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ate1904="1"/>
  <mc:AlternateContent xmlns:mc="http://schemas.openxmlformats.org/markup-compatibility/2006">
    <mc:Choice Requires="x15">
      <x15ac:absPath xmlns:x15ac="http://schemas.microsoft.com/office/spreadsheetml/2010/11/ac" url="C:\Users\JP\Desktop\Tools\Tools Ready for Prime Time\Tally and Staffing\"/>
    </mc:Choice>
  </mc:AlternateContent>
  <xr:revisionPtr revIDLastSave="0" documentId="13_ncr:1_{02981220-3371-4ACA-9518-F8BA054DDF49}" xr6:coauthVersionLast="31" xr6:coauthVersionMax="31" xr10:uidLastSave="{00000000-0000-0000-0000-000000000000}"/>
  <bookViews>
    <workbookView xWindow="0" yWindow="0" windowWidth="20490" windowHeight="7230" tabRatio="885" xr2:uid="{00000000-000D-0000-FFFF-FFFF00000000}"/>
  </bookViews>
  <sheets>
    <sheet name="Tally" sheetId="1" r:id="rId1"/>
    <sheet name="Costs" sheetId="23" r:id="rId2"/>
    <sheet name="Sheet 1" sheetId="2" r:id="rId3"/>
    <sheet name="Sheet 2" sheetId="3" r:id="rId4"/>
    <sheet name="Sheet 3" sheetId="4" r:id="rId5"/>
    <sheet name="Sheet 4" sheetId="5" r:id="rId6"/>
    <sheet name="Sheet 5" sheetId="6" r:id="rId7"/>
    <sheet name="Sheet 6" sheetId="7" r:id="rId8"/>
    <sheet name="Sheet 7" sheetId="8" r:id="rId9"/>
    <sheet name="Sheet 8" sheetId="9" r:id="rId10"/>
    <sheet name="Sheet 9" sheetId="10" r:id="rId11"/>
    <sheet name="Sheet 10" sheetId="11" r:id="rId12"/>
    <sheet name="Sheet 11" sheetId="12" r:id="rId13"/>
    <sheet name="Sheet 12" sheetId="13" r:id="rId14"/>
    <sheet name="Sheet 13" sheetId="14" r:id="rId15"/>
    <sheet name="Sheet 14" sheetId="15" r:id="rId16"/>
    <sheet name="Sheet 15" sheetId="16" r:id="rId17"/>
    <sheet name="Sheet 16" sheetId="17" r:id="rId18"/>
    <sheet name="Sheet17" sheetId="21" r:id="rId19"/>
    <sheet name="Sheet18" sheetId="22" r:id="rId20"/>
    <sheet name="Sheet 19" sheetId="18" r:id="rId21"/>
    <sheet name="Sheet 20" sheetId="19" r:id="rId22"/>
    <sheet name="Attribution" sheetId="20" r:id="rId23"/>
  </sheets>
  <calcPr calcId="179017"/>
</workbook>
</file>

<file path=xl/calcChain.xml><?xml version="1.0" encoding="utf-8"?>
<calcChain xmlns="http://schemas.openxmlformats.org/spreadsheetml/2006/main">
  <c r="AU29" i="1" l="1"/>
  <c r="AU28" i="1"/>
  <c r="AU25" i="1" l="1"/>
  <c r="AU24" i="1"/>
  <c r="F7" i="1" l="1"/>
  <c r="AE1568" i="1" l="1"/>
  <c r="AD1568" i="1"/>
  <c r="AC1568" i="1"/>
  <c r="AB1568" i="1"/>
  <c r="Z1568" i="1"/>
  <c r="Y1568" i="1"/>
  <c r="X1568" i="1"/>
  <c r="W1568" i="1"/>
  <c r="AE1481" i="1"/>
  <c r="AD1481" i="1"/>
  <c r="AC1481" i="1"/>
  <c r="AB1481" i="1"/>
  <c r="Z1481" i="1"/>
  <c r="Y1481" i="1"/>
  <c r="X1481" i="1"/>
  <c r="W1481" i="1"/>
  <c r="Z1394" i="1"/>
  <c r="Y1394" i="1"/>
  <c r="X1394" i="1"/>
  <c r="W1394" i="1"/>
  <c r="A1005" i="23" l="1"/>
  <c r="B1005" i="23"/>
  <c r="D1005" i="23"/>
  <c r="A1006" i="23"/>
  <c r="B1006" i="23"/>
  <c r="D1006" i="23"/>
  <c r="A1007" i="23"/>
  <c r="B1007" i="23"/>
  <c r="D1007" i="23"/>
  <c r="A1008" i="23"/>
  <c r="B1008" i="23"/>
  <c r="D1008" i="23"/>
  <c r="A1009" i="23"/>
  <c r="B1009" i="23"/>
  <c r="D1009" i="23"/>
  <c r="A1010" i="23"/>
  <c r="B1010" i="23"/>
  <c r="D1010" i="23"/>
  <c r="A964" i="23"/>
  <c r="B964" i="23"/>
  <c r="D964" i="23"/>
  <c r="A965" i="23"/>
  <c r="B965" i="23"/>
  <c r="D965" i="23"/>
  <c r="A966" i="23"/>
  <c r="B966" i="23"/>
  <c r="D966" i="23"/>
  <c r="A967" i="23"/>
  <c r="B967" i="23"/>
  <c r="D967" i="23"/>
  <c r="A968" i="23"/>
  <c r="B968" i="23"/>
  <c r="D968" i="23"/>
  <c r="A969" i="23"/>
  <c r="B969" i="23"/>
  <c r="D969" i="23"/>
  <c r="A970" i="23"/>
  <c r="B970" i="23"/>
  <c r="D970" i="23"/>
  <c r="A971" i="23"/>
  <c r="B971" i="23"/>
  <c r="D971" i="23"/>
  <c r="A972" i="23"/>
  <c r="B972" i="23"/>
  <c r="D972" i="23"/>
  <c r="A973" i="23"/>
  <c r="B973" i="23"/>
  <c r="D973" i="23"/>
  <c r="A974" i="23"/>
  <c r="B974" i="23"/>
  <c r="D974" i="23"/>
  <c r="A975" i="23"/>
  <c r="B975" i="23"/>
  <c r="D975" i="23"/>
  <c r="A976" i="23"/>
  <c r="B976" i="23"/>
  <c r="D976" i="23"/>
  <c r="A977" i="23"/>
  <c r="B977" i="23"/>
  <c r="D977" i="23"/>
  <c r="A978" i="23"/>
  <c r="B978" i="23"/>
  <c r="D978" i="23"/>
  <c r="A979" i="23"/>
  <c r="B979" i="23"/>
  <c r="D979" i="23"/>
  <c r="A980" i="23"/>
  <c r="B980" i="23"/>
  <c r="D980" i="23"/>
  <c r="A981" i="23"/>
  <c r="B981" i="23"/>
  <c r="D981" i="23"/>
  <c r="A982" i="23"/>
  <c r="B982" i="23"/>
  <c r="D982" i="23"/>
  <c r="A983" i="23"/>
  <c r="B983" i="23"/>
  <c r="D983" i="23"/>
  <c r="A984" i="23"/>
  <c r="B984" i="23"/>
  <c r="D984" i="23"/>
  <c r="A985" i="23"/>
  <c r="B985" i="23"/>
  <c r="D985" i="23"/>
  <c r="A986" i="23"/>
  <c r="B986" i="23"/>
  <c r="D986" i="23"/>
  <c r="A987" i="23"/>
  <c r="B987" i="23"/>
  <c r="D987" i="23"/>
  <c r="A988" i="23"/>
  <c r="B988" i="23"/>
  <c r="D988" i="23"/>
  <c r="A989" i="23"/>
  <c r="B989" i="23"/>
  <c r="D989" i="23"/>
  <c r="A990" i="23"/>
  <c r="B990" i="23"/>
  <c r="D990" i="23"/>
  <c r="A991" i="23"/>
  <c r="B991" i="23"/>
  <c r="D991" i="23"/>
  <c r="A992" i="23"/>
  <c r="B992" i="23"/>
  <c r="D992" i="23"/>
  <c r="A993" i="23"/>
  <c r="B993" i="23"/>
  <c r="D993" i="23"/>
  <c r="A994" i="23"/>
  <c r="B994" i="23"/>
  <c r="D994" i="23"/>
  <c r="A995" i="23"/>
  <c r="B995" i="23"/>
  <c r="D995" i="23"/>
  <c r="A996" i="23"/>
  <c r="B996" i="23"/>
  <c r="D996" i="23"/>
  <c r="A997" i="23"/>
  <c r="B997" i="23"/>
  <c r="D997" i="23"/>
  <c r="A998" i="23"/>
  <c r="B998" i="23"/>
  <c r="D998" i="23"/>
  <c r="A999" i="23"/>
  <c r="B999" i="23"/>
  <c r="D999" i="23"/>
  <c r="A1000" i="23"/>
  <c r="B1000" i="23"/>
  <c r="D1000" i="23"/>
  <c r="A1001" i="23"/>
  <c r="B1001" i="23"/>
  <c r="D1001" i="23"/>
  <c r="A1002" i="23"/>
  <c r="B1002" i="23"/>
  <c r="D1002" i="23"/>
  <c r="A1003" i="23"/>
  <c r="B1003" i="23"/>
  <c r="D1003" i="23"/>
  <c r="A1004" i="23"/>
  <c r="B1004" i="23"/>
  <c r="D1004" i="23"/>
  <c r="D963" i="23"/>
  <c r="B963" i="23"/>
  <c r="A963" i="23"/>
  <c r="A961" i="23"/>
  <c r="A910" i="23"/>
  <c r="B910" i="23"/>
  <c r="D910" i="23"/>
  <c r="A911" i="23"/>
  <c r="B911" i="23"/>
  <c r="D911" i="23"/>
  <c r="A912" i="23"/>
  <c r="B912" i="23"/>
  <c r="D912" i="23"/>
  <c r="A913" i="23"/>
  <c r="B913" i="23"/>
  <c r="D913" i="23"/>
  <c r="A914" i="23"/>
  <c r="B914" i="23"/>
  <c r="D914" i="23"/>
  <c r="A915" i="23"/>
  <c r="B915" i="23"/>
  <c r="D915" i="23"/>
  <c r="A916" i="23"/>
  <c r="B916" i="23"/>
  <c r="D916" i="23"/>
  <c r="A917" i="23"/>
  <c r="B917" i="23"/>
  <c r="D917" i="23"/>
  <c r="A918" i="23"/>
  <c r="B918" i="23"/>
  <c r="D918" i="23"/>
  <c r="A919" i="23"/>
  <c r="B919" i="23"/>
  <c r="D919" i="23"/>
  <c r="A920" i="23"/>
  <c r="B920" i="23"/>
  <c r="D920" i="23"/>
  <c r="A921" i="23"/>
  <c r="B921" i="23"/>
  <c r="D921" i="23"/>
  <c r="A922" i="23"/>
  <c r="B922" i="23"/>
  <c r="D922" i="23"/>
  <c r="A923" i="23"/>
  <c r="B923" i="23"/>
  <c r="D923" i="23"/>
  <c r="A924" i="23"/>
  <c r="B924" i="23"/>
  <c r="D924" i="23"/>
  <c r="A925" i="23"/>
  <c r="B925" i="23"/>
  <c r="D925" i="23"/>
  <c r="A926" i="23"/>
  <c r="B926" i="23"/>
  <c r="D926" i="23"/>
  <c r="A927" i="23"/>
  <c r="B927" i="23"/>
  <c r="D927" i="23"/>
  <c r="A928" i="23"/>
  <c r="B928" i="23"/>
  <c r="D928" i="23"/>
  <c r="A929" i="23"/>
  <c r="B929" i="23"/>
  <c r="D929" i="23"/>
  <c r="A930" i="23"/>
  <c r="B930" i="23"/>
  <c r="D930" i="23"/>
  <c r="A931" i="23"/>
  <c r="B931" i="23"/>
  <c r="D931" i="23"/>
  <c r="A932" i="23"/>
  <c r="B932" i="23"/>
  <c r="D932" i="23"/>
  <c r="A933" i="23"/>
  <c r="B933" i="23"/>
  <c r="D933" i="23"/>
  <c r="A934" i="23"/>
  <c r="B934" i="23"/>
  <c r="D934" i="23"/>
  <c r="A935" i="23"/>
  <c r="B935" i="23"/>
  <c r="D935" i="23"/>
  <c r="A936" i="23"/>
  <c r="B936" i="23"/>
  <c r="D936" i="23"/>
  <c r="A937" i="23"/>
  <c r="B937" i="23"/>
  <c r="D937" i="23"/>
  <c r="A938" i="23"/>
  <c r="B938" i="23"/>
  <c r="D938" i="23"/>
  <c r="A939" i="23"/>
  <c r="B939" i="23"/>
  <c r="D939" i="23"/>
  <c r="A940" i="23"/>
  <c r="B940" i="23"/>
  <c r="D940" i="23"/>
  <c r="A941" i="23"/>
  <c r="B941" i="23"/>
  <c r="D941" i="23"/>
  <c r="A942" i="23"/>
  <c r="B942" i="23"/>
  <c r="D942" i="23"/>
  <c r="A943" i="23"/>
  <c r="B943" i="23"/>
  <c r="D943" i="23"/>
  <c r="A944" i="23"/>
  <c r="B944" i="23"/>
  <c r="D944" i="23"/>
  <c r="A945" i="23"/>
  <c r="B945" i="23"/>
  <c r="D945" i="23"/>
  <c r="A946" i="23"/>
  <c r="B946" i="23"/>
  <c r="D946" i="23"/>
  <c r="A947" i="23"/>
  <c r="B947" i="23"/>
  <c r="D947" i="23"/>
  <c r="A948" i="23"/>
  <c r="B948" i="23"/>
  <c r="D948" i="23"/>
  <c r="A949" i="23"/>
  <c r="B949" i="23"/>
  <c r="D949" i="23"/>
  <c r="A950" i="23"/>
  <c r="B950" i="23"/>
  <c r="D950" i="23"/>
  <c r="A951" i="23"/>
  <c r="B951" i="23"/>
  <c r="D951" i="23"/>
  <c r="A952" i="23"/>
  <c r="B952" i="23"/>
  <c r="D952" i="23"/>
  <c r="A953" i="23"/>
  <c r="B953" i="23"/>
  <c r="D953" i="23"/>
  <c r="A954" i="23"/>
  <c r="B954" i="23"/>
  <c r="D954" i="23"/>
  <c r="A955" i="23"/>
  <c r="B955" i="23"/>
  <c r="D955" i="23"/>
  <c r="A956" i="23"/>
  <c r="B956" i="23"/>
  <c r="D956" i="23"/>
  <c r="D909" i="23"/>
  <c r="B909" i="23"/>
  <c r="A909" i="23"/>
  <c r="A907" i="23"/>
  <c r="E905" i="23" s="1"/>
  <c r="A804" i="23"/>
  <c r="B804" i="23"/>
  <c r="D804" i="23"/>
  <c r="A805" i="23"/>
  <c r="B805" i="23"/>
  <c r="D805" i="23"/>
  <c r="A806" i="23"/>
  <c r="B806" i="23"/>
  <c r="D806" i="23"/>
  <c r="A807" i="23"/>
  <c r="B807" i="23"/>
  <c r="D807" i="23"/>
  <c r="A808" i="23"/>
  <c r="B808" i="23"/>
  <c r="D808" i="23"/>
  <c r="A809" i="23"/>
  <c r="B809" i="23"/>
  <c r="D809" i="23"/>
  <c r="A810" i="23"/>
  <c r="B810" i="23"/>
  <c r="D810" i="23"/>
  <c r="A811" i="23"/>
  <c r="B811" i="23"/>
  <c r="D811" i="23"/>
  <c r="A812" i="23"/>
  <c r="B812" i="23"/>
  <c r="D812" i="23"/>
  <c r="A813" i="23"/>
  <c r="B813" i="23"/>
  <c r="D813" i="23"/>
  <c r="A814" i="23"/>
  <c r="B814" i="23"/>
  <c r="D814" i="23"/>
  <c r="A815" i="23"/>
  <c r="B815" i="23"/>
  <c r="D815" i="23"/>
  <c r="A816" i="23"/>
  <c r="B816" i="23"/>
  <c r="D816" i="23"/>
  <c r="A817" i="23"/>
  <c r="B817" i="23"/>
  <c r="D817" i="23"/>
  <c r="A818" i="23"/>
  <c r="B818" i="23"/>
  <c r="D818" i="23"/>
  <c r="A819" i="23"/>
  <c r="B819" i="23"/>
  <c r="D819" i="23"/>
  <c r="A820" i="23"/>
  <c r="B820" i="23"/>
  <c r="D820" i="23"/>
  <c r="A821" i="23"/>
  <c r="B821" i="23"/>
  <c r="D821" i="23"/>
  <c r="A822" i="23"/>
  <c r="B822" i="23"/>
  <c r="D822" i="23"/>
  <c r="A823" i="23"/>
  <c r="B823" i="23"/>
  <c r="D823" i="23"/>
  <c r="A824" i="23"/>
  <c r="B824" i="23"/>
  <c r="D824" i="23"/>
  <c r="A825" i="23"/>
  <c r="B825" i="23"/>
  <c r="D825" i="23"/>
  <c r="A826" i="23"/>
  <c r="B826" i="23"/>
  <c r="D826" i="23"/>
  <c r="A827" i="23"/>
  <c r="B827" i="23"/>
  <c r="D827" i="23"/>
  <c r="A828" i="23"/>
  <c r="B828" i="23"/>
  <c r="D828" i="23"/>
  <c r="A829" i="23"/>
  <c r="B829" i="23"/>
  <c r="D829" i="23"/>
  <c r="A830" i="23"/>
  <c r="B830" i="23"/>
  <c r="D830" i="23"/>
  <c r="A831" i="23"/>
  <c r="B831" i="23"/>
  <c r="D831" i="23"/>
  <c r="A832" i="23"/>
  <c r="B832" i="23"/>
  <c r="D832" i="23"/>
  <c r="A833" i="23"/>
  <c r="B833" i="23"/>
  <c r="D833" i="23"/>
  <c r="A834" i="23"/>
  <c r="B834" i="23"/>
  <c r="D834" i="23"/>
  <c r="A835" i="23"/>
  <c r="B835" i="23"/>
  <c r="D835" i="23"/>
  <c r="A836" i="23"/>
  <c r="B836" i="23"/>
  <c r="D836" i="23"/>
  <c r="A837" i="23"/>
  <c r="B837" i="23"/>
  <c r="D837" i="23"/>
  <c r="A838" i="23"/>
  <c r="B838" i="23"/>
  <c r="D838" i="23"/>
  <c r="A839" i="23"/>
  <c r="B839" i="23"/>
  <c r="D839" i="23"/>
  <c r="A840" i="23"/>
  <c r="B840" i="23"/>
  <c r="D840" i="23"/>
  <c r="A841" i="23"/>
  <c r="B841" i="23"/>
  <c r="D841" i="23"/>
  <c r="A842" i="23"/>
  <c r="B842" i="23"/>
  <c r="D842" i="23"/>
  <c r="A843" i="23"/>
  <c r="B843" i="23"/>
  <c r="D843" i="23"/>
  <c r="A844" i="23"/>
  <c r="B844" i="23"/>
  <c r="D844" i="23"/>
  <c r="A845" i="23"/>
  <c r="B845" i="23"/>
  <c r="D845" i="23"/>
  <c r="A846" i="23"/>
  <c r="B846" i="23"/>
  <c r="D846" i="23"/>
  <c r="A847" i="23"/>
  <c r="B847" i="23"/>
  <c r="D847" i="23"/>
  <c r="A848" i="23"/>
  <c r="B848" i="23"/>
  <c r="D848" i="23"/>
  <c r="A849" i="23"/>
  <c r="B849" i="23"/>
  <c r="D849" i="23"/>
  <c r="A850" i="23"/>
  <c r="B850" i="23"/>
  <c r="D850" i="23"/>
  <c r="A851" i="23"/>
  <c r="B851" i="23"/>
  <c r="D851" i="23"/>
  <c r="A852" i="23"/>
  <c r="B852" i="23"/>
  <c r="D852" i="23"/>
  <c r="A853" i="23"/>
  <c r="B853" i="23"/>
  <c r="D853" i="23"/>
  <c r="A854" i="23"/>
  <c r="B854" i="23"/>
  <c r="D854" i="23"/>
  <c r="A855" i="23"/>
  <c r="B855" i="23"/>
  <c r="D855" i="23"/>
  <c r="A856" i="23"/>
  <c r="B856" i="23"/>
  <c r="D856" i="23"/>
  <c r="A857" i="23"/>
  <c r="B857" i="23"/>
  <c r="D857" i="23"/>
  <c r="A858" i="23"/>
  <c r="B858" i="23"/>
  <c r="D858" i="23"/>
  <c r="A859" i="23"/>
  <c r="B859" i="23"/>
  <c r="D859" i="23"/>
  <c r="A860" i="23"/>
  <c r="B860" i="23"/>
  <c r="D860" i="23"/>
  <c r="A861" i="23"/>
  <c r="B861" i="23"/>
  <c r="D861" i="23"/>
  <c r="A862" i="23"/>
  <c r="B862" i="23"/>
  <c r="D862" i="23"/>
  <c r="A863" i="23"/>
  <c r="B863" i="23"/>
  <c r="D863" i="23"/>
  <c r="A864" i="23"/>
  <c r="B864" i="23"/>
  <c r="D864" i="23"/>
  <c r="A865" i="23"/>
  <c r="B865" i="23"/>
  <c r="D865" i="23"/>
  <c r="A866" i="23"/>
  <c r="B866" i="23"/>
  <c r="D866" i="23"/>
  <c r="A867" i="23"/>
  <c r="B867" i="23"/>
  <c r="D867" i="23"/>
  <c r="A868" i="23"/>
  <c r="B868" i="23"/>
  <c r="D868" i="23"/>
  <c r="A869" i="23"/>
  <c r="B869" i="23"/>
  <c r="D869" i="23"/>
  <c r="A870" i="23"/>
  <c r="B870" i="23"/>
  <c r="D870" i="23"/>
  <c r="A871" i="23"/>
  <c r="B871" i="23"/>
  <c r="D871" i="23"/>
  <c r="A872" i="23"/>
  <c r="B872" i="23"/>
  <c r="D872" i="23"/>
  <c r="A873" i="23"/>
  <c r="B873" i="23"/>
  <c r="D873" i="23"/>
  <c r="A874" i="23"/>
  <c r="B874" i="23"/>
  <c r="D874" i="23"/>
  <c r="A875" i="23"/>
  <c r="B875" i="23"/>
  <c r="D875" i="23"/>
  <c r="A876" i="23"/>
  <c r="B876" i="23"/>
  <c r="D876" i="23"/>
  <c r="A877" i="23"/>
  <c r="B877" i="23"/>
  <c r="D877" i="23"/>
  <c r="A878" i="23"/>
  <c r="B878" i="23"/>
  <c r="D878" i="23"/>
  <c r="A879" i="23"/>
  <c r="B879" i="23"/>
  <c r="D879" i="23"/>
  <c r="A880" i="23"/>
  <c r="B880" i="23"/>
  <c r="D880" i="23"/>
  <c r="A881" i="23"/>
  <c r="B881" i="23"/>
  <c r="D881" i="23"/>
  <c r="A882" i="23"/>
  <c r="B882" i="23"/>
  <c r="D882" i="23"/>
  <c r="A883" i="23"/>
  <c r="B883" i="23"/>
  <c r="D883" i="23"/>
  <c r="A884" i="23"/>
  <c r="B884" i="23"/>
  <c r="D884" i="23"/>
  <c r="A885" i="23"/>
  <c r="B885" i="23"/>
  <c r="D885" i="23"/>
  <c r="A886" i="23"/>
  <c r="B886" i="23"/>
  <c r="D886" i="23"/>
  <c r="A887" i="23"/>
  <c r="B887" i="23"/>
  <c r="D887" i="23"/>
  <c r="A888" i="23"/>
  <c r="B888" i="23"/>
  <c r="D888" i="23"/>
  <c r="A889" i="23"/>
  <c r="B889" i="23"/>
  <c r="D889" i="23"/>
  <c r="A890" i="23"/>
  <c r="B890" i="23"/>
  <c r="D890" i="23"/>
  <c r="A891" i="23"/>
  <c r="B891" i="23"/>
  <c r="D891" i="23"/>
  <c r="A892" i="23"/>
  <c r="B892" i="23"/>
  <c r="D892" i="23"/>
  <c r="A893" i="23"/>
  <c r="B893" i="23"/>
  <c r="D893" i="23"/>
  <c r="A894" i="23"/>
  <c r="B894" i="23"/>
  <c r="D894" i="23"/>
  <c r="A895" i="23"/>
  <c r="B895" i="23"/>
  <c r="D895" i="23"/>
  <c r="A896" i="23"/>
  <c r="B896" i="23"/>
  <c r="D896" i="23"/>
  <c r="A897" i="23"/>
  <c r="B897" i="23"/>
  <c r="D897" i="23"/>
  <c r="A898" i="23"/>
  <c r="B898" i="23"/>
  <c r="D898" i="23"/>
  <c r="A899" i="23"/>
  <c r="B899" i="23"/>
  <c r="D899" i="23"/>
  <c r="A900" i="23"/>
  <c r="B900" i="23"/>
  <c r="D900" i="23"/>
  <c r="A901" i="23"/>
  <c r="B901" i="23"/>
  <c r="D901" i="23"/>
  <c r="A902" i="23"/>
  <c r="B902" i="23"/>
  <c r="D902" i="23"/>
  <c r="D803" i="23"/>
  <c r="B803" i="23"/>
  <c r="A803" i="23"/>
  <c r="A801" i="23"/>
  <c r="A758" i="23"/>
  <c r="B758" i="23"/>
  <c r="D758" i="23"/>
  <c r="A759" i="23"/>
  <c r="B759" i="23"/>
  <c r="D759" i="23"/>
  <c r="A760" i="23"/>
  <c r="B760" i="23"/>
  <c r="D760" i="23"/>
  <c r="A761" i="23"/>
  <c r="B761" i="23"/>
  <c r="D761" i="23"/>
  <c r="A762" i="23"/>
  <c r="B762" i="23"/>
  <c r="D762" i="23"/>
  <c r="A763" i="23"/>
  <c r="B763" i="23"/>
  <c r="D763" i="23"/>
  <c r="A764" i="23"/>
  <c r="B764" i="23"/>
  <c r="D764" i="23"/>
  <c r="A765" i="23"/>
  <c r="B765" i="23"/>
  <c r="D765" i="23"/>
  <c r="A766" i="23"/>
  <c r="B766" i="23"/>
  <c r="D766" i="23"/>
  <c r="A767" i="23"/>
  <c r="B767" i="23"/>
  <c r="D767" i="23"/>
  <c r="A768" i="23"/>
  <c r="B768" i="23"/>
  <c r="D768" i="23"/>
  <c r="A769" i="23"/>
  <c r="B769" i="23"/>
  <c r="D769" i="23"/>
  <c r="A770" i="23"/>
  <c r="B770" i="23"/>
  <c r="D770" i="23"/>
  <c r="A771" i="23"/>
  <c r="B771" i="23"/>
  <c r="D771" i="23"/>
  <c r="A772" i="23"/>
  <c r="B772" i="23"/>
  <c r="D772" i="23"/>
  <c r="A773" i="23"/>
  <c r="B773" i="23"/>
  <c r="D773" i="23"/>
  <c r="A774" i="23"/>
  <c r="B774" i="23"/>
  <c r="D774" i="23"/>
  <c r="A775" i="23"/>
  <c r="B775" i="23"/>
  <c r="D775" i="23"/>
  <c r="A776" i="23"/>
  <c r="B776" i="23"/>
  <c r="D776" i="23"/>
  <c r="A777" i="23"/>
  <c r="B777" i="23"/>
  <c r="D777" i="23"/>
  <c r="A778" i="23"/>
  <c r="B778" i="23"/>
  <c r="D778" i="23"/>
  <c r="A779" i="23"/>
  <c r="B779" i="23"/>
  <c r="D779" i="23"/>
  <c r="A780" i="23"/>
  <c r="B780" i="23"/>
  <c r="D780" i="23"/>
  <c r="A781" i="23"/>
  <c r="B781" i="23"/>
  <c r="D781" i="23"/>
  <c r="A782" i="23"/>
  <c r="B782" i="23"/>
  <c r="D782" i="23"/>
  <c r="A783" i="23"/>
  <c r="B783" i="23"/>
  <c r="D783" i="23"/>
  <c r="A784" i="23"/>
  <c r="B784" i="23"/>
  <c r="D784" i="23"/>
  <c r="A785" i="23"/>
  <c r="B785" i="23"/>
  <c r="D785" i="23"/>
  <c r="A786" i="23"/>
  <c r="B786" i="23"/>
  <c r="D786" i="23"/>
  <c r="A787" i="23"/>
  <c r="B787" i="23"/>
  <c r="D787" i="23"/>
  <c r="A788" i="23"/>
  <c r="B788" i="23"/>
  <c r="D788" i="23"/>
  <c r="A789" i="23"/>
  <c r="B789" i="23"/>
  <c r="D789" i="23"/>
  <c r="A790" i="23"/>
  <c r="B790" i="23"/>
  <c r="D790" i="23"/>
  <c r="A791" i="23"/>
  <c r="B791" i="23"/>
  <c r="D791" i="23"/>
  <c r="A792" i="23"/>
  <c r="B792" i="23"/>
  <c r="D792" i="23"/>
  <c r="A793" i="23"/>
  <c r="B793" i="23"/>
  <c r="D793" i="23"/>
  <c r="A794" i="23"/>
  <c r="B794" i="23"/>
  <c r="D794" i="23"/>
  <c r="A795" i="23"/>
  <c r="B795" i="23"/>
  <c r="D795" i="23"/>
  <c r="A796" i="23"/>
  <c r="B796" i="23"/>
  <c r="D796" i="23"/>
  <c r="D757" i="23"/>
  <c r="B757" i="23"/>
  <c r="A757" i="23"/>
  <c r="A755" i="23"/>
  <c r="E753" i="23" s="1"/>
  <c r="A742" i="23"/>
  <c r="B742" i="23"/>
  <c r="D742" i="23"/>
  <c r="A743" i="23"/>
  <c r="B743" i="23"/>
  <c r="D743" i="23"/>
  <c r="A744" i="23"/>
  <c r="B744" i="23"/>
  <c r="D744" i="23"/>
  <c r="A745" i="23"/>
  <c r="B745" i="23"/>
  <c r="D745" i="23"/>
  <c r="A746" i="23"/>
  <c r="B746" i="23"/>
  <c r="D746" i="23"/>
  <c r="A747" i="23"/>
  <c r="B747" i="23"/>
  <c r="D747" i="23"/>
  <c r="A748" i="23"/>
  <c r="B748" i="23"/>
  <c r="D748" i="23"/>
  <c r="A749" i="23"/>
  <c r="B749" i="23"/>
  <c r="D749" i="23"/>
  <c r="A750" i="23"/>
  <c r="B750" i="23"/>
  <c r="D750" i="23"/>
  <c r="A741" i="23"/>
  <c r="B741" i="23"/>
  <c r="D741" i="23"/>
  <c r="A712" i="23"/>
  <c r="B712" i="23"/>
  <c r="D712" i="23"/>
  <c r="A713" i="23"/>
  <c r="B713" i="23"/>
  <c r="D713" i="23"/>
  <c r="A714" i="23"/>
  <c r="B714" i="23"/>
  <c r="D714" i="23"/>
  <c r="A715" i="23"/>
  <c r="B715" i="23"/>
  <c r="D715" i="23"/>
  <c r="A716" i="23"/>
  <c r="B716" i="23"/>
  <c r="D716" i="23"/>
  <c r="A717" i="23"/>
  <c r="B717" i="23"/>
  <c r="D717" i="23"/>
  <c r="A718" i="23"/>
  <c r="B718" i="23"/>
  <c r="D718" i="23"/>
  <c r="A719" i="23"/>
  <c r="B719" i="23"/>
  <c r="D719" i="23"/>
  <c r="A720" i="23"/>
  <c r="B720" i="23"/>
  <c r="D720" i="23"/>
  <c r="A721" i="23"/>
  <c r="B721" i="23"/>
  <c r="D721" i="23"/>
  <c r="A722" i="23"/>
  <c r="B722" i="23"/>
  <c r="D722" i="23"/>
  <c r="A723" i="23"/>
  <c r="B723" i="23"/>
  <c r="D723" i="23"/>
  <c r="A724" i="23"/>
  <c r="B724" i="23"/>
  <c r="D724" i="23"/>
  <c r="A725" i="23"/>
  <c r="B725" i="23"/>
  <c r="D725" i="23"/>
  <c r="A726" i="23"/>
  <c r="B726" i="23"/>
  <c r="D726" i="23"/>
  <c r="A727" i="23"/>
  <c r="B727" i="23"/>
  <c r="D727" i="23"/>
  <c r="A728" i="23"/>
  <c r="B728" i="23"/>
  <c r="D728" i="23"/>
  <c r="A729" i="23"/>
  <c r="B729" i="23"/>
  <c r="D729" i="23"/>
  <c r="A730" i="23"/>
  <c r="B730" i="23"/>
  <c r="D730" i="23"/>
  <c r="A731" i="23"/>
  <c r="B731" i="23"/>
  <c r="D731" i="23"/>
  <c r="A732" i="23"/>
  <c r="B732" i="23"/>
  <c r="D732" i="23"/>
  <c r="A733" i="23"/>
  <c r="B733" i="23"/>
  <c r="D733" i="23"/>
  <c r="A734" i="23"/>
  <c r="B734" i="23"/>
  <c r="D734" i="23"/>
  <c r="A735" i="23"/>
  <c r="B735" i="23"/>
  <c r="D735" i="23"/>
  <c r="A736" i="23"/>
  <c r="B736" i="23"/>
  <c r="D736" i="23"/>
  <c r="A737" i="23"/>
  <c r="B737" i="23"/>
  <c r="D737" i="23"/>
  <c r="A738" i="23"/>
  <c r="B738" i="23"/>
  <c r="D738" i="23"/>
  <c r="A739" i="23"/>
  <c r="B739" i="23"/>
  <c r="D739" i="23"/>
  <c r="A740" i="23"/>
  <c r="B740" i="23"/>
  <c r="D740" i="23"/>
  <c r="D711" i="23"/>
  <c r="B711" i="23"/>
  <c r="A711" i="23"/>
  <c r="A709" i="23"/>
  <c r="A666" i="23"/>
  <c r="B666" i="23"/>
  <c r="D666" i="23"/>
  <c r="A667" i="23"/>
  <c r="B667" i="23"/>
  <c r="D667" i="23"/>
  <c r="A668" i="23"/>
  <c r="B668" i="23"/>
  <c r="D668" i="23"/>
  <c r="A669" i="23"/>
  <c r="B669" i="23"/>
  <c r="D669" i="23"/>
  <c r="A670" i="23"/>
  <c r="B670" i="23"/>
  <c r="D670" i="23"/>
  <c r="A671" i="23"/>
  <c r="B671" i="23"/>
  <c r="D671" i="23"/>
  <c r="A672" i="23"/>
  <c r="B672" i="23"/>
  <c r="D672" i="23"/>
  <c r="A673" i="23"/>
  <c r="B673" i="23"/>
  <c r="D673" i="23"/>
  <c r="A674" i="23"/>
  <c r="B674" i="23"/>
  <c r="D674" i="23"/>
  <c r="A675" i="23"/>
  <c r="B675" i="23"/>
  <c r="D675" i="23"/>
  <c r="A676" i="23"/>
  <c r="B676" i="23"/>
  <c r="D676" i="23"/>
  <c r="A677" i="23"/>
  <c r="B677" i="23"/>
  <c r="D677" i="23"/>
  <c r="A678" i="23"/>
  <c r="B678" i="23"/>
  <c r="D678" i="23"/>
  <c r="A679" i="23"/>
  <c r="B679" i="23"/>
  <c r="D679" i="23"/>
  <c r="A680" i="23"/>
  <c r="B680" i="23"/>
  <c r="D680" i="23"/>
  <c r="A681" i="23"/>
  <c r="B681" i="23"/>
  <c r="D681" i="23"/>
  <c r="A682" i="23"/>
  <c r="B682" i="23"/>
  <c r="D682" i="23"/>
  <c r="A683" i="23"/>
  <c r="B683" i="23"/>
  <c r="D683" i="23"/>
  <c r="A684" i="23"/>
  <c r="B684" i="23"/>
  <c r="D684" i="23"/>
  <c r="A685" i="23"/>
  <c r="B685" i="23"/>
  <c r="D685" i="23"/>
  <c r="A686" i="23"/>
  <c r="B686" i="23"/>
  <c r="D686" i="23"/>
  <c r="A687" i="23"/>
  <c r="B687" i="23"/>
  <c r="D687" i="23"/>
  <c r="A688" i="23"/>
  <c r="B688" i="23"/>
  <c r="D688" i="23"/>
  <c r="A689" i="23"/>
  <c r="B689" i="23"/>
  <c r="D689" i="23"/>
  <c r="A690" i="23"/>
  <c r="B690" i="23"/>
  <c r="D690" i="23"/>
  <c r="A691" i="23"/>
  <c r="B691" i="23"/>
  <c r="D691" i="23"/>
  <c r="A692" i="23"/>
  <c r="B692" i="23"/>
  <c r="D692" i="23"/>
  <c r="A693" i="23"/>
  <c r="B693" i="23"/>
  <c r="D693" i="23"/>
  <c r="A694" i="23"/>
  <c r="B694" i="23"/>
  <c r="D694" i="23"/>
  <c r="A695" i="23"/>
  <c r="B695" i="23"/>
  <c r="D695" i="23"/>
  <c r="A696" i="23"/>
  <c r="B696" i="23"/>
  <c r="D696" i="23"/>
  <c r="A697" i="23"/>
  <c r="B697" i="23"/>
  <c r="D697" i="23"/>
  <c r="A698" i="23"/>
  <c r="B698" i="23"/>
  <c r="D698" i="23"/>
  <c r="A699" i="23"/>
  <c r="B699" i="23"/>
  <c r="D699" i="23"/>
  <c r="A700" i="23"/>
  <c r="B700" i="23"/>
  <c r="D700" i="23"/>
  <c r="A701" i="23"/>
  <c r="B701" i="23"/>
  <c r="D701" i="23"/>
  <c r="A702" i="23"/>
  <c r="B702" i="23"/>
  <c r="D702" i="23"/>
  <c r="A703" i="23"/>
  <c r="B703" i="23"/>
  <c r="D703" i="23"/>
  <c r="A704" i="23"/>
  <c r="B704" i="23"/>
  <c r="D704" i="23"/>
  <c r="D665" i="23"/>
  <c r="B665" i="23"/>
  <c r="A665" i="23"/>
  <c r="A663" i="23"/>
  <c r="A620" i="23"/>
  <c r="B620" i="23"/>
  <c r="D620" i="23"/>
  <c r="A621" i="23"/>
  <c r="B621" i="23"/>
  <c r="D621" i="23"/>
  <c r="A622" i="23"/>
  <c r="B622" i="23"/>
  <c r="D622" i="23"/>
  <c r="A623" i="23"/>
  <c r="B623" i="23"/>
  <c r="D623" i="23"/>
  <c r="A624" i="23"/>
  <c r="B624" i="23"/>
  <c r="D624" i="23"/>
  <c r="A625" i="23"/>
  <c r="B625" i="23"/>
  <c r="D625" i="23"/>
  <c r="A626" i="23"/>
  <c r="B626" i="23"/>
  <c r="D626" i="23"/>
  <c r="A627" i="23"/>
  <c r="B627" i="23"/>
  <c r="D627" i="23"/>
  <c r="A628" i="23"/>
  <c r="B628" i="23"/>
  <c r="D628" i="23"/>
  <c r="A629" i="23"/>
  <c r="B629" i="23"/>
  <c r="D629" i="23"/>
  <c r="A630" i="23"/>
  <c r="B630" i="23"/>
  <c r="D630" i="23"/>
  <c r="A631" i="23"/>
  <c r="B631" i="23"/>
  <c r="D631" i="23"/>
  <c r="A632" i="23"/>
  <c r="B632" i="23"/>
  <c r="D632" i="23"/>
  <c r="A633" i="23"/>
  <c r="B633" i="23"/>
  <c r="D633" i="23"/>
  <c r="A634" i="23"/>
  <c r="B634" i="23"/>
  <c r="D634" i="23"/>
  <c r="A635" i="23"/>
  <c r="B635" i="23"/>
  <c r="D635" i="23"/>
  <c r="A636" i="23"/>
  <c r="B636" i="23"/>
  <c r="D636" i="23"/>
  <c r="A637" i="23"/>
  <c r="B637" i="23"/>
  <c r="D637" i="23"/>
  <c r="A638" i="23"/>
  <c r="B638" i="23"/>
  <c r="D638" i="23"/>
  <c r="A639" i="23"/>
  <c r="B639" i="23"/>
  <c r="D639" i="23"/>
  <c r="A640" i="23"/>
  <c r="B640" i="23"/>
  <c r="D640" i="23"/>
  <c r="A641" i="23"/>
  <c r="B641" i="23"/>
  <c r="D641" i="23"/>
  <c r="A642" i="23"/>
  <c r="B642" i="23"/>
  <c r="D642" i="23"/>
  <c r="A643" i="23"/>
  <c r="B643" i="23"/>
  <c r="D643" i="23"/>
  <c r="A644" i="23"/>
  <c r="B644" i="23"/>
  <c r="D644" i="23"/>
  <c r="A645" i="23"/>
  <c r="B645" i="23"/>
  <c r="D645" i="23"/>
  <c r="A646" i="23"/>
  <c r="B646" i="23"/>
  <c r="D646" i="23"/>
  <c r="A647" i="23"/>
  <c r="B647" i="23"/>
  <c r="D647" i="23"/>
  <c r="A648" i="23"/>
  <c r="B648" i="23"/>
  <c r="D648" i="23"/>
  <c r="A649" i="23"/>
  <c r="B649" i="23"/>
  <c r="D649" i="23"/>
  <c r="A650" i="23"/>
  <c r="B650" i="23"/>
  <c r="D650" i="23"/>
  <c r="A651" i="23"/>
  <c r="B651" i="23"/>
  <c r="D651" i="23"/>
  <c r="A652" i="23"/>
  <c r="B652" i="23"/>
  <c r="D652" i="23"/>
  <c r="A653" i="23"/>
  <c r="B653" i="23"/>
  <c r="D653" i="23"/>
  <c r="A654" i="23"/>
  <c r="B654" i="23"/>
  <c r="D654" i="23"/>
  <c r="A655" i="23"/>
  <c r="B655" i="23"/>
  <c r="D655" i="23"/>
  <c r="A656" i="23"/>
  <c r="B656" i="23"/>
  <c r="D656" i="23"/>
  <c r="A657" i="23"/>
  <c r="B657" i="23"/>
  <c r="D657" i="23"/>
  <c r="A658" i="23"/>
  <c r="B658" i="23"/>
  <c r="D658" i="23"/>
  <c r="D619" i="23"/>
  <c r="B619" i="23"/>
  <c r="A619" i="23"/>
  <c r="A617" i="23"/>
  <c r="E615" i="23" s="1"/>
  <c r="K9" i="23" l="1"/>
  <c r="K11" i="23"/>
  <c r="E959" i="23"/>
  <c r="K12" i="23"/>
  <c r="E661" i="23"/>
  <c r="K7" i="23"/>
  <c r="K6" i="23"/>
  <c r="E707" i="23"/>
  <c r="K8" i="23"/>
  <c r="E799" i="23"/>
  <c r="K10" i="23"/>
  <c r="A574" i="23"/>
  <c r="B574" i="23"/>
  <c r="D574" i="23"/>
  <c r="A575" i="23"/>
  <c r="B575" i="23"/>
  <c r="D575" i="23"/>
  <c r="A576" i="23"/>
  <c r="B576" i="23"/>
  <c r="D576" i="23"/>
  <c r="A577" i="23"/>
  <c r="B577" i="23"/>
  <c r="D577" i="23"/>
  <c r="A578" i="23"/>
  <c r="B578" i="23"/>
  <c r="D578" i="23"/>
  <c r="A579" i="23"/>
  <c r="B579" i="23"/>
  <c r="D579" i="23"/>
  <c r="A580" i="23"/>
  <c r="B580" i="23"/>
  <c r="D580" i="23"/>
  <c r="A581" i="23"/>
  <c r="B581" i="23"/>
  <c r="D581" i="23"/>
  <c r="A582" i="23"/>
  <c r="B582" i="23"/>
  <c r="D582" i="23"/>
  <c r="A583" i="23"/>
  <c r="B583" i="23"/>
  <c r="D583" i="23"/>
  <c r="A584" i="23"/>
  <c r="B584" i="23"/>
  <c r="D584" i="23"/>
  <c r="A585" i="23"/>
  <c r="B585" i="23"/>
  <c r="D585" i="23"/>
  <c r="A586" i="23"/>
  <c r="B586" i="23"/>
  <c r="D586" i="23"/>
  <c r="A587" i="23"/>
  <c r="B587" i="23"/>
  <c r="D587" i="23"/>
  <c r="A588" i="23"/>
  <c r="B588" i="23"/>
  <c r="D588" i="23"/>
  <c r="A589" i="23"/>
  <c r="B589" i="23"/>
  <c r="D589" i="23"/>
  <c r="A590" i="23"/>
  <c r="B590" i="23"/>
  <c r="D590" i="23"/>
  <c r="A591" i="23"/>
  <c r="B591" i="23"/>
  <c r="D591" i="23"/>
  <c r="A592" i="23"/>
  <c r="B592" i="23"/>
  <c r="D592" i="23"/>
  <c r="A593" i="23"/>
  <c r="B593" i="23"/>
  <c r="D593" i="23"/>
  <c r="A594" i="23"/>
  <c r="B594" i="23"/>
  <c r="D594" i="23"/>
  <c r="A595" i="23"/>
  <c r="B595" i="23"/>
  <c r="D595" i="23"/>
  <c r="A596" i="23"/>
  <c r="B596" i="23"/>
  <c r="D596" i="23"/>
  <c r="A597" i="23"/>
  <c r="B597" i="23"/>
  <c r="D597" i="23"/>
  <c r="A598" i="23"/>
  <c r="B598" i="23"/>
  <c r="D598" i="23"/>
  <c r="A599" i="23"/>
  <c r="B599" i="23"/>
  <c r="D599" i="23"/>
  <c r="A600" i="23"/>
  <c r="B600" i="23"/>
  <c r="D600" i="23"/>
  <c r="A601" i="23"/>
  <c r="B601" i="23"/>
  <c r="D601" i="23"/>
  <c r="A602" i="23"/>
  <c r="B602" i="23"/>
  <c r="D602" i="23"/>
  <c r="A603" i="23"/>
  <c r="B603" i="23"/>
  <c r="D603" i="23"/>
  <c r="A604" i="23"/>
  <c r="B604" i="23"/>
  <c r="D604" i="23"/>
  <c r="A605" i="23"/>
  <c r="B605" i="23"/>
  <c r="D605" i="23"/>
  <c r="A606" i="23"/>
  <c r="B606" i="23"/>
  <c r="D606" i="23"/>
  <c r="A607" i="23"/>
  <c r="B607" i="23"/>
  <c r="D607" i="23"/>
  <c r="A608" i="23"/>
  <c r="B608" i="23"/>
  <c r="D608" i="23"/>
  <c r="A609" i="23"/>
  <c r="B609" i="23"/>
  <c r="D609" i="23"/>
  <c r="A610" i="23"/>
  <c r="B610" i="23"/>
  <c r="D610" i="23"/>
  <c r="A611" i="23"/>
  <c r="B611" i="23"/>
  <c r="D611" i="23"/>
  <c r="A612" i="23"/>
  <c r="B612" i="23"/>
  <c r="D612" i="23"/>
  <c r="D573" i="23"/>
  <c r="B573" i="23"/>
  <c r="A573" i="23"/>
  <c r="A571" i="23"/>
  <c r="E569" i="23" s="1"/>
  <c r="A528" i="23"/>
  <c r="B528" i="23"/>
  <c r="D528" i="23"/>
  <c r="A529" i="23"/>
  <c r="B529" i="23"/>
  <c r="D529" i="23"/>
  <c r="A530" i="23"/>
  <c r="B530" i="23"/>
  <c r="D530" i="23"/>
  <c r="A531" i="23"/>
  <c r="B531" i="23"/>
  <c r="D531" i="23"/>
  <c r="A532" i="23"/>
  <c r="B532" i="23"/>
  <c r="D532" i="23"/>
  <c r="A533" i="23"/>
  <c r="B533" i="23"/>
  <c r="D533" i="23"/>
  <c r="A534" i="23"/>
  <c r="B534" i="23"/>
  <c r="D534" i="23"/>
  <c r="A535" i="23"/>
  <c r="B535" i="23"/>
  <c r="D535" i="23"/>
  <c r="A536" i="23"/>
  <c r="B536" i="23"/>
  <c r="D536" i="23"/>
  <c r="A537" i="23"/>
  <c r="B537" i="23"/>
  <c r="D537" i="23"/>
  <c r="A538" i="23"/>
  <c r="B538" i="23"/>
  <c r="D538" i="23"/>
  <c r="A539" i="23"/>
  <c r="B539" i="23"/>
  <c r="D539" i="23"/>
  <c r="A540" i="23"/>
  <c r="B540" i="23"/>
  <c r="D540" i="23"/>
  <c r="A541" i="23"/>
  <c r="B541" i="23"/>
  <c r="D541" i="23"/>
  <c r="A542" i="23"/>
  <c r="B542" i="23"/>
  <c r="D542" i="23"/>
  <c r="A543" i="23"/>
  <c r="B543" i="23"/>
  <c r="D543" i="23"/>
  <c r="A544" i="23"/>
  <c r="B544" i="23"/>
  <c r="D544" i="23"/>
  <c r="A545" i="23"/>
  <c r="B545" i="23"/>
  <c r="D545" i="23"/>
  <c r="A546" i="23"/>
  <c r="B546" i="23"/>
  <c r="D546" i="23"/>
  <c r="A547" i="23"/>
  <c r="B547" i="23"/>
  <c r="D547" i="23"/>
  <c r="A548" i="23"/>
  <c r="B548" i="23"/>
  <c r="D548" i="23"/>
  <c r="A549" i="23"/>
  <c r="B549" i="23"/>
  <c r="D549" i="23"/>
  <c r="A550" i="23"/>
  <c r="B550" i="23"/>
  <c r="D550" i="23"/>
  <c r="A551" i="23"/>
  <c r="B551" i="23"/>
  <c r="D551" i="23"/>
  <c r="A552" i="23"/>
  <c r="B552" i="23"/>
  <c r="D552" i="23"/>
  <c r="A553" i="23"/>
  <c r="B553" i="23"/>
  <c r="D553" i="23"/>
  <c r="A554" i="23"/>
  <c r="B554" i="23"/>
  <c r="D554" i="23"/>
  <c r="A555" i="23"/>
  <c r="B555" i="23"/>
  <c r="D555" i="23"/>
  <c r="A556" i="23"/>
  <c r="B556" i="23"/>
  <c r="D556" i="23"/>
  <c r="A557" i="23"/>
  <c r="B557" i="23"/>
  <c r="D557" i="23"/>
  <c r="A558" i="23"/>
  <c r="B558" i="23"/>
  <c r="D558" i="23"/>
  <c r="A559" i="23"/>
  <c r="B559" i="23"/>
  <c r="D559" i="23"/>
  <c r="A560" i="23"/>
  <c r="B560" i="23"/>
  <c r="D560" i="23"/>
  <c r="A561" i="23"/>
  <c r="B561" i="23"/>
  <c r="D561" i="23"/>
  <c r="A562" i="23"/>
  <c r="B562" i="23"/>
  <c r="D562" i="23"/>
  <c r="A563" i="23"/>
  <c r="B563" i="23"/>
  <c r="D563" i="23"/>
  <c r="A564" i="23"/>
  <c r="B564" i="23"/>
  <c r="D564" i="23"/>
  <c r="A565" i="23"/>
  <c r="B565" i="23"/>
  <c r="D565" i="23"/>
  <c r="A566" i="23"/>
  <c r="B566" i="23"/>
  <c r="D566" i="23"/>
  <c r="D527" i="23"/>
  <c r="B527" i="23"/>
  <c r="A527" i="23"/>
  <c r="A525" i="23"/>
  <c r="A482" i="23"/>
  <c r="B482" i="23"/>
  <c r="D482" i="23"/>
  <c r="A483" i="23"/>
  <c r="B483" i="23"/>
  <c r="D483" i="23"/>
  <c r="A484" i="23"/>
  <c r="B484" i="23"/>
  <c r="D484" i="23"/>
  <c r="A485" i="23"/>
  <c r="B485" i="23"/>
  <c r="D485" i="23"/>
  <c r="A486" i="23"/>
  <c r="B486" i="23"/>
  <c r="D486" i="23"/>
  <c r="A487" i="23"/>
  <c r="B487" i="23"/>
  <c r="D487" i="23"/>
  <c r="A488" i="23"/>
  <c r="B488" i="23"/>
  <c r="D488" i="23"/>
  <c r="A489" i="23"/>
  <c r="B489" i="23"/>
  <c r="D489" i="23"/>
  <c r="A490" i="23"/>
  <c r="B490" i="23"/>
  <c r="D490" i="23"/>
  <c r="A491" i="23"/>
  <c r="B491" i="23"/>
  <c r="D491" i="23"/>
  <c r="A492" i="23"/>
  <c r="B492" i="23"/>
  <c r="D492" i="23"/>
  <c r="A493" i="23"/>
  <c r="B493" i="23"/>
  <c r="D493" i="23"/>
  <c r="A494" i="23"/>
  <c r="B494" i="23"/>
  <c r="D494" i="23"/>
  <c r="A495" i="23"/>
  <c r="B495" i="23"/>
  <c r="D495" i="23"/>
  <c r="A496" i="23"/>
  <c r="B496" i="23"/>
  <c r="D496" i="23"/>
  <c r="A497" i="23"/>
  <c r="B497" i="23"/>
  <c r="D497" i="23"/>
  <c r="A498" i="23"/>
  <c r="B498" i="23"/>
  <c r="D498" i="23"/>
  <c r="A499" i="23"/>
  <c r="B499" i="23"/>
  <c r="D499" i="23"/>
  <c r="A500" i="23"/>
  <c r="B500" i="23"/>
  <c r="D500" i="23"/>
  <c r="A501" i="23"/>
  <c r="B501" i="23"/>
  <c r="D501" i="23"/>
  <c r="A502" i="23"/>
  <c r="B502" i="23"/>
  <c r="D502" i="23"/>
  <c r="A503" i="23"/>
  <c r="B503" i="23"/>
  <c r="D503" i="23"/>
  <c r="A504" i="23"/>
  <c r="B504" i="23"/>
  <c r="D504" i="23"/>
  <c r="A505" i="23"/>
  <c r="B505" i="23"/>
  <c r="D505" i="23"/>
  <c r="A506" i="23"/>
  <c r="B506" i="23"/>
  <c r="D506" i="23"/>
  <c r="A507" i="23"/>
  <c r="B507" i="23"/>
  <c r="D507" i="23"/>
  <c r="A508" i="23"/>
  <c r="B508" i="23"/>
  <c r="D508" i="23"/>
  <c r="A509" i="23"/>
  <c r="B509" i="23"/>
  <c r="D509" i="23"/>
  <c r="A510" i="23"/>
  <c r="B510" i="23"/>
  <c r="D510" i="23"/>
  <c r="A511" i="23"/>
  <c r="B511" i="23"/>
  <c r="D511" i="23"/>
  <c r="A512" i="23"/>
  <c r="B512" i="23"/>
  <c r="D512" i="23"/>
  <c r="A513" i="23"/>
  <c r="B513" i="23"/>
  <c r="D513" i="23"/>
  <c r="A514" i="23"/>
  <c r="B514" i="23"/>
  <c r="D514" i="23"/>
  <c r="A515" i="23"/>
  <c r="B515" i="23"/>
  <c r="D515" i="23"/>
  <c r="A516" i="23"/>
  <c r="B516" i="23"/>
  <c r="D516" i="23"/>
  <c r="A517" i="23"/>
  <c r="B517" i="23"/>
  <c r="D517" i="23"/>
  <c r="A518" i="23"/>
  <c r="B518" i="23"/>
  <c r="D518" i="23"/>
  <c r="A519" i="23"/>
  <c r="B519" i="23"/>
  <c r="D519" i="23"/>
  <c r="A520" i="23"/>
  <c r="B520" i="23"/>
  <c r="D520" i="23"/>
  <c r="D481" i="23"/>
  <c r="B481" i="23"/>
  <c r="A481" i="23"/>
  <c r="A479" i="23"/>
  <c r="A436" i="23"/>
  <c r="B436" i="23"/>
  <c r="D436" i="23"/>
  <c r="A437" i="23"/>
  <c r="B437" i="23"/>
  <c r="D437" i="23"/>
  <c r="A438" i="23"/>
  <c r="B438" i="23"/>
  <c r="D438" i="23"/>
  <c r="A439" i="23"/>
  <c r="B439" i="23"/>
  <c r="D439" i="23"/>
  <c r="A440" i="23"/>
  <c r="B440" i="23"/>
  <c r="D440" i="23"/>
  <c r="A441" i="23"/>
  <c r="B441" i="23"/>
  <c r="D441" i="23"/>
  <c r="A442" i="23"/>
  <c r="B442" i="23"/>
  <c r="D442" i="23"/>
  <c r="A443" i="23"/>
  <c r="B443" i="23"/>
  <c r="D443" i="23"/>
  <c r="A444" i="23"/>
  <c r="B444" i="23"/>
  <c r="D444" i="23"/>
  <c r="A445" i="23"/>
  <c r="B445" i="23"/>
  <c r="D445" i="23"/>
  <c r="A446" i="23"/>
  <c r="B446" i="23"/>
  <c r="D446" i="23"/>
  <c r="A447" i="23"/>
  <c r="B447" i="23"/>
  <c r="D447" i="23"/>
  <c r="A448" i="23"/>
  <c r="B448" i="23"/>
  <c r="D448" i="23"/>
  <c r="A449" i="23"/>
  <c r="B449" i="23"/>
  <c r="D449" i="23"/>
  <c r="A450" i="23"/>
  <c r="B450" i="23"/>
  <c r="D450" i="23"/>
  <c r="A451" i="23"/>
  <c r="B451" i="23"/>
  <c r="D451" i="23"/>
  <c r="A452" i="23"/>
  <c r="B452" i="23"/>
  <c r="D452" i="23"/>
  <c r="A453" i="23"/>
  <c r="B453" i="23"/>
  <c r="D453" i="23"/>
  <c r="A454" i="23"/>
  <c r="B454" i="23"/>
  <c r="D454" i="23"/>
  <c r="A455" i="23"/>
  <c r="B455" i="23"/>
  <c r="D455" i="23"/>
  <c r="A456" i="23"/>
  <c r="B456" i="23"/>
  <c r="D456" i="23"/>
  <c r="A457" i="23"/>
  <c r="B457" i="23"/>
  <c r="D457" i="23"/>
  <c r="A458" i="23"/>
  <c r="B458" i="23"/>
  <c r="D458" i="23"/>
  <c r="A459" i="23"/>
  <c r="B459" i="23"/>
  <c r="D459" i="23"/>
  <c r="A460" i="23"/>
  <c r="B460" i="23"/>
  <c r="D460" i="23"/>
  <c r="A461" i="23"/>
  <c r="B461" i="23"/>
  <c r="D461" i="23"/>
  <c r="A462" i="23"/>
  <c r="B462" i="23"/>
  <c r="D462" i="23"/>
  <c r="A463" i="23"/>
  <c r="B463" i="23"/>
  <c r="D463" i="23"/>
  <c r="A464" i="23"/>
  <c r="B464" i="23"/>
  <c r="D464" i="23"/>
  <c r="A465" i="23"/>
  <c r="B465" i="23"/>
  <c r="D465" i="23"/>
  <c r="A466" i="23"/>
  <c r="B466" i="23"/>
  <c r="D466" i="23"/>
  <c r="A467" i="23"/>
  <c r="B467" i="23"/>
  <c r="D467" i="23"/>
  <c r="A468" i="23"/>
  <c r="B468" i="23"/>
  <c r="D468" i="23"/>
  <c r="A469" i="23"/>
  <c r="B469" i="23"/>
  <c r="D469" i="23"/>
  <c r="A470" i="23"/>
  <c r="B470" i="23"/>
  <c r="D470" i="23"/>
  <c r="A471" i="23"/>
  <c r="B471" i="23"/>
  <c r="D471" i="23"/>
  <c r="A472" i="23"/>
  <c r="B472" i="23"/>
  <c r="D472" i="23"/>
  <c r="A473" i="23"/>
  <c r="B473" i="23"/>
  <c r="D473" i="23"/>
  <c r="A474" i="23"/>
  <c r="B474" i="23"/>
  <c r="D474" i="23"/>
  <c r="D435" i="23"/>
  <c r="B435" i="23"/>
  <c r="A435" i="23"/>
  <c r="A433" i="23"/>
  <c r="E431" i="23" s="1"/>
  <c r="A390" i="23"/>
  <c r="B390" i="23"/>
  <c r="D390" i="23"/>
  <c r="A391" i="23"/>
  <c r="B391" i="23"/>
  <c r="D391" i="23"/>
  <c r="A392" i="23"/>
  <c r="B392" i="23"/>
  <c r="D392" i="23"/>
  <c r="A393" i="23"/>
  <c r="B393" i="23"/>
  <c r="D393" i="23"/>
  <c r="A394" i="23"/>
  <c r="B394" i="23"/>
  <c r="D394" i="23"/>
  <c r="A395" i="23"/>
  <c r="B395" i="23"/>
  <c r="D395" i="23"/>
  <c r="A396" i="23"/>
  <c r="B396" i="23"/>
  <c r="D396" i="23"/>
  <c r="A397" i="23"/>
  <c r="B397" i="23"/>
  <c r="D397" i="23"/>
  <c r="A398" i="23"/>
  <c r="B398" i="23"/>
  <c r="D398" i="23"/>
  <c r="A399" i="23"/>
  <c r="B399" i="23"/>
  <c r="D399" i="23"/>
  <c r="A400" i="23"/>
  <c r="B400" i="23"/>
  <c r="D400" i="23"/>
  <c r="A401" i="23"/>
  <c r="B401" i="23"/>
  <c r="D401" i="23"/>
  <c r="A402" i="23"/>
  <c r="B402" i="23"/>
  <c r="D402" i="23"/>
  <c r="A403" i="23"/>
  <c r="B403" i="23"/>
  <c r="D403" i="23"/>
  <c r="A404" i="23"/>
  <c r="B404" i="23"/>
  <c r="D404" i="23"/>
  <c r="A405" i="23"/>
  <c r="B405" i="23"/>
  <c r="D405" i="23"/>
  <c r="A406" i="23"/>
  <c r="B406" i="23"/>
  <c r="D406" i="23"/>
  <c r="A407" i="23"/>
  <c r="B407" i="23"/>
  <c r="D407" i="23"/>
  <c r="A408" i="23"/>
  <c r="B408" i="23"/>
  <c r="D408" i="23"/>
  <c r="A409" i="23"/>
  <c r="B409" i="23"/>
  <c r="D409" i="23"/>
  <c r="A410" i="23"/>
  <c r="B410" i="23"/>
  <c r="D410" i="23"/>
  <c r="A411" i="23"/>
  <c r="B411" i="23"/>
  <c r="D411" i="23"/>
  <c r="A412" i="23"/>
  <c r="B412" i="23"/>
  <c r="D412" i="23"/>
  <c r="A413" i="23"/>
  <c r="B413" i="23"/>
  <c r="D413" i="23"/>
  <c r="A414" i="23"/>
  <c r="B414" i="23"/>
  <c r="D414" i="23"/>
  <c r="A415" i="23"/>
  <c r="B415" i="23"/>
  <c r="D415" i="23"/>
  <c r="A416" i="23"/>
  <c r="B416" i="23"/>
  <c r="D416" i="23"/>
  <c r="A417" i="23"/>
  <c r="B417" i="23"/>
  <c r="D417" i="23"/>
  <c r="A418" i="23"/>
  <c r="B418" i="23"/>
  <c r="D418" i="23"/>
  <c r="A419" i="23"/>
  <c r="B419" i="23"/>
  <c r="D419" i="23"/>
  <c r="A420" i="23"/>
  <c r="B420" i="23"/>
  <c r="D420" i="23"/>
  <c r="A421" i="23"/>
  <c r="B421" i="23"/>
  <c r="D421" i="23"/>
  <c r="A422" i="23"/>
  <c r="B422" i="23"/>
  <c r="D422" i="23"/>
  <c r="A423" i="23"/>
  <c r="B423" i="23"/>
  <c r="D423" i="23"/>
  <c r="A424" i="23"/>
  <c r="B424" i="23"/>
  <c r="D424" i="23"/>
  <c r="A425" i="23"/>
  <c r="B425" i="23"/>
  <c r="D425" i="23"/>
  <c r="A426" i="23"/>
  <c r="B426" i="23"/>
  <c r="D426" i="23"/>
  <c r="A427" i="23"/>
  <c r="B427" i="23"/>
  <c r="D427" i="23"/>
  <c r="A428" i="23"/>
  <c r="B428" i="23"/>
  <c r="D428" i="23"/>
  <c r="D389" i="23"/>
  <c r="B389" i="23"/>
  <c r="A389" i="23"/>
  <c r="A387" i="23"/>
  <c r="A344" i="23"/>
  <c r="B344" i="23"/>
  <c r="D344" i="23"/>
  <c r="A345" i="23"/>
  <c r="B345" i="23"/>
  <c r="D345" i="23"/>
  <c r="A346" i="23"/>
  <c r="B346" i="23"/>
  <c r="D346" i="23"/>
  <c r="A347" i="23"/>
  <c r="B347" i="23"/>
  <c r="D347" i="23"/>
  <c r="A348" i="23"/>
  <c r="B348" i="23"/>
  <c r="D348" i="23"/>
  <c r="A349" i="23"/>
  <c r="B349" i="23"/>
  <c r="D349" i="23"/>
  <c r="A350" i="23"/>
  <c r="B350" i="23"/>
  <c r="D350" i="23"/>
  <c r="A351" i="23"/>
  <c r="B351" i="23"/>
  <c r="D351" i="23"/>
  <c r="A352" i="23"/>
  <c r="B352" i="23"/>
  <c r="D352" i="23"/>
  <c r="A353" i="23"/>
  <c r="B353" i="23"/>
  <c r="D353" i="23"/>
  <c r="A354" i="23"/>
  <c r="B354" i="23"/>
  <c r="D354" i="23"/>
  <c r="A355" i="23"/>
  <c r="B355" i="23"/>
  <c r="D355" i="23"/>
  <c r="A356" i="23"/>
  <c r="B356" i="23"/>
  <c r="D356" i="23"/>
  <c r="A357" i="23"/>
  <c r="B357" i="23"/>
  <c r="D357" i="23"/>
  <c r="A358" i="23"/>
  <c r="B358" i="23"/>
  <c r="D358" i="23"/>
  <c r="A359" i="23"/>
  <c r="B359" i="23"/>
  <c r="D359" i="23"/>
  <c r="A360" i="23"/>
  <c r="B360" i="23"/>
  <c r="D360" i="23"/>
  <c r="A361" i="23"/>
  <c r="B361" i="23"/>
  <c r="D361" i="23"/>
  <c r="A362" i="23"/>
  <c r="B362" i="23"/>
  <c r="D362" i="23"/>
  <c r="A363" i="23"/>
  <c r="B363" i="23"/>
  <c r="D363" i="23"/>
  <c r="A364" i="23"/>
  <c r="B364" i="23"/>
  <c r="D364" i="23"/>
  <c r="A365" i="23"/>
  <c r="B365" i="23"/>
  <c r="D365" i="23"/>
  <c r="A366" i="23"/>
  <c r="B366" i="23"/>
  <c r="D366" i="23"/>
  <c r="A367" i="23"/>
  <c r="B367" i="23"/>
  <c r="D367" i="23"/>
  <c r="A368" i="23"/>
  <c r="B368" i="23"/>
  <c r="D368" i="23"/>
  <c r="A369" i="23"/>
  <c r="B369" i="23"/>
  <c r="D369" i="23"/>
  <c r="A370" i="23"/>
  <c r="B370" i="23"/>
  <c r="D370" i="23"/>
  <c r="A371" i="23"/>
  <c r="B371" i="23"/>
  <c r="D371" i="23"/>
  <c r="A372" i="23"/>
  <c r="B372" i="23"/>
  <c r="D372" i="23"/>
  <c r="A373" i="23"/>
  <c r="B373" i="23"/>
  <c r="D373" i="23"/>
  <c r="A374" i="23"/>
  <c r="B374" i="23"/>
  <c r="D374" i="23"/>
  <c r="A375" i="23"/>
  <c r="B375" i="23"/>
  <c r="D375" i="23"/>
  <c r="A376" i="23"/>
  <c r="B376" i="23"/>
  <c r="D376" i="23"/>
  <c r="A377" i="23"/>
  <c r="B377" i="23"/>
  <c r="D377" i="23"/>
  <c r="A378" i="23"/>
  <c r="B378" i="23"/>
  <c r="D378" i="23"/>
  <c r="A379" i="23"/>
  <c r="B379" i="23"/>
  <c r="D379" i="23"/>
  <c r="A380" i="23"/>
  <c r="B380" i="23"/>
  <c r="D380" i="23"/>
  <c r="A381" i="23"/>
  <c r="B381" i="23"/>
  <c r="D381" i="23"/>
  <c r="A382" i="23"/>
  <c r="B382" i="23"/>
  <c r="D382" i="23"/>
  <c r="D343" i="23"/>
  <c r="B343" i="23"/>
  <c r="A343" i="23"/>
  <c r="F10" i="23"/>
  <c r="A341" i="23"/>
  <c r="E339" i="23" s="1"/>
  <c r="A298" i="23"/>
  <c r="B298" i="23"/>
  <c r="D298" i="23"/>
  <c r="A299" i="23"/>
  <c r="B299" i="23"/>
  <c r="D299" i="23"/>
  <c r="A300" i="23"/>
  <c r="B300" i="23"/>
  <c r="D300" i="23"/>
  <c r="A301" i="23"/>
  <c r="B301" i="23"/>
  <c r="D301" i="23"/>
  <c r="A302" i="23"/>
  <c r="B302" i="23"/>
  <c r="D302" i="23"/>
  <c r="A303" i="23"/>
  <c r="B303" i="23"/>
  <c r="D303" i="23"/>
  <c r="A304" i="23"/>
  <c r="B304" i="23"/>
  <c r="D304" i="23"/>
  <c r="A305" i="23"/>
  <c r="B305" i="23"/>
  <c r="D305" i="23"/>
  <c r="A306" i="23"/>
  <c r="B306" i="23"/>
  <c r="D306" i="23"/>
  <c r="A307" i="23"/>
  <c r="B307" i="23"/>
  <c r="D307" i="23"/>
  <c r="A308" i="23"/>
  <c r="B308" i="23"/>
  <c r="D308" i="23"/>
  <c r="A309" i="23"/>
  <c r="B309" i="23"/>
  <c r="D309" i="23"/>
  <c r="A310" i="23"/>
  <c r="B310" i="23"/>
  <c r="D310" i="23"/>
  <c r="A311" i="23"/>
  <c r="B311" i="23"/>
  <c r="D311" i="23"/>
  <c r="A312" i="23"/>
  <c r="B312" i="23"/>
  <c r="D312" i="23"/>
  <c r="A313" i="23"/>
  <c r="B313" i="23"/>
  <c r="D313" i="23"/>
  <c r="A314" i="23"/>
  <c r="B314" i="23"/>
  <c r="D314" i="23"/>
  <c r="A315" i="23"/>
  <c r="B315" i="23"/>
  <c r="D315" i="23"/>
  <c r="A316" i="23"/>
  <c r="B316" i="23"/>
  <c r="D316" i="23"/>
  <c r="A317" i="23"/>
  <c r="B317" i="23"/>
  <c r="D317" i="23"/>
  <c r="A318" i="23"/>
  <c r="B318" i="23"/>
  <c r="D318" i="23"/>
  <c r="A319" i="23"/>
  <c r="B319" i="23"/>
  <c r="D319" i="23"/>
  <c r="A320" i="23"/>
  <c r="B320" i="23"/>
  <c r="D320" i="23"/>
  <c r="A321" i="23"/>
  <c r="B321" i="23"/>
  <c r="D321" i="23"/>
  <c r="A322" i="23"/>
  <c r="B322" i="23"/>
  <c r="D322" i="23"/>
  <c r="A323" i="23"/>
  <c r="B323" i="23"/>
  <c r="D323" i="23"/>
  <c r="A324" i="23"/>
  <c r="B324" i="23"/>
  <c r="D324" i="23"/>
  <c r="A325" i="23"/>
  <c r="B325" i="23"/>
  <c r="D325" i="23"/>
  <c r="A326" i="23"/>
  <c r="B326" i="23"/>
  <c r="D326" i="23"/>
  <c r="A327" i="23"/>
  <c r="B327" i="23"/>
  <c r="D327" i="23"/>
  <c r="A328" i="23"/>
  <c r="B328" i="23"/>
  <c r="D328" i="23"/>
  <c r="A329" i="23"/>
  <c r="B329" i="23"/>
  <c r="D329" i="23"/>
  <c r="A330" i="23"/>
  <c r="B330" i="23"/>
  <c r="D330" i="23"/>
  <c r="A331" i="23"/>
  <c r="B331" i="23"/>
  <c r="D331" i="23"/>
  <c r="A332" i="23"/>
  <c r="B332" i="23"/>
  <c r="D332" i="23"/>
  <c r="A333" i="23"/>
  <c r="B333" i="23"/>
  <c r="D333" i="23"/>
  <c r="A334" i="23"/>
  <c r="B334" i="23"/>
  <c r="D334" i="23"/>
  <c r="A335" i="23"/>
  <c r="B335" i="23"/>
  <c r="D335" i="23"/>
  <c r="A336" i="23"/>
  <c r="B336" i="23"/>
  <c r="D336" i="23"/>
  <c r="D297" i="23"/>
  <c r="B297" i="23"/>
  <c r="A297" i="23"/>
  <c r="A295" i="23"/>
  <c r="E293" i="23" s="1"/>
  <c r="A252" i="23"/>
  <c r="B252" i="23"/>
  <c r="D252" i="23"/>
  <c r="A253" i="23"/>
  <c r="B253" i="23"/>
  <c r="D253" i="23"/>
  <c r="A254" i="23"/>
  <c r="B254" i="23"/>
  <c r="D254" i="23"/>
  <c r="A255" i="23"/>
  <c r="B255" i="23"/>
  <c r="D255" i="23"/>
  <c r="A256" i="23"/>
  <c r="B256" i="23"/>
  <c r="D256" i="23"/>
  <c r="A257" i="23"/>
  <c r="B257" i="23"/>
  <c r="D257" i="23"/>
  <c r="A258" i="23"/>
  <c r="B258" i="23"/>
  <c r="D258" i="23"/>
  <c r="A259" i="23"/>
  <c r="B259" i="23"/>
  <c r="D259" i="23"/>
  <c r="A260" i="23"/>
  <c r="B260" i="23"/>
  <c r="D260" i="23"/>
  <c r="A261" i="23"/>
  <c r="B261" i="23"/>
  <c r="D261" i="23"/>
  <c r="A262" i="23"/>
  <c r="B262" i="23"/>
  <c r="D262" i="23"/>
  <c r="A263" i="23"/>
  <c r="B263" i="23"/>
  <c r="D263" i="23"/>
  <c r="A264" i="23"/>
  <c r="B264" i="23"/>
  <c r="D264" i="23"/>
  <c r="A265" i="23"/>
  <c r="B265" i="23"/>
  <c r="D265" i="23"/>
  <c r="A266" i="23"/>
  <c r="B266" i="23"/>
  <c r="D266" i="23"/>
  <c r="A267" i="23"/>
  <c r="B267" i="23"/>
  <c r="D267" i="23"/>
  <c r="A268" i="23"/>
  <c r="B268" i="23"/>
  <c r="D268" i="23"/>
  <c r="A269" i="23"/>
  <c r="B269" i="23"/>
  <c r="D269" i="23"/>
  <c r="A270" i="23"/>
  <c r="B270" i="23"/>
  <c r="D270" i="23"/>
  <c r="A271" i="23"/>
  <c r="B271" i="23"/>
  <c r="D271" i="23"/>
  <c r="A272" i="23"/>
  <c r="B272" i="23"/>
  <c r="D272" i="23"/>
  <c r="A273" i="23"/>
  <c r="B273" i="23"/>
  <c r="D273" i="23"/>
  <c r="A274" i="23"/>
  <c r="B274" i="23"/>
  <c r="D274" i="23"/>
  <c r="A275" i="23"/>
  <c r="B275" i="23"/>
  <c r="D275" i="23"/>
  <c r="A276" i="23"/>
  <c r="B276" i="23"/>
  <c r="D276" i="23"/>
  <c r="A277" i="23"/>
  <c r="B277" i="23"/>
  <c r="D277" i="23"/>
  <c r="A278" i="23"/>
  <c r="B278" i="23"/>
  <c r="D278" i="23"/>
  <c r="A279" i="23"/>
  <c r="B279" i="23"/>
  <c r="D279" i="23"/>
  <c r="A280" i="23"/>
  <c r="B280" i="23"/>
  <c r="D280" i="23"/>
  <c r="A281" i="23"/>
  <c r="B281" i="23"/>
  <c r="D281" i="23"/>
  <c r="A282" i="23"/>
  <c r="B282" i="23"/>
  <c r="D282" i="23"/>
  <c r="A283" i="23"/>
  <c r="B283" i="23"/>
  <c r="D283" i="23"/>
  <c r="A284" i="23"/>
  <c r="B284" i="23"/>
  <c r="D284" i="23"/>
  <c r="A285" i="23"/>
  <c r="B285" i="23"/>
  <c r="D285" i="23"/>
  <c r="A286" i="23"/>
  <c r="B286" i="23"/>
  <c r="D286" i="23"/>
  <c r="A287" i="23"/>
  <c r="B287" i="23"/>
  <c r="D287" i="23"/>
  <c r="A288" i="23"/>
  <c r="B288" i="23"/>
  <c r="D288" i="23"/>
  <c r="A289" i="23"/>
  <c r="B289" i="23"/>
  <c r="D289" i="23"/>
  <c r="A290" i="23"/>
  <c r="B290" i="23"/>
  <c r="D290" i="23"/>
  <c r="D251" i="23"/>
  <c r="B251" i="23"/>
  <c r="A251" i="23"/>
  <c r="A249" i="23"/>
  <c r="E247" i="23" s="1"/>
  <c r="F12" i="23" l="1"/>
  <c r="E477" i="23"/>
  <c r="K3" i="23"/>
  <c r="E385" i="23"/>
  <c r="F11" i="23"/>
  <c r="F8" i="23"/>
  <c r="E523" i="23"/>
  <c r="K4" i="23"/>
  <c r="F9" i="23"/>
  <c r="K5" i="23"/>
  <c r="A206" i="23"/>
  <c r="B206" i="23"/>
  <c r="D206" i="23"/>
  <c r="A207" i="23"/>
  <c r="B207" i="23"/>
  <c r="D207" i="23"/>
  <c r="A208" i="23"/>
  <c r="B208" i="23"/>
  <c r="D208" i="23"/>
  <c r="A209" i="23"/>
  <c r="B209" i="23"/>
  <c r="D209" i="23"/>
  <c r="A210" i="23"/>
  <c r="B210" i="23"/>
  <c r="D210" i="23"/>
  <c r="A211" i="23"/>
  <c r="B211" i="23"/>
  <c r="D211" i="23"/>
  <c r="A212" i="23"/>
  <c r="B212" i="23"/>
  <c r="D212" i="23"/>
  <c r="A213" i="23"/>
  <c r="B213" i="23"/>
  <c r="D213" i="23"/>
  <c r="A214" i="23"/>
  <c r="B214" i="23"/>
  <c r="D214" i="23"/>
  <c r="A215" i="23"/>
  <c r="B215" i="23"/>
  <c r="D215" i="23"/>
  <c r="A216" i="23"/>
  <c r="B216" i="23"/>
  <c r="D216" i="23"/>
  <c r="A217" i="23"/>
  <c r="B217" i="23"/>
  <c r="D217" i="23"/>
  <c r="A218" i="23"/>
  <c r="B218" i="23"/>
  <c r="D218" i="23"/>
  <c r="A219" i="23"/>
  <c r="B219" i="23"/>
  <c r="D219" i="23"/>
  <c r="A220" i="23"/>
  <c r="B220" i="23"/>
  <c r="D220" i="23"/>
  <c r="A221" i="23"/>
  <c r="B221" i="23"/>
  <c r="D221" i="23"/>
  <c r="A222" i="23"/>
  <c r="B222" i="23"/>
  <c r="D222" i="23"/>
  <c r="A223" i="23"/>
  <c r="B223" i="23"/>
  <c r="D223" i="23"/>
  <c r="A224" i="23"/>
  <c r="B224" i="23"/>
  <c r="D224" i="23"/>
  <c r="A225" i="23"/>
  <c r="B225" i="23"/>
  <c r="D225" i="23"/>
  <c r="A226" i="23"/>
  <c r="B226" i="23"/>
  <c r="D226" i="23"/>
  <c r="A227" i="23"/>
  <c r="B227" i="23"/>
  <c r="D227" i="23"/>
  <c r="A228" i="23"/>
  <c r="B228" i="23"/>
  <c r="D228" i="23"/>
  <c r="A229" i="23"/>
  <c r="B229" i="23"/>
  <c r="D229" i="23"/>
  <c r="A230" i="23"/>
  <c r="B230" i="23"/>
  <c r="D230" i="23"/>
  <c r="A231" i="23"/>
  <c r="B231" i="23"/>
  <c r="D231" i="23"/>
  <c r="A232" i="23"/>
  <c r="B232" i="23"/>
  <c r="D232" i="23"/>
  <c r="A233" i="23"/>
  <c r="B233" i="23"/>
  <c r="D233" i="23"/>
  <c r="A234" i="23"/>
  <c r="B234" i="23"/>
  <c r="D234" i="23"/>
  <c r="A235" i="23"/>
  <c r="B235" i="23"/>
  <c r="D235" i="23"/>
  <c r="A236" i="23"/>
  <c r="B236" i="23"/>
  <c r="D236" i="23"/>
  <c r="A237" i="23"/>
  <c r="B237" i="23"/>
  <c r="D237" i="23"/>
  <c r="A238" i="23"/>
  <c r="B238" i="23"/>
  <c r="D238" i="23"/>
  <c r="A239" i="23"/>
  <c r="B239" i="23"/>
  <c r="D239" i="23"/>
  <c r="A240" i="23"/>
  <c r="B240" i="23"/>
  <c r="D240" i="23"/>
  <c r="A241" i="23"/>
  <c r="B241" i="23"/>
  <c r="D241" i="23"/>
  <c r="A242" i="23"/>
  <c r="B242" i="23"/>
  <c r="D242" i="23"/>
  <c r="A243" i="23"/>
  <c r="B243" i="23"/>
  <c r="D243" i="23"/>
  <c r="A244" i="23"/>
  <c r="B244" i="23"/>
  <c r="D244" i="23"/>
  <c r="D205" i="23"/>
  <c r="B205" i="23"/>
  <c r="A205" i="23"/>
  <c r="A203" i="23"/>
  <c r="E201" i="23" s="1"/>
  <c r="A160" i="23"/>
  <c r="B160" i="23"/>
  <c r="D160" i="23"/>
  <c r="A161" i="23"/>
  <c r="B161" i="23"/>
  <c r="D161" i="23"/>
  <c r="A162" i="23"/>
  <c r="B162" i="23"/>
  <c r="D162" i="23"/>
  <c r="A163" i="23"/>
  <c r="B163" i="23"/>
  <c r="D163" i="23"/>
  <c r="A164" i="23"/>
  <c r="B164" i="23"/>
  <c r="D164" i="23"/>
  <c r="A165" i="23"/>
  <c r="B165" i="23"/>
  <c r="D165" i="23"/>
  <c r="A166" i="23"/>
  <c r="B166" i="23"/>
  <c r="D166" i="23"/>
  <c r="A167" i="23"/>
  <c r="B167" i="23"/>
  <c r="D167" i="23"/>
  <c r="A168" i="23"/>
  <c r="B168" i="23"/>
  <c r="D168" i="23"/>
  <c r="A169" i="23"/>
  <c r="B169" i="23"/>
  <c r="D169" i="23"/>
  <c r="A170" i="23"/>
  <c r="B170" i="23"/>
  <c r="D170" i="23"/>
  <c r="A171" i="23"/>
  <c r="B171" i="23"/>
  <c r="D171" i="23"/>
  <c r="A172" i="23"/>
  <c r="B172" i="23"/>
  <c r="D172" i="23"/>
  <c r="A173" i="23"/>
  <c r="B173" i="23"/>
  <c r="D173" i="23"/>
  <c r="A174" i="23"/>
  <c r="B174" i="23"/>
  <c r="D174" i="23"/>
  <c r="A175" i="23"/>
  <c r="B175" i="23"/>
  <c r="D175" i="23"/>
  <c r="A176" i="23"/>
  <c r="B176" i="23"/>
  <c r="D176" i="23"/>
  <c r="A177" i="23"/>
  <c r="B177" i="23"/>
  <c r="D177" i="23"/>
  <c r="A178" i="23"/>
  <c r="B178" i="23"/>
  <c r="D178" i="23"/>
  <c r="A179" i="23"/>
  <c r="B179" i="23"/>
  <c r="D179" i="23"/>
  <c r="A180" i="23"/>
  <c r="B180" i="23"/>
  <c r="D180" i="23"/>
  <c r="A181" i="23"/>
  <c r="B181" i="23"/>
  <c r="D181" i="23"/>
  <c r="A182" i="23"/>
  <c r="B182" i="23"/>
  <c r="D182" i="23"/>
  <c r="A183" i="23"/>
  <c r="B183" i="23"/>
  <c r="D183" i="23"/>
  <c r="A184" i="23"/>
  <c r="B184" i="23"/>
  <c r="D184" i="23"/>
  <c r="A185" i="23"/>
  <c r="B185" i="23"/>
  <c r="D185" i="23"/>
  <c r="A186" i="23"/>
  <c r="B186" i="23"/>
  <c r="D186" i="23"/>
  <c r="A187" i="23"/>
  <c r="B187" i="23"/>
  <c r="D187" i="23"/>
  <c r="A188" i="23"/>
  <c r="B188" i="23"/>
  <c r="D188" i="23"/>
  <c r="A189" i="23"/>
  <c r="B189" i="23"/>
  <c r="D189" i="23"/>
  <c r="A190" i="23"/>
  <c r="B190" i="23"/>
  <c r="D190" i="23"/>
  <c r="A191" i="23"/>
  <c r="B191" i="23"/>
  <c r="D191" i="23"/>
  <c r="A192" i="23"/>
  <c r="B192" i="23"/>
  <c r="D192" i="23"/>
  <c r="A193" i="23"/>
  <c r="B193" i="23"/>
  <c r="D193" i="23"/>
  <c r="A194" i="23"/>
  <c r="B194" i="23"/>
  <c r="D194" i="23"/>
  <c r="A195" i="23"/>
  <c r="B195" i="23"/>
  <c r="D195" i="23"/>
  <c r="A196" i="23"/>
  <c r="B196" i="23"/>
  <c r="D196" i="23"/>
  <c r="A197" i="23"/>
  <c r="B197" i="23"/>
  <c r="D197" i="23"/>
  <c r="A198" i="23"/>
  <c r="B198" i="23"/>
  <c r="D198" i="23"/>
  <c r="D159" i="23"/>
  <c r="B159" i="23"/>
  <c r="A159" i="23"/>
  <c r="A157" i="23"/>
  <c r="E155" i="23" s="1"/>
  <c r="A114" i="23"/>
  <c r="B114" i="23"/>
  <c r="D114" i="23"/>
  <c r="A115" i="23"/>
  <c r="B115" i="23"/>
  <c r="D115" i="23"/>
  <c r="A116" i="23"/>
  <c r="B116" i="23"/>
  <c r="D116" i="23"/>
  <c r="A117" i="23"/>
  <c r="B117" i="23"/>
  <c r="D117" i="23"/>
  <c r="A118" i="23"/>
  <c r="B118" i="23"/>
  <c r="D118" i="23"/>
  <c r="A119" i="23"/>
  <c r="B119" i="23"/>
  <c r="D119" i="23"/>
  <c r="A120" i="23"/>
  <c r="B120" i="23"/>
  <c r="D120" i="23"/>
  <c r="A121" i="23"/>
  <c r="B121" i="23"/>
  <c r="D121" i="23"/>
  <c r="A122" i="23"/>
  <c r="B122" i="23"/>
  <c r="D122" i="23"/>
  <c r="A123" i="23"/>
  <c r="B123" i="23"/>
  <c r="D123" i="23"/>
  <c r="A124" i="23"/>
  <c r="B124" i="23"/>
  <c r="D124" i="23"/>
  <c r="A125" i="23"/>
  <c r="B125" i="23"/>
  <c r="D125" i="23"/>
  <c r="A126" i="23"/>
  <c r="B126" i="23"/>
  <c r="D126" i="23"/>
  <c r="A127" i="23"/>
  <c r="B127" i="23"/>
  <c r="D127" i="23"/>
  <c r="A128" i="23"/>
  <c r="B128" i="23"/>
  <c r="D128" i="23"/>
  <c r="A129" i="23"/>
  <c r="B129" i="23"/>
  <c r="D129" i="23"/>
  <c r="A130" i="23"/>
  <c r="B130" i="23"/>
  <c r="D130" i="23"/>
  <c r="A131" i="23"/>
  <c r="B131" i="23"/>
  <c r="D131" i="23"/>
  <c r="A132" i="23"/>
  <c r="B132" i="23"/>
  <c r="D132" i="23"/>
  <c r="A133" i="23"/>
  <c r="B133" i="23"/>
  <c r="D133" i="23"/>
  <c r="A134" i="23"/>
  <c r="B134" i="23"/>
  <c r="D134" i="23"/>
  <c r="A135" i="23"/>
  <c r="B135" i="23"/>
  <c r="D135" i="23"/>
  <c r="A136" i="23"/>
  <c r="B136" i="23"/>
  <c r="D136" i="23"/>
  <c r="A137" i="23"/>
  <c r="B137" i="23"/>
  <c r="D137" i="23"/>
  <c r="A138" i="23"/>
  <c r="B138" i="23"/>
  <c r="D138" i="23"/>
  <c r="A139" i="23"/>
  <c r="B139" i="23"/>
  <c r="D139" i="23"/>
  <c r="A140" i="23"/>
  <c r="B140" i="23"/>
  <c r="D140" i="23"/>
  <c r="A141" i="23"/>
  <c r="B141" i="23"/>
  <c r="D141" i="23"/>
  <c r="A142" i="23"/>
  <c r="B142" i="23"/>
  <c r="D142" i="23"/>
  <c r="A143" i="23"/>
  <c r="B143" i="23"/>
  <c r="D143" i="23"/>
  <c r="A144" i="23"/>
  <c r="B144" i="23"/>
  <c r="D144" i="23"/>
  <c r="A145" i="23"/>
  <c r="B145" i="23"/>
  <c r="D145" i="23"/>
  <c r="A146" i="23"/>
  <c r="B146" i="23"/>
  <c r="D146" i="23"/>
  <c r="A147" i="23"/>
  <c r="B147" i="23"/>
  <c r="D147" i="23"/>
  <c r="A148" i="23"/>
  <c r="B148" i="23"/>
  <c r="D148" i="23"/>
  <c r="A149" i="23"/>
  <c r="B149" i="23"/>
  <c r="D149" i="23"/>
  <c r="A150" i="23"/>
  <c r="B150" i="23"/>
  <c r="D150" i="23"/>
  <c r="A151" i="23"/>
  <c r="B151" i="23"/>
  <c r="D151" i="23"/>
  <c r="A152" i="23"/>
  <c r="B152" i="23"/>
  <c r="D152" i="23"/>
  <c r="D113" i="23"/>
  <c r="B113" i="23"/>
  <c r="A113" i="23"/>
  <c r="A111" i="23"/>
  <c r="E109" i="23" s="1"/>
  <c r="A68" i="23"/>
  <c r="B68" i="23"/>
  <c r="D68" i="23"/>
  <c r="A69" i="23"/>
  <c r="B69" i="23"/>
  <c r="D69" i="23"/>
  <c r="A70" i="23"/>
  <c r="B70" i="23"/>
  <c r="D70" i="23"/>
  <c r="A71" i="23"/>
  <c r="B71" i="23"/>
  <c r="D71" i="23"/>
  <c r="A72" i="23"/>
  <c r="B72" i="23"/>
  <c r="D72" i="23"/>
  <c r="A73" i="23"/>
  <c r="B73" i="23"/>
  <c r="D73" i="23"/>
  <c r="A74" i="23"/>
  <c r="B74" i="23"/>
  <c r="D74" i="23"/>
  <c r="A75" i="23"/>
  <c r="B75" i="23"/>
  <c r="D75" i="23"/>
  <c r="A76" i="23"/>
  <c r="B76" i="23"/>
  <c r="D76" i="23"/>
  <c r="A77" i="23"/>
  <c r="B77" i="23"/>
  <c r="D77" i="23"/>
  <c r="A78" i="23"/>
  <c r="B78" i="23"/>
  <c r="D78" i="23"/>
  <c r="A79" i="23"/>
  <c r="B79" i="23"/>
  <c r="D79" i="23"/>
  <c r="A80" i="23"/>
  <c r="B80" i="23"/>
  <c r="D80" i="23"/>
  <c r="A81" i="23"/>
  <c r="B81" i="23"/>
  <c r="D81" i="23"/>
  <c r="A82" i="23"/>
  <c r="B82" i="23"/>
  <c r="D82" i="23"/>
  <c r="A83" i="23"/>
  <c r="B83" i="23"/>
  <c r="D83" i="23"/>
  <c r="A84" i="23"/>
  <c r="B84" i="23"/>
  <c r="D84" i="23"/>
  <c r="A85" i="23"/>
  <c r="B85" i="23"/>
  <c r="D85" i="23"/>
  <c r="A86" i="23"/>
  <c r="B86" i="23"/>
  <c r="D86" i="23"/>
  <c r="A87" i="23"/>
  <c r="B87" i="23"/>
  <c r="D87" i="23"/>
  <c r="A88" i="23"/>
  <c r="B88" i="23"/>
  <c r="D88" i="23"/>
  <c r="A89" i="23"/>
  <c r="B89" i="23"/>
  <c r="D89" i="23"/>
  <c r="A90" i="23"/>
  <c r="B90" i="23"/>
  <c r="D90" i="23"/>
  <c r="A91" i="23"/>
  <c r="B91" i="23"/>
  <c r="D91" i="23"/>
  <c r="A92" i="23"/>
  <c r="B92" i="23"/>
  <c r="D92" i="23"/>
  <c r="A93" i="23"/>
  <c r="B93" i="23"/>
  <c r="D93" i="23"/>
  <c r="A94" i="23"/>
  <c r="B94" i="23"/>
  <c r="D94" i="23"/>
  <c r="A95" i="23"/>
  <c r="B95" i="23"/>
  <c r="D95" i="23"/>
  <c r="A96" i="23"/>
  <c r="B96" i="23"/>
  <c r="D96" i="23"/>
  <c r="A97" i="23"/>
  <c r="B97" i="23"/>
  <c r="D97" i="23"/>
  <c r="A98" i="23"/>
  <c r="B98" i="23"/>
  <c r="D98" i="23"/>
  <c r="A99" i="23"/>
  <c r="B99" i="23"/>
  <c r="D99" i="23"/>
  <c r="A100" i="23"/>
  <c r="B100" i="23"/>
  <c r="D100" i="23"/>
  <c r="A101" i="23"/>
  <c r="B101" i="23"/>
  <c r="D101" i="23"/>
  <c r="A102" i="23"/>
  <c r="B102" i="23"/>
  <c r="D102" i="23"/>
  <c r="A103" i="23"/>
  <c r="B103" i="23"/>
  <c r="D103" i="23"/>
  <c r="A104" i="23"/>
  <c r="B104" i="23"/>
  <c r="D104" i="23"/>
  <c r="A105" i="23"/>
  <c r="B105" i="23"/>
  <c r="D105" i="23"/>
  <c r="A106" i="23"/>
  <c r="B106" i="23"/>
  <c r="D106" i="23"/>
  <c r="D67" i="23"/>
  <c r="B67" i="23"/>
  <c r="A67" i="23"/>
  <c r="A65" i="23"/>
  <c r="E63" i="23" s="1"/>
  <c r="A22" i="23"/>
  <c r="B22" i="23"/>
  <c r="D22" i="23"/>
  <c r="A23" i="23"/>
  <c r="B23" i="23"/>
  <c r="D23" i="23"/>
  <c r="A24" i="23"/>
  <c r="B24" i="23"/>
  <c r="D24" i="23"/>
  <c r="A25" i="23"/>
  <c r="B25" i="23"/>
  <c r="D25" i="23"/>
  <c r="A26" i="23"/>
  <c r="B26" i="23"/>
  <c r="D26" i="23"/>
  <c r="A27" i="23"/>
  <c r="B27" i="23"/>
  <c r="D27" i="23"/>
  <c r="A28" i="23"/>
  <c r="B28" i="23"/>
  <c r="D28" i="23"/>
  <c r="A29" i="23"/>
  <c r="B29" i="23"/>
  <c r="D29" i="23"/>
  <c r="A30" i="23"/>
  <c r="B30" i="23"/>
  <c r="D30" i="23"/>
  <c r="A31" i="23"/>
  <c r="B31" i="23"/>
  <c r="D31" i="23"/>
  <c r="A32" i="23"/>
  <c r="B32" i="23"/>
  <c r="D32" i="23"/>
  <c r="A33" i="23"/>
  <c r="B33" i="23"/>
  <c r="D33" i="23"/>
  <c r="A34" i="23"/>
  <c r="B34" i="23"/>
  <c r="D34" i="23"/>
  <c r="A35" i="23"/>
  <c r="B35" i="23"/>
  <c r="D35" i="23"/>
  <c r="A36" i="23"/>
  <c r="B36" i="23"/>
  <c r="D36" i="23"/>
  <c r="A37" i="23"/>
  <c r="B37" i="23"/>
  <c r="D37" i="23"/>
  <c r="A38" i="23"/>
  <c r="B38" i="23"/>
  <c r="D38" i="23"/>
  <c r="A39" i="23"/>
  <c r="B39" i="23"/>
  <c r="D39" i="23"/>
  <c r="A40" i="23"/>
  <c r="B40" i="23"/>
  <c r="D40" i="23"/>
  <c r="A41" i="23"/>
  <c r="B41" i="23"/>
  <c r="D41" i="23"/>
  <c r="A42" i="23"/>
  <c r="B42" i="23"/>
  <c r="D42" i="23"/>
  <c r="A43" i="23"/>
  <c r="B43" i="23"/>
  <c r="D43" i="23"/>
  <c r="A44" i="23"/>
  <c r="B44" i="23"/>
  <c r="D44" i="23"/>
  <c r="A45" i="23"/>
  <c r="B45" i="23"/>
  <c r="D45" i="23"/>
  <c r="A46" i="23"/>
  <c r="B46" i="23"/>
  <c r="D46" i="23"/>
  <c r="A47" i="23"/>
  <c r="B47" i="23"/>
  <c r="D47" i="23"/>
  <c r="A48" i="23"/>
  <c r="B48" i="23"/>
  <c r="D48" i="23"/>
  <c r="A49" i="23"/>
  <c r="B49" i="23"/>
  <c r="D49" i="23"/>
  <c r="A50" i="23"/>
  <c r="B50" i="23"/>
  <c r="D50" i="23"/>
  <c r="A51" i="23"/>
  <c r="B51" i="23"/>
  <c r="D51" i="23"/>
  <c r="A52" i="23"/>
  <c r="B52" i="23"/>
  <c r="D52" i="23"/>
  <c r="A53" i="23"/>
  <c r="B53" i="23"/>
  <c r="D53" i="23"/>
  <c r="A54" i="23"/>
  <c r="B54" i="23"/>
  <c r="D54" i="23"/>
  <c r="A55" i="23"/>
  <c r="B55" i="23"/>
  <c r="D55" i="23"/>
  <c r="A56" i="23"/>
  <c r="B56" i="23"/>
  <c r="D56" i="23"/>
  <c r="A57" i="23"/>
  <c r="B57" i="23"/>
  <c r="D57" i="23"/>
  <c r="A58" i="23"/>
  <c r="B58" i="23"/>
  <c r="D58" i="23"/>
  <c r="A59" i="23"/>
  <c r="B59" i="23"/>
  <c r="D59" i="23"/>
  <c r="A60" i="23"/>
  <c r="B60" i="23"/>
  <c r="D60" i="23"/>
  <c r="D21" i="23"/>
  <c r="B21" i="23"/>
  <c r="A21" i="23"/>
  <c r="A19" i="23"/>
  <c r="E17" i="23" s="1"/>
  <c r="C7" i="23"/>
  <c r="C5" i="23"/>
  <c r="C4" i="23"/>
  <c r="F5" i="23" l="1"/>
  <c r="C6" i="23"/>
  <c r="F6" i="23"/>
  <c r="F4" i="23"/>
  <c r="F7" i="23"/>
  <c r="F3" i="23"/>
  <c r="C12" i="23"/>
  <c r="C10" i="23" l="1"/>
  <c r="C9" i="23"/>
  <c r="C8" i="23"/>
  <c r="F3" i="5"/>
  <c r="A2" i="18" l="1"/>
  <c r="CX96" i="22"/>
  <c r="CW96" i="22"/>
  <c r="CV96" i="22"/>
  <c r="CU96" i="22"/>
  <c r="CT96" i="22"/>
  <c r="CS96" i="22"/>
  <c r="CR96" i="22"/>
  <c r="CQ96" i="22"/>
  <c r="CP96" i="22"/>
  <c r="CO96" i="22"/>
  <c r="CN96" i="22"/>
  <c r="CM96" i="22"/>
  <c r="CL96" i="22"/>
  <c r="CK96" i="22"/>
  <c r="CJ96" i="22"/>
  <c r="CI96" i="22"/>
  <c r="CH96" i="22"/>
  <c r="CG96" i="22"/>
  <c r="CF96" i="22"/>
  <c r="CE96" i="22"/>
  <c r="CD96" i="22"/>
  <c r="CC96" i="22"/>
  <c r="CB96" i="22"/>
  <c r="CA96" i="22"/>
  <c r="BZ96" i="22"/>
  <c r="BY96" i="22"/>
  <c r="BX96" i="22"/>
  <c r="BW96" i="22"/>
  <c r="BV96" i="22"/>
  <c r="BU96" i="22"/>
  <c r="BT96" i="22"/>
  <c r="BS96" i="22"/>
  <c r="BR96" i="22"/>
  <c r="BQ96" i="22"/>
  <c r="BP96" i="22"/>
  <c r="BO96" i="22"/>
  <c r="BN96" i="22"/>
  <c r="BM96" i="22"/>
  <c r="BL96" i="22"/>
  <c r="BK96" i="22"/>
  <c r="BJ96" i="22"/>
  <c r="BI96" i="22"/>
  <c r="BH96" i="22"/>
  <c r="BG96" i="22"/>
  <c r="BF96" i="22"/>
  <c r="BE96" i="22"/>
  <c r="BD96" i="22"/>
  <c r="BC96" i="22"/>
  <c r="BB96" i="22"/>
  <c r="BA96" i="22"/>
  <c r="AZ96" i="22"/>
  <c r="AY96" i="22"/>
  <c r="AX96" i="22"/>
  <c r="AW96" i="22"/>
  <c r="AV96" i="22"/>
  <c r="AU96" i="22"/>
  <c r="AT96" i="22"/>
  <c r="AS96" i="22"/>
  <c r="AR96" i="22"/>
  <c r="AQ96" i="22"/>
  <c r="AP96" i="22"/>
  <c r="AO96" i="22"/>
  <c r="AN96" i="22"/>
  <c r="AM96" i="22"/>
  <c r="AL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R96" i="22"/>
  <c r="Q96" i="22"/>
  <c r="P96" i="22"/>
  <c r="O96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5" i="22"/>
  <c r="A4" i="22"/>
  <c r="B5" i="22"/>
  <c r="D1671" i="1" s="1"/>
  <c r="B6" i="22"/>
  <c r="D1672" i="1" s="1"/>
  <c r="B7" i="22"/>
  <c r="D1673" i="1" s="1"/>
  <c r="B8" i="22"/>
  <c r="D1674" i="1" s="1"/>
  <c r="B9" i="22"/>
  <c r="D1675" i="1" s="1"/>
  <c r="B10" i="22"/>
  <c r="D1676" i="1" s="1"/>
  <c r="B11" i="22"/>
  <c r="D1677" i="1" s="1"/>
  <c r="B12" i="22"/>
  <c r="D1678" i="1" s="1"/>
  <c r="B13" i="22"/>
  <c r="D1679" i="1" s="1"/>
  <c r="B14" i="22"/>
  <c r="D1680" i="1" s="1"/>
  <c r="B15" i="22"/>
  <c r="D1681" i="1" s="1"/>
  <c r="B16" i="22"/>
  <c r="D1682" i="1" s="1"/>
  <c r="B17" i="22"/>
  <c r="D1683" i="1" s="1"/>
  <c r="B18" i="22"/>
  <c r="D1684" i="1" s="1"/>
  <c r="B19" i="22"/>
  <c r="D1685" i="1" s="1"/>
  <c r="B20" i="22"/>
  <c r="D1686" i="1" s="1"/>
  <c r="B21" i="22"/>
  <c r="D1687" i="1" s="1"/>
  <c r="B22" i="22"/>
  <c r="D1688" i="1" s="1"/>
  <c r="B23" i="22"/>
  <c r="D1689" i="1" s="1"/>
  <c r="B24" i="22"/>
  <c r="D1690" i="1" s="1"/>
  <c r="B25" i="22"/>
  <c r="D1691" i="1" s="1"/>
  <c r="B26" i="22"/>
  <c r="D1692" i="1" s="1"/>
  <c r="B27" i="22"/>
  <c r="D1693" i="1" s="1"/>
  <c r="B28" i="22"/>
  <c r="D1694" i="1" s="1"/>
  <c r="B29" i="22"/>
  <c r="D1695" i="1" s="1"/>
  <c r="B30" i="22"/>
  <c r="D1696" i="1" s="1"/>
  <c r="B31" i="22"/>
  <c r="D1697" i="1" s="1"/>
  <c r="B32" i="22"/>
  <c r="D1698" i="1" s="1"/>
  <c r="B33" i="22"/>
  <c r="D1699" i="1" s="1"/>
  <c r="B34" i="22"/>
  <c r="D1700" i="1" s="1"/>
  <c r="B35" i="22"/>
  <c r="D1701" i="1" s="1"/>
  <c r="B36" i="22"/>
  <c r="D1702" i="1" s="1"/>
  <c r="B37" i="22"/>
  <c r="D1703" i="1" s="1"/>
  <c r="B38" i="22"/>
  <c r="D1704" i="1" s="1"/>
  <c r="B39" i="22"/>
  <c r="D1705" i="1" s="1"/>
  <c r="B40" i="22"/>
  <c r="D1706" i="1" s="1"/>
  <c r="B41" i="22"/>
  <c r="D1707" i="1" s="1"/>
  <c r="B42" i="22"/>
  <c r="D1708" i="1" s="1"/>
  <c r="B43" i="22"/>
  <c r="D1709" i="1" s="1"/>
  <c r="B44" i="22"/>
  <c r="D1710" i="1" s="1"/>
  <c r="B45" i="22"/>
  <c r="D1711" i="1" s="1"/>
  <c r="B46" i="22"/>
  <c r="D1712" i="1" s="1"/>
  <c r="B47" i="22"/>
  <c r="D1713" i="1" s="1"/>
  <c r="B48" i="22"/>
  <c r="D1714" i="1" s="1"/>
  <c r="B49" i="22"/>
  <c r="D1715" i="1" s="1"/>
  <c r="B50" i="22"/>
  <c r="D1716" i="1" s="1"/>
  <c r="B51" i="22"/>
  <c r="D1717" i="1" s="1"/>
  <c r="B52" i="22"/>
  <c r="D1718" i="1" s="1"/>
  <c r="B53" i="22"/>
  <c r="D1719" i="1" s="1"/>
  <c r="B54" i="22"/>
  <c r="D1720" i="1" s="1"/>
  <c r="B55" i="22"/>
  <c r="D1721" i="1" s="1"/>
  <c r="B56" i="22"/>
  <c r="D1722" i="1" s="1"/>
  <c r="B57" i="22"/>
  <c r="D1723" i="1" s="1"/>
  <c r="B58" i="22"/>
  <c r="D1724" i="1" s="1"/>
  <c r="B59" i="22"/>
  <c r="D1725" i="1" s="1"/>
  <c r="B60" i="22"/>
  <c r="D1726" i="1" s="1"/>
  <c r="B61" i="22"/>
  <c r="D1727" i="1" s="1"/>
  <c r="B62" i="22"/>
  <c r="D1728" i="1" s="1"/>
  <c r="B63" i="22"/>
  <c r="D1729" i="1" s="1"/>
  <c r="B64" i="22"/>
  <c r="D1730" i="1" s="1"/>
  <c r="B65" i="22"/>
  <c r="D1731" i="1" s="1"/>
  <c r="B66" i="22"/>
  <c r="D1732" i="1" s="1"/>
  <c r="B67" i="22"/>
  <c r="D1733" i="1" s="1"/>
  <c r="B68" i="22"/>
  <c r="D1734" i="1" s="1"/>
  <c r="B69" i="22"/>
  <c r="D1735" i="1" s="1"/>
  <c r="B70" i="22"/>
  <c r="D1736" i="1" s="1"/>
  <c r="B71" i="22"/>
  <c r="D1737" i="1" s="1"/>
  <c r="B72" i="22"/>
  <c r="D1738" i="1" s="1"/>
  <c r="B73" i="22"/>
  <c r="D1739" i="1" s="1"/>
  <c r="B74" i="22"/>
  <c r="D1740" i="1" s="1"/>
  <c r="B75" i="22"/>
  <c r="D1741" i="1" s="1"/>
  <c r="B76" i="22"/>
  <c r="D1742" i="1" s="1"/>
  <c r="B77" i="22"/>
  <c r="D1743" i="1" s="1"/>
  <c r="B78" i="22"/>
  <c r="D1744" i="1" s="1"/>
  <c r="B79" i="22"/>
  <c r="D1745" i="1" s="1"/>
  <c r="B80" i="22"/>
  <c r="D1746" i="1" s="1"/>
  <c r="B81" i="22"/>
  <c r="D1747" i="1" s="1"/>
  <c r="B82" i="22"/>
  <c r="D1748" i="1" s="1"/>
  <c r="B83" i="22"/>
  <c r="D1749" i="1" s="1"/>
  <c r="B84" i="22"/>
  <c r="D1750" i="1" s="1"/>
  <c r="B85" i="22"/>
  <c r="D1751" i="1" s="1"/>
  <c r="B86" i="22"/>
  <c r="D1752" i="1" s="1"/>
  <c r="B87" i="22"/>
  <c r="D1753" i="1" s="1"/>
  <c r="B88" i="22"/>
  <c r="D1754" i="1" s="1"/>
  <c r="B89" i="22"/>
  <c r="D1755" i="1" s="1"/>
  <c r="B90" i="22"/>
  <c r="D1756" i="1" s="1"/>
  <c r="B91" i="22"/>
  <c r="D1757" i="1" s="1"/>
  <c r="B92" i="22"/>
  <c r="D1758" i="1" s="1"/>
  <c r="B93" i="22"/>
  <c r="D1759" i="1" s="1"/>
  <c r="B4" i="22"/>
  <c r="D1670" i="1" s="1"/>
  <c r="AQ94" i="22"/>
  <c r="AR94" i="22"/>
  <c r="AS94" i="22"/>
  <c r="AT94" i="22"/>
  <c r="AU94" i="22"/>
  <c r="AV94" i="22"/>
  <c r="AW94" i="22"/>
  <c r="AX94" i="22"/>
  <c r="AY94" i="22"/>
  <c r="AZ94" i="22"/>
  <c r="BA94" i="22"/>
  <c r="BB94" i="22"/>
  <c r="BC94" i="22"/>
  <c r="BD94" i="22"/>
  <c r="BE94" i="22"/>
  <c r="BF94" i="22"/>
  <c r="BG94" i="22"/>
  <c r="BH94" i="22"/>
  <c r="BI94" i="22"/>
  <c r="BJ94" i="22"/>
  <c r="BK94" i="22"/>
  <c r="BL94" i="22"/>
  <c r="BM94" i="22"/>
  <c r="BN94" i="22"/>
  <c r="BO94" i="22"/>
  <c r="BP94" i="22"/>
  <c r="BQ94" i="22"/>
  <c r="BR94" i="22"/>
  <c r="BS94" i="22"/>
  <c r="BT94" i="22"/>
  <c r="BU94" i="22"/>
  <c r="BV94" i="22"/>
  <c r="BW94" i="22"/>
  <c r="BX94" i="22"/>
  <c r="BY94" i="22"/>
  <c r="BZ94" i="22"/>
  <c r="CA94" i="22"/>
  <c r="CB94" i="22"/>
  <c r="CC94" i="22"/>
  <c r="CD94" i="22"/>
  <c r="CE94" i="22"/>
  <c r="CF94" i="22"/>
  <c r="CG94" i="22"/>
  <c r="CH94" i="22"/>
  <c r="CI94" i="22"/>
  <c r="CJ94" i="22"/>
  <c r="CK94" i="22"/>
  <c r="CL94" i="22"/>
  <c r="CM94" i="22"/>
  <c r="CN94" i="22"/>
  <c r="CO94" i="22"/>
  <c r="CP94" i="22"/>
  <c r="CQ94" i="22"/>
  <c r="CR94" i="22"/>
  <c r="CS94" i="22"/>
  <c r="CT94" i="22"/>
  <c r="CU94" i="22"/>
  <c r="CV94" i="22"/>
  <c r="CW94" i="22"/>
  <c r="CX94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AQ98" i="22" l="1"/>
  <c r="AQ99" i="22" s="1"/>
  <c r="AU98" i="22"/>
  <c r="AU99" i="22" s="1"/>
  <c r="AY98" i="22"/>
  <c r="AY99" i="22" s="1"/>
  <c r="BC98" i="22"/>
  <c r="BC99" i="22" s="1"/>
  <c r="BG98" i="22"/>
  <c r="BG99" i="22" s="1"/>
  <c r="BK98" i="22"/>
  <c r="BK99" i="22" s="1"/>
  <c r="BO98" i="22"/>
  <c r="BO99" i="22" s="1"/>
  <c r="BS98" i="22"/>
  <c r="BS99" i="22" s="1"/>
  <c r="BW98" i="22"/>
  <c r="BW99" i="22" s="1"/>
  <c r="CA98" i="22"/>
  <c r="CA99" i="22" s="1"/>
  <c r="CE98" i="22"/>
  <c r="CE99" i="22" s="1"/>
  <c r="CI98" i="22"/>
  <c r="CI99" i="22" s="1"/>
  <c r="CM98" i="22"/>
  <c r="CM99" i="22" s="1"/>
  <c r="CQ98" i="22"/>
  <c r="CQ99" i="22" s="1"/>
  <c r="CU98" i="22"/>
  <c r="CU99" i="22" s="1"/>
  <c r="AR98" i="22"/>
  <c r="AR99" i="22" s="1"/>
  <c r="AV98" i="22"/>
  <c r="AV99" i="22" s="1"/>
  <c r="AZ98" i="22"/>
  <c r="AZ99" i="22" s="1"/>
  <c r="BD98" i="22"/>
  <c r="BD99" i="22" s="1"/>
  <c r="BH98" i="22"/>
  <c r="BH99" i="22" s="1"/>
  <c r="BL98" i="22"/>
  <c r="BL99" i="22" s="1"/>
  <c r="BP98" i="22"/>
  <c r="BP99" i="22" s="1"/>
  <c r="BT98" i="22"/>
  <c r="BT99" i="22" s="1"/>
  <c r="BX98" i="22"/>
  <c r="BX99" i="22" s="1"/>
  <c r="CB98" i="22"/>
  <c r="CB99" i="22" s="1"/>
  <c r="CF98" i="22"/>
  <c r="CF99" i="22" s="1"/>
  <c r="CJ98" i="22"/>
  <c r="CJ99" i="22" s="1"/>
  <c r="CN98" i="22"/>
  <c r="CN99" i="22" s="1"/>
  <c r="CR98" i="22"/>
  <c r="CR99" i="22" s="1"/>
  <c r="CV98" i="22"/>
  <c r="CV99" i="22" s="1"/>
  <c r="AS98" i="22"/>
  <c r="AS99" i="22" s="1"/>
  <c r="AW98" i="22"/>
  <c r="AW99" i="22" s="1"/>
  <c r="BA98" i="22"/>
  <c r="BA99" i="22" s="1"/>
  <c r="BE98" i="22"/>
  <c r="BE99" i="22" s="1"/>
  <c r="BI98" i="22"/>
  <c r="BI99" i="22" s="1"/>
  <c r="BM98" i="22"/>
  <c r="BM99" i="22" s="1"/>
  <c r="BQ98" i="22"/>
  <c r="BQ99" i="22" s="1"/>
  <c r="BU98" i="22"/>
  <c r="BU99" i="22" s="1"/>
  <c r="BY98" i="22"/>
  <c r="BY99" i="22" s="1"/>
  <c r="CC98" i="22"/>
  <c r="CC99" i="22" s="1"/>
  <c r="CG98" i="22"/>
  <c r="CG99" i="22" s="1"/>
  <c r="CK98" i="22"/>
  <c r="CK99" i="22" s="1"/>
  <c r="CO98" i="22"/>
  <c r="CO99" i="22" s="1"/>
  <c r="CS98" i="22"/>
  <c r="CS99" i="22" s="1"/>
  <c r="CW98" i="22"/>
  <c r="CW99" i="22" s="1"/>
  <c r="AT98" i="22"/>
  <c r="AT99" i="22" s="1"/>
  <c r="AX98" i="22"/>
  <c r="AX99" i="22" s="1"/>
  <c r="BB98" i="22"/>
  <c r="BB99" i="22" s="1"/>
  <c r="BF98" i="22"/>
  <c r="BF99" i="22" s="1"/>
  <c r="BJ98" i="22"/>
  <c r="BJ99" i="22" s="1"/>
  <c r="BN98" i="22"/>
  <c r="BN99" i="22" s="1"/>
  <c r="BR98" i="22"/>
  <c r="BR99" i="22" s="1"/>
  <c r="BV98" i="22"/>
  <c r="BV99" i="22" s="1"/>
  <c r="BZ98" i="22"/>
  <c r="BZ99" i="22" s="1"/>
  <c r="CD98" i="22"/>
  <c r="CD99" i="22" s="1"/>
  <c r="CH98" i="22"/>
  <c r="CH99" i="22" s="1"/>
  <c r="CL98" i="22"/>
  <c r="CL99" i="22" s="1"/>
  <c r="CP98" i="22"/>
  <c r="CP99" i="22" s="1"/>
  <c r="CT98" i="22"/>
  <c r="CT99" i="22" s="1"/>
  <c r="CX98" i="22"/>
  <c r="CX99" i="22" s="1"/>
  <c r="AJ42" i="21"/>
  <c r="AK42" i="21"/>
  <c r="AL42" i="21"/>
  <c r="AM42" i="21"/>
  <c r="AN42" i="21"/>
  <c r="AO42" i="21"/>
  <c r="AP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D42" i="21"/>
  <c r="C42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" i="21"/>
  <c r="A2" i="22"/>
  <c r="A2" i="21"/>
  <c r="AP94" i="22"/>
  <c r="AP98" i="22" s="1"/>
  <c r="AP99" i="22" s="1"/>
  <c r="AO94" i="22"/>
  <c r="AO98" i="22" s="1"/>
  <c r="AO99" i="22" s="1"/>
  <c r="AN94" i="22"/>
  <c r="AN98" i="22" s="1"/>
  <c r="AN99" i="22" s="1"/>
  <c r="AM94" i="22"/>
  <c r="AM98" i="22" s="1"/>
  <c r="AM99" i="22" s="1"/>
  <c r="AL94" i="22"/>
  <c r="AL98" i="22" s="1"/>
  <c r="AL99" i="22" s="1"/>
  <c r="AK94" i="22"/>
  <c r="AK98" i="22" s="1"/>
  <c r="AK99" i="22" s="1"/>
  <c r="AJ94" i="22"/>
  <c r="AJ98" i="22" s="1"/>
  <c r="AJ99" i="22" s="1"/>
  <c r="AI94" i="22"/>
  <c r="AI98" i="22" s="1"/>
  <c r="AI99" i="22" s="1"/>
  <c r="AH94" i="22"/>
  <c r="AH98" i="22" s="1"/>
  <c r="AH99" i="22" s="1"/>
  <c r="AG94" i="22"/>
  <c r="AG98" i="22" s="1"/>
  <c r="AG99" i="22" s="1"/>
  <c r="AF94" i="22"/>
  <c r="AF98" i="22" s="1"/>
  <c r="AF99" i="22" s="1"/>
  <c r="AE94" i="22"/>
  <c r="AE98" i="22" s="1"/>
  <c r="AE99" i="22" s="1"/>
  <c r="AD94" i="22"/>
  <c r="AD98" i="22" s="1"/>
  <c r="AD99" i="22" s="1"/>
  <c r="AC94" i="22"/>
  <c r="AC98" i="22" s="1"/>
  <c r="AC99" i="22" s="1"/>
  <c r="AB94" i="22"/>
  <c r="AB98" i="22" s="1"/>
  <c r="AB99" i="22" s="1"/>
  <c r="AA94" i="22"/>
  <c r="AA98" i="22" s="1"/>
  <c r="AA99" i="22" s="1"/>
  <c r="Z94" i="22"/>
  <c r="Z98" i="22" s="1"/>
  <c r="Z99" i="22" s="1"/>
  <c r="Y94" i="22"/>
  <c r="Y98" i="22" s="1"/>
  <c r="Y99" i="22" s="1"/>
  <c r="X94" i="22"/>
  <c r="X98" i="22" s="1"/>
  <c r="W94" i="22"/>
  <c r="W98" i="22" s="1"/>
  <c r="W99" i="22" s="1"/>
  <c r="V94" i="22"/>
  <c r="V98" i="22" s="1"/>
  <c r="V99" i="22" s="1"/>
  <c r="U94" i="22"/>
  <c r="U98" i="22" s="1"/>
  <c r="U99" i="22" s="1"/>
  <c r="T94" i="22"/>
  <c r="T98" i="22" s="1"/>
  <c r="T99" i="22" s="1"/>
  <c r="S94" i="22"/>
  <c r="S98" i="22" s="1"/>
  <c r="S99" i="22" s="1"/>
  <c r="R94" i="22"/>
  <c r="R98" i="22" s="1"/>
  <c r="R99" i="22" s="1"/>
  <c r="Q94" i="22"/>
  <c r="Q98" i="22" s="1"/>
  <c r="Q99" i="22" s="1"/>
  <c r="P94" i="22"/>
  <c r="P98" i="22" s="1"/>
  <c r="P99" i="22" s="1"/>
  <c r="O94" i="22"/>
  <c r="O98" i="22" s="1"/>
  <c r="O99" i="22" s="1"/>
  <c r="N94" i="22"/>
  <c r="N98" i="22" s="1"/>
  <c r="N99" i="22" s="1"/>
  <c r="M94" i="22"/>
  <c r="M98" i="22" s="1"/>
  <c r="M99" i="22" s="1"/>
  <c r="L94" i="22"/>
  <c r="L98" i="22" s="1"/>
  <c r="L99" i="22" s="1"/>
  <c r="K94" i="22"/>
  <c r="K98" i="22" s="1"/>
  <c r="K99" i="22" s="1"/>
  <c r="J94" i="22"/>
  <c r="J98" i="22" s="1"/>
  <c r="J99" i="22" s="1"/>
  <c r="I94" i="22"/>
  <c r="I98" i="22" s="1"/>
  <c r="I99" i="22" s="1"/>
  <c r="H94" i="22"/>
  <c r="H98" i="22" s="1"/>
  <c r="H99" i="22" s="1"/>
  <c r="G94" i="22"/>
  <c r="G98" i="22" s="1"/>
  <c r="G99" i="22" s="1"/>
  <c r="F94" i="22"/>
  <c r="F98" i="22" s="1"/>
  <c r="F99" i="22" s="1"/>
  <c r="E94" i="22"/>
  <c r="E98" i="22" s="1"/>
  <c r="E99" i="22" s="1"/>
  <c r="D94" i="22"/>
  <c r="D98" i="22" s="1"/>
  <c r="D99" i="22" s="1"/>
  <c r="C94" i="22"/>
  <c r="C98" i="22" s="1"/>
  <c r="C99" i="22" s="1"/>
  <c r="B94" i="22"/>
  <c r="AP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P44" i="21" s="1"/>
  <c r="P45" i="21" s="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39" i="21"/>
  <c r="D1558" i="1" s="1"/>
  <c r="B38" i="21"/>
  <c r="D1557" i="1" s="1"/>
  <c r="B37" i="21"/>
  <c r="D1556" i="1" s="1"/>
  <c r="B36" i="21"/>
  <c r="D1555" i="1" s="1"/>
  <c r="B35" i="21"/>
  <c r="D1554" i="1" s="1"/>
  <c r="B34" i="21"/>
  <c r="D1553" i="1" s="1"/>
  <c r="B33" i="21"/>
  <c r="D1552" i="1" s="1"/>
  <c r="B32" i="21"/>
  <c r="D1551" i="1" s="1"/>
  <c r="B31" i="21"/>
  <c r="D1550" i="1" s="1"/>
  <c r="B30" i="21"/>
  <c r="D1549" i="1" s="1"/>
  <c r="B29" i="21"/>
  <c r="D1548" i="1" s="1"/>
  <c r="B28" i="21"/>
  <c r="D1547" i="1" s="1"/>
  <c r="B27" i="21"/>
  <c r="D1546" i="1" s="1"/>
  <c r="B26" i="21"/>
  <c r="D1545" i="1" s="1"/>
  <c r="B25" i="21"/>
  <c r="D1544" i="1" s="1"/>
  <c r="B24" i="21"/>
  <c r="D1543" i="1" s="1"/>
  <c r="B23" i="21"/>
  <c r="D1542" i="1" s="1"/>
  <c r="B22" i="21"/>
  <c r="D1541" i="1" s="1"/>
  <c r="B21" i="21"/>
  <c r="D1540" i="1" s="1"/>
  <c r="B20" i="21"/>
  <c r="D1539" i="1" s="1"/>
  <c r="B19" i="21"/>
  <c r="D1538" i="1" s="1"/>
  <c r="B18" i="21"/>
  <c r="D1537" i="1" s="1"/>
  <c r="B17" i="21"/>
  <c r="D1536" i="1" s="1"/>
  <c r="B16" i="21"/>
  <c r="D1535" i="1" s="1"/>
  <c r="B15" i="21"/>
  <c r="D1534" i="1" s="1"/>
  <c r="B14" i="21"/>
  <c r="D1533" i="1" s="1"/>
  <c r="B13" i="21"/>
  <c r="D1532" i="1" s="1"/>
  <c r="B12" i="21"/>
  <c r="D1531" i="1" s="1"/>
  <c r="B11" i="21"/>
  <c r="D1530" i="1" s="1"/>
  <c r="B10" i="21"/>
  <c r="D1529" i="1" s="1"/>
  <c r="B9" i="21"/>
  <c r="D1528" i="1" s="1"/>
  <c r="B8" i="21"/>
  <c r="D1527" i="1" s="1"/>
  <c r="B7" i="21"/>
  <c r="D1526" i="1" s="1"/>
  <c r="B6" i="21"/>
  <c r="D1525" i="1" s="1"/>
  <c r="B5" i="21"/>
  <c r="D1524" i="1" s="1"/>
  <c r="B4" i="21"/>
  <c r="C71" i="1"/>
  <c r="G1568" i="1"/>
  <c r="F1568" i="1"/>
  <c r="E1568" i="1"/>
  <c r="D1568" i="1"/>
  <c r="G1481" i="1"/>
  <c r="F1481" i="1"/>
  <c r="E1481" i="1"/>
  <c r="D1481" i="1"/>
  <c r="W44" i="21" l="1"/>
  <c r="S44" i="21"/>
  <c r="O44" i="21"/>
  <c r="G44" i="21"/>
  <c r="AH44" i="21"/>
  <c r="AD44" i="21"/>
  <c r="Z44" i="21"/>
  <c r="AO44" i="21"/>
  <c r="AO45" i="21" s="1"/>
  <c r="AK44" i="21"/>
  <c r="AK45" i="21" s="1"/>
  <c r="V44" i="21"/>
  <c r="R44" i="21"/>
  <c r="N44" i="21"/>
  <c r="J44" i="21"/>
  <c r="F44" i="21"/>
  <c r="AG44" i="21"/>
  <c r="AG45" i="21" s="1"/>
  <c r="AC44" i="21"/>
  <c r="AC45" i="21" s="1"/>
  <c r="Y44" i="21"/>
  <c r="Y45" i="21" s="1"/>
  <c r="AN44" i="21"/>
  <c r="AN45" i="21" s="1"/>
  <c r="AJ44" i="21"/>
  <c r="AJ45" i="21" s="1"/>
  <c r="U44" i="21"/>
  <c r="U45" i="21" s="1"/>
  <c r="M44" i="21"/>
  <c r="M45" i="21" s="1"/>
  <c r="I44" i="21"/>
  <c r="I45" i="21" s="1"/>
  <c r="E44" i="21"/>
  <c r="E45" i="21" s="1"/>
  <c r="AF44" i="21"/>
  <c r="AF45" i="21" s="1"/>
  <c r="AB44" i="21"/>
  <c r="AB45" i="21" s="1"/>
  <c r="AM44" i="21"/>
  <c r="D44" i="21"/>
  <c r="D45" i="21" s="1"/>
  <c r="T44" i="21"/>
  <c r="T45" i="21" s="1"/>
  <c r="L44" i="21"/>
  <c r="L45" i="21" s="1"/>
  <c r="H44" i="21"/>
  <c r="H45" i="21" s="1"/>
  <c r="AI44" i="21"/>
  <c r="AE44" i="21"/>
  <c r="AA44" i="21"/>
  <c r="AP44" i="21"/>
  <c r="AL44" i="21"/>
  <c r="Q44" i="21"/>
  <c r="Q45" i="21" s="1"/>
  <c r="B40" i="21"/>
  <c r="K44" i="21"/>
  <c r="K45" i="21" s="1"/>
  <c r="X99" i="22"/>
  <c r="X44" i="21"/>
  <c r="X45" i="21" s="1"/>
  <c r="D1523" i="1"/>
  <c r="F45" i="21"/>
  <c r="J45" i="21"/>
  <c r="N45" i="21"/>
  <c r="R45" i="21"/>
  <c r="V45" i="21"/>
  <c r="Z45" i="21"/>
  <c r="AD45" i="21"/>
  <c r="AH45" i="21"/>
  <c r="AL45" i="21"/>
  <c r="AP45" i="21"/>
  <c r="G45" i="21"/>
  <c r="O45" i="21"/>
  <c r="S45" i="21"/>
  <c r="W45" i="21"/>
  <c r="AA45" i="21"/>
  <c r="AE45" i="21"/>
  <c r="AI45" i="21"/>
  <c r="AM45" i="21"/>
  <c r="C44" i="21"/>
  <c r="C45" i="21" s="1"/>
  <c r="G1566" i="1"/>
  <c r="R35" i="1" s="1"/>
  <c r="F1566" i="1"/>
  <c r="Q35" i="1" s="1"/>
  <c r="E1566" i="1"/>
  <c r="P35" i="1" s="1"/>
  <c r="D1479" i="1"/>
  <c r="D1566" i="1"/>
  <c r="O35" i="1" s="1"/>
  <c r="AJ1665" i="1"/>
  <c r="AJ1666" i="1"/>
  <c r="AJ1667" i="1"/>
  <c r="AJ1668" i="1"/>
  <c r="K35" i="1"/>
  <c r="AI58" i="1" s="1"/>
  <c r="N1759" i="1"/>
  <c r="S1665" i="1"/>
  <c r="T1665" i="1"/>
  <c r="U1665" i="1"/>
  <c r="V1665" i="1"/>
  <c r="W1665" i="1"/>
  <c r="X1665" i="1"/>
  <c r="Y1665" i="1"/>
  <c r="Z1665" i="1"/>
  <c r="AB1665" i="1"/>
  <c r="AC1665" i="1"/>
  <c r="AD1665" i="1"/>
  <c r="AE1665" i="1"/>
  <c r="AG1665" i="1"/>
  <c r="AH1665" i="1"/>
  <c r="S1666" i="1"/>
  <c r="T1666" i="1"/>
  <c r="U1666" i="1"/>
  <c r="V1666" i="1"/>
  <c r="W1666" i="1"/>
  <c r="X1666" i="1"/>
  <c r="Y1666" i="1"/>
  <c r="Z1666" i="1"/>
  <c r="AB1666" i="1"/>
  <c r="AC1666" i="1"/>
  <c r="AD1666" i="1"/>
  <c r="AE1666" i="1"/>
  <c r="AG1666" i="1"/>
  <c r="AH1666" i="1"/>
  <c r="S1667" i="1"/>
  <c r="T1667" i="1"/>
  <c r="U1667" i="1"/>
  <c r="V1667" i="1"/>
  <c r="W1667" i="1"/>
  <c r="X1667" i="1"/>
  <c r="Y1667" i="1"/>
  <c r="Z1667" i="1"/>
  <c r="AB1667" i="1"/>
  <c r="AC1667" i="1"/>
  <c r="AD1667" i="1"/>
  <c r="AE1667" i="1"/>
  <c r="AG1667" i="1"/>
  <c r="AH1667" i="1"/>
  <c r="V1668" i="1"/>
  <c r="AB1668" i="1"/>
  <c r="AC1668" i="1"/>
  <c r="AD1668" i="1"/>
  <c r="AE1668" i="1"/>
  <c r="AG1668" i="1"/>
  <c r="AH1668" i="1"/>
  <c r="S1620" i="1"/>
  <c r="T1620" i="1"/>
  <c r="U1620" i="1"/>
  <c r="V1620" i="1"/>
  <c r="W1620" i="1"/>
  <c r="X1620" i="1"/>
  <c r="Y1620" i="1"/>
  <c r="Z1620" i="1"/>
  <c r="AB1620" i="1"/>
  <c r="AC1620" i="1"/>
  <c r="AD1620" i="1"/>
  <c r="AE1620" i="1"/>
  <c r="AG1620" i="1"/>
  <c r="AH1620" i="1"/>
  <c r="AJ1620" i="1"/>
  <c r="S1621" i="1"/>
  <c r="T1621" i="1"/>
  <c r="U1621" i="1"/>
  <c r="V1621" i="1"/>
  <c r="W1621" i="1"/>
  <c r="X1621" i="1"/>
  <c r="Y1621" i="1"/>
  <c r="Z1621" i="1"/>
  <c r="AB1621" i="1"/>
  <c r="AC1621" i="1"/>
  <c r="AD1621" i="1"/>
  <c r="AE1621" i="1"/>
  <c r="AG1621" i="1"/>
  <c r="AH1621" i="1"/>
  <c r="AJ1621" i="1"/>
  <c r="S1622" i="1"/>
  <c r="T1622" i="1"/>
  <c r="U1622" i="1"/>
  <c r="V1622" i="1"/>
  <c r="W1622" i="1"/>
  <c r="X1622" i="1"/>
  <c r="Y1622" i="1"/>
  <c r="Z1622" i="1"/>
  <c r="AB1622" i="1"/>
  <c r="AC1622" i="1"/>
  <c r="AD1622" i="1"/>
  <c r="AE1622" i="1"/>
  <c r="AG1622" i="1"/>
  <c r="AH1622" i="1"/>
  <c r="AJ1622" i="1"/>
  <c r="S1623" i="1"/>
  <c r="T1623" i="1"/>
  <c r="U1623" i="1"/>
  <c r="V1623" i="1"/>
  <c r="W1623" i="1"/>
  <c r="X1623" i="1"/>
  <c r="Y1623" i="1"/>
  <c r="Z1623" i="1"/>
  <c r="AB1623" i="1"/>
  <c r="AC1623" i="1"/>
  <c r="AD1623" i="1"/>
  <c r="AE1623" i="1"/>
  <c r="AG1623" i="1"/>
  <c r="AH1623" i="1"/>
  <c r="AJ1623" i="1"/>
  <c r="S1624" i="1"/>
  <c r="T1624" i="1"/>
  <c r="U1624" i="1"/>
  <c r="V1624" i="1"/>
  <c r="W1624" i="1"/>
  <c r="X1624" i="1"/>
  <c r="Y1624" i="1"/>
  <c r="Z1624" i="1"/>
  <c r="AB1624" i="1"/>
  <c r="AC1624" i="1"/>
  <c r="AD1624" i="1"/>
  <c r="AE1624" i="1"/>
  <c r="AG1624" i="1"/>
  <c r="AH1624" i="1"/>
  <c r="AJ1624" i="1"/>
  <c r="S1625" i="1"/>
  <c r="T1625" i="1"/>
  <c r="U1625" i="1"/>
  <c r="V1625" i="1"/>
  <c r="W1625" i="1"/>
  <c r="X1625" i="1"/>
  <c r="Y1625" i="1"/>
  <c r="Z1625" i="1"/>
  <c r="AB1625" i="1"/>
  <c r="AC1625" i="1"/>
  <c r="AD1625" i="1"/>
  <c r="AE1625" i="1"/>
  <c r="AG1625" i="1"/>
  <c r="AH1625" i="1"/>
  <c r="AJ1625" i="1"/>
  <c r="S1626" i="1"/>
  <c r="T1626" i="1"/>
  <c r="U1626" i="1"/>
  <c r="V1626" i="1"/>
  <c r="W1626" i="1"/>
  <c r="X1626" i="1"/>
  <c r="Y1626" i="1"/>
  <c r="Z1626" i="1"/>
  <c r="AB1626" i="1"/>
  <c r="AC1626" i="1"/>
  <c r="AD1626" i="1"/>
  <c r="AE1626" i="1"/>
  <c r="AG1626" i="1"/>
  <c r="AH1626" i="1"/>
  <c r="AJ1626" i="1"/>
  <c r="S1627" i="1"/>
  <c r="T1627" i="1"/>
  <c r="U1627" i="1"/>
  <c r="V1627" i="1"/>
  <c r="W1627" i="1"/>
  <c r="X1627" i="1"/>
  <c r="Y1627" i="1"/>
  <c r="Z1627" i="1"/>
  <c r="AB1627" i="1"/>
  <c r="AC1627" i="1"/>
  <c r="AD1627" i="1"/>
  <c r="AE1627" i="1"/>
  <c r="AG1627" i="1"/>
  <c r="AH1627" i="1"/>
  <c r="AJ1627" i="1"/>
  <c r="S1628" i="1"/>
  <c r="T1628" i="1"/>
  <c r="U1628" i="1"/>
  <c r="V1628" i="1"/>
  <c r="W1628" i="1"/>
  <c r="X1628" i="1"/>
  <c r="Y1628" i="1"/>
  <c r="Z1628" i="1"/>
  <c r="AB1628" i="1"/>
  <c r="AC1628" i="1"/>
  <c r="AD1628" i="1"/>
  <c r="AE1628" i="1"/>
  <c r="AG1628" i="1"/>
  <c r="AH1628" i="1"/>
  <c r="AJ1628" i="1"/>
  <c r="S1629" i="1"/>
  <c r="T1629" i="1"/>
  <c r="U1629" i="1"/>
  <c r="V1629" i="1"/>
  <c r="W1629" i="1"/>
  <c r="X1629" i="1"/>
  <c r="Y1629" i="1"/>
  <c r="Z1629" i="1"/>
  <c r="AB1629" i="1"/>
  <c r="AC1629" i="1"/>
  <c r="AD1629" i="1"/>
  <c r="AE1629" i="1"/>
  <c r="AG1629" i="1"/>
  <c r="AH1629" i="1"/>
  <c r="AJ1629" i="1"/>
  <c r="S1630" i="1"/>
  <c r="T1630" i="1"/>
  <c r="U1630" i="1"/>
  <c r="V1630" i="1"/>
  <c r="W1630" i="1"/>
  <c r="X1630" i="1"/>
  <c r="Y1630" i="1"/>
  <c r="Z1630" i="1"/>
  <c r="AB1630" i="1"/>
  <c r="AC1630" i="1"/>
  <c r="AD1630" i="1"/>
  <c r="AE1630" i="1"/>
  <c r="AG1630" i="1"/>
  <c r="AH1630" i="1"/>
  <c r="AJ1630" i="1"/>
  <c r="S1631" i="1"/>
  <c r="T1631" i="1"/>
  <c r="U1631" i="1"/>
  <c r="V1631" i="1"/>
  <c r="W1631" i="1"/>
  <c r="X1631" i="1"/>
  <c r="Y1631" i="1"/>
  <c r="Z1631" i="1"/>
  <c r="AB1631" i="1"/>
  <c r="AC1631" i="1"/>
  <c r="AD1631" i="1"/>
  <c r="AE1631" i="1"/>
  <c r="AG1631" i="1"/>
  <c r="AH1631" i="1"/>
  <c r="AJ1631" i="1"/>
  <c r="S1632" i="1"/>
  <c r="T1632" i="1"/>
  <c r="U1632" i="1"/>
  <c r="V1632" i="1"/>
  <c r="W1632" i="1"/>
  <c r="X1632" i="1"/>
  <c r="Y1632" i="1"/>
  <c r="Z1632" i="1"/>
  <c r="AB1632" i="1"/>
  <c r="AC1632" i="1"/>
  <c r="AD1632" i="1"/>
  <c r="AE1632" i="1"/>
  <c r="AG1632" i="1"/>
  <c r="AH1632" i="1"/>
  <c r="AJ1632" i="1"/>
  <c r="S1633" i="1"/>
  <c r="T1633" i="1"/>
  <c r="U1633" i="1"/>
  <c r="V1633" i="1"/>
  <c r="W1633" i="1"/>
  <c r="X1633" i="1"/>
  <c r="Y1633" i="1"/>
  <c r="Z1633" i="1"/>
  <c r="AB1633" i="1"/>
  <c r="AC1633" i="1"/>
  <c r="AD1633" i="1"/>
  <c r="AE1633" i="1"/>
  <c r="AG1633" i="1"/>
  <c r="AH1633" i="1"/>
  <c r="AJ1633" i="1"/>
  <c r="S1634" i="1"/>
  <c r="T1634" i="1"/>
  <c r="U1634" i="1"/>
  <c r="V1634" i="1"/>
  <c r="W1634" i="1"/>
  <c r="X1634" i="1"/>
  <c r="Y1634" i="1"/>
  <c r="Z1634" i="1"/>
  <c r="AB1634" i="1"/>
  <c r="AC1634" i="1"/>
  <c r="AD1634" i="1"/>
  <c r="AE1634" i="1"/>
  <c r="AG1634" i="1"/>
  <c r="AH1634" i="1"/>
  <c r="AJ1634" i="1"/>
  <c r="S1635" i="1"/>
  <c r="T1635" i="1"/>
  <c r="U1635" i="1"/>
  <c r="V1635" i="1"/>
  <c r="W1635" i="1"/>
  <c r="X1635" i="1"/>
  <c r="Y1635" i="1"/>
  <c r="Z1635" i="1"/>
  <c r="AB1635" i="1"/>
  <c r="AC1635" i="1"/>
  <c r="AD1635" i="1"/>
  <c r="AE1635" i="1"/>
  <c r="AG1635" i="1"/>
  <c r="AH1635" i="1"/>
  <c r="AJ1635" i="1"/>
  <c r="S1636" i="1"/>
  <c r="T1636" i="1"/>
  <c r="U1636" i="1"/>
  <c r="V1636" i="1"/>
  <c r="W1636" i="1"/>
  <c r="X1636" i="1"/>
  <c r="Y1636" i="1"/>
  <c r="Z1636" i="1"/>
  <c r="AB1636" i="1"/>
  <c r="AC1636" i="1"/>
  <c r="AD1636" i="1"/>
  <c r="AE1636" i="1"/>
  <c r="AG1636" i="1"/>
  <c r="AH1636" i="1"/>
  <c r="AJ1636" i="1"/>
  <c r="S1637" i="1"/>
  <c r="T1637" i="1"/>
  <c r="U1637" i="1"/>
  <c r="V1637" i="1"/>
  <c r="W1637" i="1"/>
  <c r="X1637" i="1"/>
  <c r="Y1637" i="1"/>
  <c r="Z1637" i="1"/>
  <c r="AB1637" i="1"/>
  <c r="AC1637" i="1"/>
  <c r="AD1637" i="1"/>
  <c r="AE1637" i="1"/>
  <c r="AG1637" i="1"/>
  <c r="AH1637" i="1"/>
  <c r="AJ1637" i="1"/>
  <c r="S1638" i="1"/>
  <c r="T1638" i="1"/>
  <c r="U1638" i="1"/>
  <c r="V1638" i="1"/>
  <c r="W1638" i="1"/>
  <c r="X1638" i="1"/>
  <c r="Y1638" i="1"/>
  <c r="Z1638" i="1"/>
  <c r="AB1638" i="1"/>
  <c r="AC1638" i="1"/>
  <c r="AD1638" i="1"/>
  <c r="AE1638" i="1"/>
  <c r="AG1638" i="1"/>
  <c r="AH1638" i="1"/>
  <c r="AJ1638" i="1"/>
  <c r="S1639" i="1"/>
  <c r="T1639" i="1"/>
  <c r="U1639" i="1"/>
  <c r="V1639" i="1"/>
  <c r="W1639" i="1"/>
  <c r="X1639" i="1"/>
  <c r="Y1639" i="1"/>
  <c r="Z1639" i="1"/>
  <c r="AB1639" i="1"/>
  <c r="AC1639" i="1"/>
  <c r="AD1639" i="1"/>
  <c r="AE1639" i="1"/>
  <c r="AG1639" i="1"/>
  <c r="AH1639" i="1"/>
  <c r="AJ1639" i="1"/>
  <c r="S1640" i="1"/>
  <c r="T1640" i="1"/>
  <c r="U1640" i="1"/>
  <c r="V1640" i="1"/>
  <c r="W1640" i="1"/>
  <c r="X1640" i="1"/>
  <c r="Y1640" i="1"/>
  <c r="Z1640" i="1"/>
  <c r="AB1640" i="1"/>
  <c r="AC1640" i="1"/>
  <c r="AD1640" i="1"/>
  <c r="AE1640" i="1"/>
  <c r="AG1640" i="1"/>
  <c r="AH1640" i="1"/>
  <c r="AJ1640" i="1"/>
  <c r="S1641" i="1"/>
  <c r="T1641" i="1"/>
  <c r="U1641" i="1"/>
  <c r="V1641" i="1"/>
  <c r="W1641" i="1"/>
  <c r="X1641" i="1"/>
  <c r="Y1641" i="1"/>
  <c r="Z1641" i="1"/>
  <c r="AB1641" i="1"/>
  <c r="AC1641" i="1"/>
  <c r="AD1641" i="1"/>
  <c r="AE1641" i="1"/>
  <c r="AG1641" i="1"/>
  <c r="AH1641" i="1"/>
  <c r="AJ1641" i="1"/>
  <c r="S1642" i="1"/>
  <c r="T1642" i="1"/>
  <c r="U1642" i="1"/>
  <c r="V1642" i="1"/>
  <c r="W1642" i="1"/>
  <c r="X1642" i="1"/>
  <c r="Y1642" i="1"/>
  <c r="Z1642" i="1"/>
  <c r="AB1642" i="1"/>
  <c r="AC1642" i="1"/>
  <c r="AD1642" i="1"/>
  <c r="AE1642" i="1"/>
  <c r="AG1642" i="1"/>
  <c r="AH1642" i="1"/>
  <c r="AJ1642" i="1"/>
  <c r="S1643" i="1"/>
  <c r="T1643" i="1"/>
  <c r="U1643" i="1"/>
  <c r="V1643" i="1"/>
  <c r="W1643" i="1"/>
  <c r="X1643" i="1"/>
  <c r="Y1643" i="1"/>
  <c r="Z1643" i="1"/>
  <c r="AB1643" i="1"/>
  <c r="AC1643" i="1"/>
  <c r="AD1643" i="1"/>
  <c r="AE1643" i="1"/>
  <c r="AG1643" i="1"/>
  <c r="AH1643" i="1"/>
  <c r="AJ1643" i="1"/>
  <c r="S1644" i="1"/>
  <c r="T1644" i="1"/>
  <c r="U1644" i="1"/>
  <c r="V1644" i="1"/>
  <c r="W1644" i="1"/>
  <c r="X1644" i="1"/>
  <c r="Y1644" i="1"/>
  <c r="Z1644" i="1"/>
  <c r="AB1644" i="1"/>
  <c r="AC1644" i="1"/>
  <c r="AD1644" i="1"/>
  <c r="AE1644" i="1"/>
  <c r="AG1644" i="1"/>
  <c r="AH1644" i="1"/>
  <c r="AJ1644" i="1"/>
  <c r="S1645" i="1"/>
  <c r="T1645" i="1"/>
  <c r="U1645" i="1"/>
  <c r="V1645" i="1"/>
  <c r="W1645" i="1"/>
  <c r="X1645" i="1"/>
  <c r="Y1645" i="1"/>
  <c r="Z1645" i="1"/>
  <c r="AB1645" i="1"/>
  <c r="AC1645" i="1"/>
  <c r="AD1645" i="1"/>
  <c r="AE1645" i="1"/>
  <c r="AG1645" i="1"/>
  <c r="AH1645" i="1"/>
  <c r="AJ1645" i="1"/>
  <c r="S1646" i="1"/>
  <c r="T1646" i="1"/>
  <c r="U1646" i="1"/>
  <c r="V1646" i="1"/>
  <c r="W1646" i="1"/>
  <c r="X1646" i="1"/>
  <c r="Y1646" i="1"/>
  <c r="Z1646" i="1"/>
  <c r="AB1646" i="1"/>
  <c r="AC1646" i="1"/>
  <c r="AD1646" i="1"/>
  <c r="AE1646" i="1"/>
  <c r="AG1646" i="1"/>
  <c r="AH1646" i="1"/>
  <c r="AJ1646" i="1"/>
  <c r="S1647" i="1"/>
  <c r="T1647" i="1"/>
  <c r="U1647" i="1"/>
  <c r="V1647" i="1"/>
  <c r="W1647" i="1"/>
  <c r="X1647" i="1"/>
  <c r="Y1647" i="1"/>
  <c r="Z1647" i="1"/>
  <c r="AB1647" i="1"/>
  <c r="AC1647" i="1"/>
  <c r="AD1647" i="1"/>
  <c r="AE1647" i="1"/>
  <c r="AG1647" i="1"/>
  <c r="AH1647" i="1"/>
  <c r="AJ1647" i="1"/>
  <c r="S1648" i="1"/>
  <c r="T1648" i="1"/>
  <c r="U1648" i="1"/>
  <c r="V1648" i="1"/>
  <c r="W1648" i="1"/>
  <c r="X1648" i="1"/>
  <c r="Y1648" i="1"/>
  <c r="Z1648" i="1"/>
  <c r="AB1648" i="1"/>
  <c r="AC1648" i="1"/>
  <c r="AD1648" i="1"/>
  <c r="AE1648" i="1"/>
  <c r="AG1648" i="1"/>
  <c r="AH1648" i="1"/>
  <c r="AJ1648" i="1"/>
  <c r="S1649" i="1"/>
  <c r="T1649" i="1"/>
  <c r="U1649" i="1"/>
  <c r="V1649" i="1"/>
  <c r="W1649" i="1"/>
  <c r="X1649" i="1"/>
  <c r="Y1649" i="1"/>
  <c r="Z1649" i="1"/>
  <c r="AB1649" i="1"/>
  <c r="AC1649" i="1"/>
  <c r="AD1649" i="1"/>
  <c r="AE1649" i="1"/>
  <c r="AG1649" i="1"/>
  <c r="AH1649" i="1"/>
  <c r="AJ1649" i="1"/>
  <c r="S1650" i="1"/>
  <c r="T1650" i="1"/>
  <c r="U1650" i="1"/>
  <c r="V1650" i="1"/>
  <c r="W1650" i="1"/>
  <c r="X1650" i="1"/>
  <c r="Y1650" i="1"/>
  <c r="Z1650" i="1"/>
  <c r="AB1650" i="1"/>
  <c r="AC1650" i="1"/>
  <c r="AD1650" i="1"/>
  <c r="AE1650" i="1"/>
  <c r="AG1650" i="1"/>
  <c r="AH1650" i="1"/>
  <c r="AJ1650" i="1"/>
  <c r="S1651" i="1"/>
  <c r="T1651" i="1"/>
  <c r="U1651" i="1"/>
  <c r="V1651" i="1"/>
  <c r="W1651" i="1"/>
  <c r="X1651" i="1"/>
  <c r="Y1651" i="1"/>
  <c r="Z1651" i="1"/>
  <c r="AB1651" i="1"/>
  <c r="AC1651" i="1"/>
  <c r="AD1651" i="1"/>
  <c r="AE1651" i="1"/>
  <c r="AG1651" i="1"/>
  <c r="AH1651" i="1"/>
  <c r="AJ1651" i="1"/>
  <c r="S1652" i="1"/>
  <c r="T1652" i="1"/>
  <c r="U1652" i="1"/>
  <c r="V1652" i="1"/>
  <c r="W1652" i="1"/>
  <c r="X1652" i="1"/>
  <c r="Y1652" i="1"/>
  <c r="Z1652" i="1"/>
  <c r="AB1652" i="1"/>
  <c r="AC1652" i="1"/>
  <c r="AD1652" i="1"/>
  <c r="AE1652" i="1"/>
  <c r="AG1652" i="1"/>
  <c r="AH1652" i="1"/>
  <c r="AJ1652" i="1"/>
  <c r="S1653" i="1"/>
  <c r="T1653" i="1"/>
  <c r="U1653" i="1"/>
  <c r="V1653" i="1"/>
  <c r="W1653" i="1"/>
  <c r="X1653" i="1"/>
  <c r="Y1653" i="1"/>
  <c r="Z1653" i="1"/>
  <c r="AB1653" i="1"/>
  <c r="AC1653" i="1"/>
  <c r="AD1653" i="1"/>
  <c r="AE1653" i="1"/>
  <c r="AG1653" i="1"/>
  <c r="AH1653" i="1"/>
  <c r="AJ1653" i="1"/>
  <c r="S1654" i="1"/>
  <c r="T1654" i="1"/>
  <c r="U1654" i="1"/>
  <c r="V1654" i="1"/>
  <c r="W1654" i="1"/>
  <c r="X1654" i="1"/>
  <c r="Y1654" i="1"/>
  <c r="Z1654" i="1"/>
  <c r="AB1654" i="1"/>
  <c r="AC1654" i="1"/>
  <c r="AD1654" i="1"/>
  <c r="AE1654" i="1"/>
  <c r="AG1654" i="1"/>
  <c r="AH1654" i="1"/>
  <c r="AJ1654" i="1"/>
  <c r="S1655" i="1"/>
  <c r="T1655" i="1"/>
  <c r="U1655" i="1"/>
  <c r="V1655" i="1"/>
  <c r="W1655" i="1"/>
  <c r="X1655" i="1"/>
  <c r="Y1655" i="1"/>
  <c r="Z1655" i="1"/>
  <c r="AB1655" i="1"/>
  <c r="AC1655" i="1"/>
  <c r="AD1655" i="1"/>
  <c r="AE1655" i="1"/>
  <c r="AG1655" i="1"/>
  <c r="AH1655" i="1"/>
  <c r="AJ1655" i="1"/>
  <c r="S1656" i="1"/>
  <c r="T1656" i="1"/>
  <c r="U1656" i="1"/>
  <c r="V1656" i="1"/>
  <c r="W1656" i="1"/>
  <c r="X1656" i="1"/>
  <c r="Y1656" i="1"/>
  <c r="Z1656" i="1"/>
  <c r="AB1656" i="1"/>
  <c r="AC1656" i="1"/>
  <c r="AD1656" i="1"/>
  <c r="AE1656" i="1"/>
  <c r="AG1656" i="1"/>
  <c r="AH1656" i="1"/>
  <c r="AJ1656" i="1"/>
  <c r="S1657" i="1"/>
  <c r="T1657" i="1"/>
  <c r="U1657" i="1"/>
  <c r="V1657" i="1"/>
  <c r="W1657" i="1"/>
  <c r="X1657" i="1"/>
  <c r="Y1657" i="1"/>
  <c r="Z1657" i="1"/>
  <c r="AB1657" i="1"/>
  <c r="AC1657" i="1"/>
  <c r="AD1657" i="1"/>
  <c r="AE1657" i="1"/>
  <c r="AG1657" i="1"/>
  <c r="AH1657" i="1"/>
  <c r="AJ1657" i="1"/>
  <c r="S1658" i="1"/>
  <c r="T1658" i="1"/>
  <c r="U1658" i="1"/>
  <c r="V1658" i="1"/>
  <c r="W1658" i="1"/>
  <c r="X1658" i="1"/>
  <c r="Y1658" i="1"/>
  <c r="Z1658" i="1"/>
  <c r="AB1658" i="1"/>
  <c r="AC1658" i="1"/>
  <c r="AD1658" i="1"/>
  <c r="AE1658" i="1"/>
  <c r="AG1658" i="1"/>
  <c r="AH1658" i="1"/>
  <c r="AJ1658" i="1"/>
  <c r="S1659" i="1"/>
  <c r="T1659" i="1"/>
  <c r="U1659" i="1"/>
  <c r="V1659" i="1"/>
  <c r="W1659" i="1"/>
  <c r="X1659" i="1"/>
  <c r="Y1659" i="1"/>
  <c r="Z1659" i="1"/>
  <c r="AB1659" i="1"/>
  <c r="AC1659" i="1"/>
  <c r="AD1659" i="1"/>
  <c r="AE1659" i="1"/>
  <c r="AG1659" i="1"/>
  <c r="AH1659" i="1"/>
  <c r="AJ1659" i="1"/>
  <c r="S1660" i="1"/>
  <c r="T1660" i="1"/>
  <c r="U1660" i="1"/>
  <c r="V1660" i="1"/>
  <c r="W1660" i="1"/>
  <c r="X1660" i="1"/>
  <c r="Y1660" i="1"/>
  <c r="Z1660" i="1"/>
  <c r="AB1660" i="1"/>
  <c r="AC1660" i="1"/>
  <c r="AD1660" i="1"/>
  <c r="AE1660" i="1"/>
  <c r="AG1660" i="1"/>
  <c r="AH1660" i="1"/>
  <c r="AJ1660" i="1"/>
  <c r="S1661" i="1"/>
  <c r="T1661" i="1"/>
  <c r="U1661" i="1"/>
  <c r="V1661" i="1"/>
  <c r="W1661" i="1"/>
  <c r="X1661" i="1"/>
  <c r="Y1661" i="1"/>
  <c r="Z1661" i="1"/>
  <c r="AB1661" i="1"/>
  <c r="AC1661" i="1"/>
  <c r="AD1661" i="1"/>
  <c r="AE1661" i="1"/>
  <c r="AG1661" i="1"/>
  <c r="AH1661" i="1"/>
  <c r="AJ1661" i="1"/>
  <c r="S1662" i="1"/>
  <c r="T1662" i="1"/>
  <c r="U1662" i="1"/>
  <c r="V1662" i="1"/>
  <c r="W1662" i="1"/>
  <c r="X1662" i="1"/>
  <c r="Y1662" i="1"/>
  <c r="Z1662" i="1"/>
  <c r="AB1662" i="1"/>
  <c r="AC1662" i="1"/>
  <c r="AD1662" i="1"/>
  <c r="AE1662" i="1"/>
  <c r="AG1662" i="1"/>
  <c r="AH1662" i="1"/>
  <c r="AJ1662" i="1"/>
  <c r="S1663" i="1"/>
  <c r="T1663" i="1"/>
  <c r="U1663" i="1"/>
  <c r="V1663" i="1"/>
  <c r="W1663" i="1"/>
  <c r="X1663" i="1"/>
  <c r="Y1663" i="1"/>
  <c r="Z1663" i="1"/>
  <c r="AB1663" i="1"/>
  <c r="AC1663" i="1"/>
  <c r="AD1663" i="1"/>
  <c r="AE1663" i="1"/>
  <c r="AG1663" i="1"/>
  <c r="AH1663" i="1"/>
  <c r="AJ1663" i="1"/>
  <c r="S1664" i="1"/>
  <c r="T1664" i="1"/>
  <c r="U1664" i="1"/>
  <c r="V1664" i="1"/>
  <c r="W1664" i="1"/>
  <c r="X1664" i="1"/>
  <c r="Y1664" i="1"/>
  <c r="Z1664" i="1"/>
  <c r="AB1664" i="1"/>
  <c r="AC1664" i="1"/>
  <c r="AD1664" i="1"/>
  <c r="AE1664" i="1"/>
  <c r="AG1664" i="1"/>
  <c r="AH1664" i="1"/>
  <c r="AJ1664" i="1"/>
  <c r="S1610" i="1"/>
  <c r="T1610" i="1"/>
  <c r="U1610" i="1"/>
  <c r="V1610" i="1"/>
  <c r="W1610" i="1"/>
  <c r="X1610" i="1"/>
  <c r="Y1610" i="1"/>
  <c r="Z1610" i="1"/>
  <c r="AB1610" i="1"/>
  <c r="AC1610" i="1"/>
  <c r="AD1610" i="1"/>
  <c r="AE1610" i="1"/>
  <c r="AG1610" i="1"/>
  <c r="AH1610" i="1"/>
  <c r="AJ1610" i="1"/>
  <c r="S1611" i="1"/>
  <c r="T1611" i="1"/>
  <c r="U1611" i="1"/>
  <c r="V1611" i="1"/>
  <c r="W1611" i="1"/>
  <c r="X1611" i="1"/>
  <c r="Y1611" i="1"/>
  <c r="Z1611" i="1"/>
  <c r="AB1611" i="1"/>
  <c r="AC1611" i="1"/>
  <c r="AD1611" i="1"/>
  <c r="AE1611" i="1"/>
  <c r="AG1611" i="1"/>
  <c r="AH1611" i="1"/>
  <c r="AJ1611" i="1"/>
  <c r="S1612" i="1"/>
  <c r="T1612" i="1"/>
  <c r="U1612" i="1"/>
  <c r="V1612" i="1"/>
  <c r="W1612" i="1"/>
  <c r="X1612" i="1"/>
  <c r="Y1612" i="1"/>
  <c r="Z1612" i="1"/>
  <c r="AB1612" i="1"/>
  <c r="AC1612" i="1"/>
  <c r="AD1612" i="1"/>
  <c r="AE1612" i="1"/>
  <c r="AG1612" i="1"/>
  <c r="AH1612" i="1"/>
  <c r="AJ1612" i="1"/>
  <c r="S1613" i="1"/>
  <c r="T1613" i="1"/>
  <c r="U1613" i="1"/>
  <c r="V1613" i="1"/>
  <c r="W1613" i="1"/>
  <c r="X1613" i="1"/>
  <c r="Y1613" i="1"/>
  <c r="Z1613" i="1"/>
  <c r="AB1613" i="1"/>
  <c r="AC1613" i="1"/>
  <c r="AD1613" i="1"/>
  <c r="AE1613" i="1"/>
  <c r="AG1613" i="1"/>
  <c r="AH1613" i="1"/>
  <c r="AJ1613" i="1"/>
  <c r="S1614" i="1"/>
  <c r="T1614" i="1"/>
  <c r="U1614" i="1"/>
  <c r="V1614" i="1"/>
  <c r="W1614" i="1"/>
  <c r="X1614" i="1"/>
  <c r="Y1614" i="1"/>
  <c r="Z1614" i="1"/>
  <c r="AB1614" i="1"/>
  <c r="AC1614" i="1"/>
  <c r="AD1614" i="1"/>
  <c r="AE1614" i="1"/>
  <c r="AG1614" i="1"/>
  <c r="AH1614" i="1"/>
  <c r="AJ1614" i="1"/>
  <c r="S1615" i="1"/>
  <c r="T1615" i="1"/>
  <c r="U1615" i="1"/>
  <c r="V1615" i="1"/>
  <c r="W1615" i="1"/>
  <c r="X1615" i="1"/>
  <c r="Y1615" i="1"/>
  <c r="Z1615" i="1"/>
  <c r="AB1615" i="1"/>
  <c r="AC1615" i="1"/>
  <c r="AD1615" i="1"/>
  <c r="AE1615" i="1"/>
  <c r="AG1615" i="1"/>
  <c r="AH1615" i="1"/>
  <c r="AJ1615" i="1"/>
  <c r="S1616" i="1"/>
  <c r="T1616" i="1"/>
  <c r="U1616" i="1"/>
  <c r="V1616" i="1"/>
  <c r="W1616" i="1"/>
  <c r="X1616" i="1"/>
  <c r="Y1616" i="1"/>
  <c r="Z1616" i="1"/>
  <c r="AB1616" i="1"/>
  <c r="AC1616" i="1"/>
  <c r="AD1616" i="1"/>
  <c r="AE1616" i="1"/>
  <c r="AG1616" i="1"/>
  <c r="AH1616" i="1"/>
  <c r="AJ1616" i="1"/>
  <c r="S1617" i="1"/>
  <c r="T1617" i="1"/>
  <c r="U1617" i="1"/>
  <c r="V1617" i="1"/>
  <c r="W1617" i="1"/>
  <c r="X1617" i="1"/>
  <c r="Y1617" i="1"/>
  <c r="Z1617" i="1"/>
  <c r="AB1617" i="1"/>
  <c r="AC1617" i="1"/>
  <c r="AD1617" i="1"/>
  <c r="AE1617" i="1"/>
  <c r="AG1617" i="1"/>
  <c r="AH1617" i="1"/>
  <c r="AJ1617" i="1"/>
  <c r="S1618" i="1"/>
  <c r="T1618" i="1"/>
  <c r="U1618" i="1"/>
  <c r="V1618" i="1"/>
  <c r="W1618" i="1"/>
  <c r="X1618" i="1"/>
  <c r="Y1618" i="1"/>
  <c r="Z1618" i="1"/>
  <c r="AB1618" i="1"/>
  <c r="AC1618" i="1"/>
  <c r="AD1618" i="1"/>
  <c r="AE1618" i="1"/>
  <c r="AG1618" i="1"/>
  <c r="AH1618" i="1"/>
  <c r="AJ1618" i="1"/>
  <c r="S1619" i="1"/>
  <c r="T1619" i="1"/>
  <c r="U1619" i="1"/>
  <c r="V1619" i="1"/>
  <c r="W1619" i="1"/>
  <c r="X1619" i="1"/>
  <c r="Y1619" i="1"/>
  <c r="Z1619" i="1"/>
  <c r="AB1619" i="1"/>
  <c r="AC1619" i="1"/>
  <c r="AD1619" i="1"/>
  <c r="AE1619" i="1"/>
  <c r="AG1619" i="1"/>
  <c r="AH1619" i="1"/>
  <c r="AJ1619" i="1"/>
  <c r="S1609" i="1"/>
  <c r="T1609" i="1"/>
  <c r="U1609" i="1"/>
  <c r="V1609" i="1"/>
  <c r="W1609" i="1"/>
  <c r="X1609" i="1"/>
  <c r="Y1609" i="1"/>
  <c r="Z1609" i="1"/>
  <c r="AB1609" i="1"/>
  <c r="AC1609" i="1"/>
  <c r="AD1609" i="1"/>
  <c r="AE1609" i="1"/>
  <c r="AG1609" i="1"/>
  <c r="AH1609" i="1"/>
  <c r="AJ1609" i="1"/>
  <c r="B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F1671" i="1"/>
  <c r="E1671" i="1"/>
  <c r="AJ1608" i="1"/>
  <c r="AH1608" i="1"/>
  <c r="AG1608" i="1"/>
  <c r="AE1608" i="1"/>
  <c r="AD1608" i="1"/>
  <c r="AC1608" i="1"/>
  <c r="AB1608" i="1"/>
  <c r="Z1608" i="1"/>
  <c r="Y1608" i="1"/>
  <c r="X1608" i="1"/>
  <c r="W1608" i="1"/>
  <c r="V1608" i="1"/>
  <c r="U1608" i="1"/>
  <c r="T1608" i="1"/>
  <c r="S1608" i="1"/>
  <c r="AJ1607" i="1"/>
  <c r="AH1607" i="1"/>
  <c r="AG1607" i="1"/>
  <c r="AE1607" i="1"/>
  <c r="AD1607" i="1"/>
  <c r="AC1607" i="1"/>
  <c r="AB1607" i="1"/>
  <c r="Z1607" i="1"/>
  <c r="Y1607" i="1"/>
  <c r="X1607" i="1"/>
  <c r="W1607" i="1"/>
  <c r="V1607" i="1"/>
  <c r="U1607" i="1"/>
  <c r="T1607" i="1"/>
  <c r="S1607" i="1"/>
  <c r="AJ1606" i="1"/>
  <c r="AH1606" i="1"/>
  <c r="AG1606" i="1"/>
  <c r="AE1606" i="1"/>
  <c r="AD1606" i="1"/>
  <c r="AC1606" i="1"/>
  <c r="AB1606" i="1"/>
  <c r="Z1606" i="1"/>
  <c r="Y1606" i="1"/>
  <c r="X1606" i="1"/>
  <c r="W1606" i="1"/>
  <c r="V1606" i="1"/>
  <c r="U1606" i="1"/>
  <c r="T1606" i="1"/>
  <c r="S1606" i="1"/>
  <c r="AJ1605" i="1"/>
  <c r="AH1605" i="1"/>
  <c r="AG1605" i="1"/>
  <c r="AE1605" i="1"/>
  <c r="AD1605" i="1"/>
  <c r="AC1605" i="1"/>
  <c r="AB1605" i="1"/>
  <c r="Z1605" i="1"/>
  <c r="Y1605" i="1"/>
  <c r="X1605" i="1"/>
  <c r="W1605" i="1"/>
  <c r="V1605" i="1"/>
  <c r="U1605" i="1"/>
  <c r="T1605" i="1"/>
  <c r="S1605" i="1"/>
  <c r="AJ1604" i="1"/>
  <c r="AH1604" i="1"/>
  <c r="AG1604" i="1"/>
  <c r="AE1604" i="1"/>
  <c r="AD1604" i="1"/>
  <c r="AC1604" i="1"/>
  <c r="AB1604" i="1"/>
  <c r="Z1604" i="1"/>
  <c r="Y1604" i="1"/>
  <c r="X1604" i="1"/>
  <c r="W1604" i="1"/>
  <c r="V1604" i="1"/>
  <c r="U1604" i="1"/>
  <c r="T1604" i="1"/>
  <c r="S1604" i="1"/>
  <c r="AJ1603" i="1"/>
  <c r="AH1603" i="1"/>
  <c r="AG1603" i="1"/>
  <c r="AE1603" i="1"/>
  <c r="AD1603" i="1"/>
  <c r="AC1603" i="1"/>
  <c r="AB1603" i="1"/>
  <c r="Z1603" i="1"/>
  <c r="Y1603" i="1"/>
  <c r="X1603" i="1"/>
  <c r="W1603" i="1"/>
  <c r="V1603" i="1"/>
  <c r="U1603" i="1"/>
  <c r="T1603" i="1"/>
  <c r="S1603" i="1"/>
  <c r="AJ1602" i="1"/>
  <c r="AH1602" i="1"/>
  <c r="AG1602" i="1"/>
  <c r="AE1602" i="1"/>
  <c r="AD1602" i="1"/>
  <c r="AC1602" i="1"/>
  <c r="AB1602" i="1"/>
  <c r="Z1602" i="1"/>
  <c r="Y1602" i="1"/>
  <c r="X1602" i="1"/>
  <c r="W1602" i="1"/>
  <c r="V1602" i="1"/>
  <c r="U1602" i="1"/>
  <c r="T1602" i="1"/>
  <c r="S1602" i="1"/>
  <c r="AJ1601" i="1"/>
  <c r="AH1601" i="1"/>
  <c r="AG1601" i="1"/>
  <c r="AE1601" i="1"/>
  <c r="AD1601" i="1"/>
  <c r="AC1601" i="1"/>
  <c r="AB1601" i="1"/>
  <c r="Z1601" i="1"/>
  <c r="Y1601" i="1"/>
  <c r="X1601" i="1"/>
  <c r="W1601" i="1"/>
  <c r="V1601" i="1"/>
  <c r="U1601" i="1"/>
  <c r="T1601" i="1"/>
  <c r="S1601" i="1"/>
  <c r="AJ1600" i="1"/>
  <c r="AH1600" i="1"/>
  <c r="AG1600" i="1"/>
  <c r="AE1600" i="1"/>
  <c r="AD1600" i="1"/>
  <c r="AC1600" i="1"/>
  <c r="AB1600" i="1"/>
  <c r="Z1600" i="1"/>
  <c r="Y1600" i="1"/>
  <c r="X1600" i="1"/>
  <c r="W1600" i="1"/>
  <c r="V1600" i="1"/>
  <c r="U1600" i="1"/>
  <c r="T1600" i="1"/>
  <c r="S1600" i="1"/>
  <c r="AJ1599" i="1"/>
  <c r="AH1599" i="1"/>
  <c r="AG1599" i="1"/>
  <c r="AE1599" i="1"/>
  <c r="AD1599" i="1"/>
  <c r="AC1599" i="1"/>
  <c r="AB1599" i="1"/>
  <c r="Z1599" i="1"/>
  <c r="Y1599" i="1"/>
  <c r="X1599" i="1"/>
  <c r="W1599" i="1"/>
  <c r="V1599" i="1"/>
  <c r="U1599" i="1"/>
  <c r="T1599" i="1"/>
  <c r="S1599" i="1"/>
  <c r="AJ1598" i="1"/>
  <c r="AH1598" i="1"/>
  <c r="AG1598" i="1"/>
  <c r="AE1598" i="1"/>
  <c r="AD1598" i="1"/>
  <c r="AC1598" i="1"/>
  <c r="AB1598" i="1"/>
  <c r="Z1598" i="1"/>
  <c r="Y1598" i="1"/>
  <c r="X1598" i="1"/>
  <c r="W1598" i="1"/>
  <c r="V1598" i="1"/>
  <c r="U1598" i="1"/>
  <c r="T1598" i="1"/>
  <c r="S1598" i="1"/>
  <c r="AJ1597" i="1"/>
  <c r="AH1597" i="1"/>
  <c r="AG1597" i="1"/>
  <c r="AE1597" i="1"/>
  <c r="AD1597" i="1"/>
  <c r="AC1597" i="1"/>
  <c r="AB1597" i="1"/>
  <c r="Z1597" i="1"/>
  <c r="Y1597" i="1"/>
  <c r="X1597" i="1"/>
  <c r="W1597" i="1"/>
  <c r="V1597" i="1"/>
  <c r="U1597" i="1"/>
  <c r="T1597" i="1"/>
  <c r="S1597" i="1"/>
  <c r="AJ1596" i="1"/>
  <c r="AH1596" i="1"/>
  <c r="AG1596" i="1"/>
  <c r="AE1596" i="1"/>
  <c r="AD1596" i="1"/>
  <c r="AC1596" i="1"/>
  <c r="AB1596" i="1"/>
  <c r="Z1596" i="1"/>
  <c r="Y1596" i="1"/>
  <c r="X1596" i="1"/>
  <c r="W1596" i="1"/>
  <c r="V1596" i="1"/>
  <c r="U1596" i="1"/>
  <c r="T1596" i="1"/>
  <c r="S1596" i="1"/>
  <c r="AJ1595" i="1"/>
  <c r="AH1595" i="1"/>
  <c r="AG1595" i="1"/>
  <c r="AE1595" i="1"/>
  <c r="AD1595" i="1"/>
  <c r="AC1595" i="1"/>
  <c r="AB1595" i="1"/>
  <c r="Z1595" i="1"/>
  <c r="Y1595" i="1"/>
  <c r="X1595" i="1"/>
  <c r="W1595" i="1"/>
  <c r="V1595" i="1"/>
  <c r="U1595" i="1"/>
  <c r="T1595" i="1"/>
  <c r="S1595" i="1"/>
  <c r="AJ1594" i="1"/>
  <c r="AH1594" i="1"/>
  <c r="AG1594" i="1"/>
  <c r="AE1594" i="1"/>
  <c r="AD1594" i="1"/>
  <c r="AC1594" i="1"/>
  <c r="AB1594" i="1"/>
  <c r="Z1594" i="1"/>
  <c r="Y1594" i="1"/>
  <c r="X1594" i="1"/>
  <c r="W1594" i="1"/>
  <c r="V1594" i="1"/>
  <c r="U1594" i="1"/>
  <c r="T1594" i="1"/>
  <c r="S1594" i="1"/>
  <c r="AJ1593" i="1"/>
  <c r="AH1593" i="1"/>
  <c r="AG1593" i="1"/>
  <c r="AE1593" i="1"/>
  <c r="AD1593" i="1"/>
  <c r="AC1593" i="1"/>
  <c r="AB1593" i="1"/>
  <c r="Z1593" i="1"/>
  <c r="Y1593" i="1"/>
  <c r="X1593" i="1"/>
  <c r="W1593" i="1"/>
  <c r="V1593" i="1"/>
  <c r="U1593" i="1"/>
  <c r="T1593" i="1"/>
  <c r="S1593" i="1"/>
  <c r="AJ1592" i="1"/>
  <c r="AH1592" i="1"/>
  <c r="AG1592" i="1"/>
  <c r="AE1592" i="1"/>
  <c r="AD1592" i="1"/>
  <c r="AC1592" i="1"/>
  <c r="AB1592" i="1"/>
  <c r="Z1592" i="1"/>
  <c r="Y1592" i="1"/>
  <c r="X1592" i="1"/>
  <c r="W1592" i="1"/>
  <c r="V1592" i="1"/>
  <c r="U1592" i="1"/>
  <c r="T1592" i="1"/>
  <c r="S1592" i="1"/>
  <c r="AJ1591" i="1"/>
  <c r="AH1591" i="1"/>
  <c r="AG1591" i="1"/>
  <c r="AE1591" i="1"/>
  <c r="AD1591" i="1"/>
  <c r="AC1591" i="1"/>
  <c r="AB1591" i="1"/>
  <c r="Z1591" i="1"/>
  <c r="Y1591" i="1"/>
  <c r="X1591" i="1"/>
  <c r="W1591" i="1"/>
  <c r="V1591" i="1"/>
  <c r="C825" i="23" s="1"/>
  <c r="E825" i="23" s="1"/>
  <c r="U1591" i="1"/>
  <c r="T1591" i="1"/>
  <c r="S1591" i="1"/>
  <c r="H1591" i="1"/>
  <c r="AJ1590" i="1"/>
  <c r="AH1590" i="1"/>
  <c r="AG1590" i="1"/>
  <c r="AE1590" i="1"/>
  <c r="AD1590" i="1"/>
  <c r="AC1590" i="1"/>
  <c r="AB1590" i="1"/>
  <c r="Z1590" i="1"/>
  <c r="Y1590" i="1"/>
  <c r="X1590" i="1"/>
  <c r="W1590" i="1"/>
  <c r="V1590" i="1"/>
  <c r="U1590" i="1"/>
  <c r="T1590" i="1"/>
  <c r="S1590" i="1"/>
  <c r="AJ1589" i="1"/>
  <c r="AH1589" i="1"/>
  <c r="AG1589" i="1"/>
  <c r="AE1589" i="1"/>
  <c r="AD1589" i="1"/>
  <c r="AC1589" i="1"/>
  <c r="AB1589" i="1"/>
  <c r="Z1589" i="1"/>
  <c r="Y1589" i="1"/>
  <c r="X1589" i="1"/>
  <c r="W1589" i="1"/>
  <c r="V1589" i="1"/>
  <c r="U1589" i="1"/>
  <c r="T1589" i="1"/>
  <c r="S1589" i="1"/>
  <c r="AJ1588" i="1"/>
  <c r="AH1588" i="1"/>
  <c r="AG1588" i="1"/>
  <c r="AE1588" i="1"/>
  <c r="AD1588" i="1"/>
  <c r="AC1588" i="1"/>
  <c r="AB1588" i="1"/>
  <c r="Z1588" i="1"/>
  <c r="Y1588" i="1"/>
  <c r="X1588" i="1"/>
  <c r="W1588" i="1"/>
  <c r="V1588" i="1"/>
  <c r="C822" i="23" s="1"/>
  <c r="E822" i="23" s="1"/>
  <c r="U1588" i="1"/>
  <c r="T1588" i="1"/>
  <c r="S1588" i="1"/>
  <c r="H1588" i="1"/>
  <c r="AJ1587" i="1"/>
  <c r="AH1587" i="1"/>
  <c r="AG1587" i="1"/>
  <c r="AE1587" i="1"/>
  <c r="AD1587" i="1"/>
  <c r="AC1587" i="1"/>
  <c r="AB1587" i="1"/>
  <c r="Z1587" i="1"/>
  <c r="Y1587" i="1"/>
  <c r="X1587" i="1"/>
  <c r="W1587" i="1"/>
  <c r="V1587" i="1"/>
  <c r="C821" i="23" s="1"/>
  <c r="E821" i="23" s="1"/>
  <c r="U1587" i="1"/>
  <c r="T1587" i="1"/>
  <c r="S1587" i="1"/>
  <c r="H1587" i="1"/>
  <c r="AJ1586" i="1"/>
  <c r="AH1586" i="1"/>
  <c r="AG1586" i="1"/>
  <c r="AE1586" i="1"/>
  <c r="AD1586" i="1"/>
  <c r="AC1586" i="1"/>
  <c r="AB1586" i="1"/>
  <c r="Z1586" i="1"/>
  <c r="Y1586" i="1"/>
  <c r="X1586" i="1"/>
  <c r="W1586" i="1"/>
  <c r="V1586" i="1"/>
  <c r="U1586" i="1"/>
  <c r="T1586" i="1"/>
  <c r="S1586" i="1"/>
  <c r="AJ1585" i="1"/>
  <c r="AH1585" i="1"/>
  <c r="AG1585" i="1"/>
  <c r="AE1585" i="1"/>
  <c r="AD1585" i="1"/>
  <c r="AC1585" i="1"/>
  <c r="AB1585" i="1"/>
  <c r="Z1585" i="1"/>
  <c r="Y1585" i="1"/>
  <c r="X1585" i="1"/>
  <c r="W1585" i="1"/>
  <c r="V1585" i="1"/>
  <c r="U1585" i="1"/>
  <c r="T1585" i="1"/>
  <c r="S1585" i="1"/>
  <c r="AJ1584" i="1"/>
  <c r="AH1584" i="1"/>
  <c r="AG1584" i="1"/>
  <c r="AE1584" i="1"/>
  <c r="AD1584" i="1"/>
  <c r="AC1584" i="1"/>
  <c r="AB1584" i="1"/>
  <c r="Z1584" i="1"/>
  <c r="Y1584" i="1"/>
  <c r="X1584" i="1"/>
  <c r="W1584" i="1"/>
  <c r="V1584" i="1"/>
  <c r="U1584" i="1"/>
  <c r="T1584" i="1"/>
  <c r="S1584" i="1"/>
  <c r="AJ1583" i="1"/>
  <c r="AH1583" i="1"/>
  <c r="AG1583" i="1"/>
  <c r="AE1583" i="1"/>
  <c r="AD1583" i="1"/>
  <c r="AC1583" i="1"/>
  <c r="AB1583" i="1"/>
  <c r="Z1583" i="1"/>
  <c r="Y1583" i="1"/>
  <c r="X1583" i="1"/>
  <c r="W1583" i="1"/>
  <c r="V1583" i="1"/>
  <c r="C817" i="23" s="1"/>
  <c r="E817" i="23" s="1"/>
  <c r="U1583" i="1"/>
  <c r="T1583" i="1"/>
  <c r="S1583" i="1"/>
  <c r="H1583" i="1"/>
  <c r="AJ1582" i="1"/>
  <c r="AH1582" i="1"/>
  <c r="AG1582" i="1"/>
  <c r="AE1582" i="1"/>
  <c r="AD1582" i="1"/>
  <c r="AC1582" i="1"/>
  <c r="AB1582" i="1"/>
  <c r="Z1582" i="1"/>
  <c r="Y1582" i="1"/>
  <c r="X1582" i="1"/>
  <c r="W1582" i="1"/>
  <c r="V1582" i="1"/>
  <c r="U1582" i="1"/>
  <c r="T1582" i="1"/>
  <c r="S1582" i="1"/>
  <c r="AJ1581" i="1"/>
  <c r="AH1581" i="1"/>
  <c r="AG1581" i="1"/>
  <c r="AE1581" i="1"/>
  <c r="AD1581" i="1"/>
  <c r="AC1581" i="1"/>
  <c r="AB1581" i="1"/>
  <c r="Z1581" i="1"/>
  <c r="Y1581" i="1"/>
  <c r="X1581" i="1"/>
  <c r="W1581" i="1"/>
  <c r="V1581" i="1"/>
  <c r="U1581" i="1"/>
  <c r="T1581" i="1"/>
  <c r="S1581" i="1"/>
  <c r="AJ1580" i="1"/>
  <c r="AH1580" i="1"/>
  <c r="AG1580" i="1"/>
  <c r="AE1580" i="1"/>
  <c r="AD1580" i="1"/>
  <c r="AC1580" i="1"/>
  <c r="AB1580" i="1"/>
  <c r="Z1580" i="1"/>
  <c r="Y1580" i="1"/>
  <c r="X1580" i="1"/>
  <c r="W1580" i="1"/>
  <c r="V1580" i="1"/>
  <c r="U1580" i="1"/>
  <c r="T1580" i="1"/>
  <c r="S1580" i="1"/>
  <c r="AJ1579" i="1"/>
  <c r="AH1579" i="1"/>
  <c r="AG1579" i="1"/>
  <c r="AE1579" i="1"/>
  <c r="AD1579" i="1"/>
  <c r="AC1579" i="1"/>
  <c r="AB1579" i="1"/>
  <c r="Z1579" i="1"/>
  <c r="Y1579" i="1"/>
  <c r="X1579" i="1"/>
  <c r="W1579" i="1"/>
  <c r="V1579" i="1"/>
  <c r="C813" i="23" s="1"/>
  <c r="E813" i="23" s="1"/>
  <c r="U1579" i="1"/>
  <c r="T1579" i="1"/>
  <c r="S1579" i="1"/>
  <c r="H1579" i="1"/>
  <c r="AJ1578" i="1"/>
  <c r="AH1578" i="1"/>
  <c r="AG1578" i="1"/>
  <c r="AE1578" i="1"/>
  <c r="AD1578" i="1"/>
  <c r="AC1578" i="1"/>
  <c r="AB1578" i="1"/>
  <c r="Z1578" i="1"/>
  <c r="Y1578" i="1"/>
  <c r="X1578" i="1"/>
  <c r="W1578" i="1"/>
  <c r="V1578" i="1"/>
  <c r="U1578" i="1"/>
  <c r="T1578" i="1"/>
  <c r="S1578" i="1"/>
  <c r="AJ1577" i="1"/>
  <c r="AH1577" i="1"/>
  <c r="AG1577" i="1"/>
  <c r="AE1577" i="1"/>
  <c r="AD1577" i="1"/>
  <c r="AC1577" i="1"/>
  <c r="AB1577" i="1"/>
  <c r="Z1577" i="1"/>
  <c r="Y1577" i="1"/>
  <c r="X1577" i="1"/>
  <c r="W1577" i="1"/>
  <c r="V1577" i="1"/>
  <c r="C811" i="23" s="1"/>
  <c r="E811" i="23" s="1"/>
  <c r="U1577" i="1"/>
  <c r="T1577" i="1"/>
  <c r="S1577" i="1"/>
  <c r="H1577" i="1"/>
  <c r="AJ1576" i="1"/>
  <c r="AH1576" i="1"/>
  <c r="AG1576" i="1"/>
  <c r="AE1576" i="1"/>
  <c r="AD1576" i="1"/>
  <c r="AC1576" i="1"/>
  <c r="AB1576" i="1"/>
  <c r="Z1576" i="1"/>
  <c r="Y1576" i="1"/>
  <c r="X1576" i="1"/>
  <c r="W1576" i="1"/>
  <c r="V1576" i="1"/>
  <c r="C810" i="23" s="1"/>
  <c r="E810" i="23" s="1"/>
  <c r="U1576" i="1"/>
  <c r="T1576" i="1"/>
  <c r="S1576" i="1"/>
  <c r="H1576" i="1"/>
  <c r="AJ1575" i="1"/>
  <c r="AH1575" i="1"/>
  <c r="AG1575" i="1"/>
  <c r="AE1575" i="1"/>
  <c r="AD1575" i="1"/>
  <c r="AC1575" i="1"/>
  <c r="AB1575" i="1"/>
  <c r="V1575" i="1"/>
  <c r="AJ1574" i="1"/>
  <c r="AH1574" i="1"/>
  <c r="AG1574" i="1"/>
  <c r="AE1574" i="1"/>
  <c r="AD1574" i="1"/>
  <c r="AC1574" i="1"/>
  <c r="AB1574" i="1"/>
  <c r="Z1574" i="1"/>
  <c r="Y1574" i="1"/>
  <c r="X1574" i="1"/>
  <c r="W1574" i="1"/>
  <c r="V1574" i="1"/>
  <c r="U1574" i="1"/>
  <c r="T1574" i="1"/>
  <c r="S1574" i="1"/>
  <c r="AJ1573" i="1"/>
  <c r="AH1573" i="1"/>
  <c r="AG1573" i="1"/>
  <c r="AE1573" i="1"/>
  <c r="AD1573" i="1"/>
  <c r="AC1573" i="1"/>
  <c r="AB1573" i="1"/>
  <c r="V1573" i="1"/>
  <c r="AJ1572" i="1"/>
  <c r="AH1572" i="1"/>
  <c r="AG1572" i="1"/>
  <c r="AE1572" i="1"/>
  <c r="AD1572" i="1"/>
  <c r="AC1572" i="1"/>
  <c r="AB1572" i="1"/>
  <c r="Z1572" i="1"/>
  <c r="Y1572" i="1"/>
  <c r="X1572" i="1"/>
  <c r="W1572" i="1"/>
  <c r="V1572" i="1"/>
  <c r="C806" i="23" s="1"/>
  <c r="E806" i="23" s="1"/>
  <c r="U1572" i="1"/>
  <c r="T1572" i="1"/>
  <c r="S1572" i="1"/>
  <c r="H1572" i="1"/>
  <c r="AJ1571" i="1"/>
  <c r="AH1571" i="1"/>
  <c r="AG1571" i="1"/>
  <c r="AE1571" i="1"/>
  <c r="AD1571" i="1"/>
  <c r="AC1571" i="1"/>
  <c r="AB1571" i="1"/>
  <c r="Z1571" i="1"/>
  <c r="Y1571" i="1"/>
  <c r="X1571" i="1"/>
  <c r="W1571" i="1"/>
  <c r="V1571" i="1"/>
  <c r="AJ1570" i="1"/>
  <c r="AH1570" i="1"/>
  <c r="AG1570" i="1"/>
  <c r="AE1570" i="1"/>
  <c r="AD1570" i="1"/>
  <c r="AC1570" i="1"/>
  <c r="AB1570" i="1"/>
  <c r="Z1570" i="1"/>
  <c r="Y1570" i="1"/>
  <c r="X1570" i="1"/>
  <c r="W1570" i="1"/>
  <c r="V1570" i="1"/>
  <c r="U1570" i="1"/>
  <c r="T1570" i="1"/>
  <c r="S1570" i="1"/>
  <c r="AJ1569" i="1"/>
  <c r="AH1569" i="1"/>
  <c r="AG1569" i="1"/>
  <c r="AE1569" i="1"/>
  <c r="AD1569" i="1"/>
  <c r="AC1569" i="1"/>
  <c r="AB1569" i="1"/>
  <c r="V1569" i="1"/>
  <c r="C70" i="1"/>
  <c r="K34" i="1"/>
  <c r="AI57" i="1" s="1"/>
  <c r="L806" i="23" l="1"/>
  <c r="M806" i="23" s="1"/>
  <c r="N806" i="23" s="1"/>
  <c r="G806" i="23"/>
  <c r="H806" i="23" s="1"/>
  <c r="P806" i="23" s="1"/>
  <c r="Q806" i="23" s="1"/>
  <c r="K806" i="23"/>
  <c r="Z1573" i="1"/>
  <c r="C807" i="23"/>
  <c r="E807" i="23" s="1"/>
  <c r="H1581" i="1"/>
  <c r="C815" i="23"/>
  <c r="E815" i="23" s="1"/>
  <c r="H1586" i="1"/>
  <c r="C820" i="23"/>
  <c r="E820" i="23" s="1"/>
  <c r="L821" i="23"/>
  <c r="M821" i="23" s="1"/>
  <c r="N821" i="23" s="1"/>
  <c r="G821" i="23"/>
  <c r="H821" i="23" s="1"/>
  <c r="P821" i="23" s="1"/>
  <c r="Q821" i="23" s="1"/>
  <c r="K821" i="23"/>
  <c r="L822" i="23"/>
  <c r="M822" i="23" s="1"/>
  <c r="N822" i="23" s="1"/>
  <c r="G822" i="23"/>
  <c r="H822" i="23" s="1"/>
  <c r="P822" i="23" s="1"/>
  <c r="Q822" i="23" s="1"/>
  <c r="K822" i="23"/>
  <c r="H1593" i="1"/>
  <c r="C827" i="23"/>
  <c r="E827" i="23" s="1"/>
  <c r="H1597" i="1"/>
  <c r="C831" i="23"/>
  <c r="E831" i="23" s="1"/>
  <c r="H1602" i="1"/>
  <c r="C836" i="23"/>
  <c r="E836" i="23" s="1"/>
  <c r="H1606" i="1"/>
  <c r="C840" i="23"/>
  <c r="E840" i="23" s="1"/>
  <c r="H1618" i="1"/>
  <c r="C852" i="23"/>
  <c r="E852" i="23" s="1"/>
  <c r="H1614" i="1"/>
  <c r="C848" i="23"/>
  <c r="E848" i="23" s="1"/>
  <c r="H1610" i="1"/>
  <c r="C844" i="23"/>
  <c r="E844" i="23" s="1"/>
  <c r="H1661" i="1"/>
  <c r="C895" i="23"/>
  <c r="E895" i="23" s="1"/>
  <c r="H1657" i="1"/>
  <c r="C891" i="23"/>
  <c r="E891" i="23" s="1"/>
  <c r="H1653" i="1"/>
  <c r="C887" i="23"/>
  <c r="E887" i="23" s="1"/>
  <c r="H1649" i="1"/>
  <c r="C883" i="23"/>
  <c r="E883" i="23" s="1"/>
  <c r="H1645" i="1"/>
  <c r="C879" i="23"/>
  <c r="E879" i="23" s="1"/>
  <c r="H1641" i="1"/>
  <c r="C875" i="23"/>
  <c r="E875" i="23" s="1"/>
  <c r="H1637" i="1"/>
  <c r="C871" i="23"/>
  <c r="E871" i="23" s="1"/>
  <c r="H1633" i="1"/>
  <c r="C867" i="23"/>
  <c r="E867" i="23" s="1"/>
  <c r="H1629" i="1"/>
  <c r="C863" i="23"/>
  <c r="E863" i="23" s="1"/>
  <c r="H1625" i="1"/>
  <c r="C859" i="23"/>
  <c r="E859" i="23" s="1"/>
  <c r="H1621" i="1"/>
  <c r="C855" i="23"/>
  <c r="E855" i="23" s="1"/>
  <c r="H1667" i="1"/>
  <c r="C901" i="23"/>
  <c r="E901" i="23" s="1"/>
  <c r="H1665" i="1"/>
  <c r="C899" i="23"/>
  <c r="E899" i="23" s="1"/>
  <c r="H1570" i="1"/>
  <c r="C804" i="23"/>
  <c r="E804" i="23" s="1"/>
  <c r="H1571" i="1"/>
  <c r="C805" i="23"/>
  <c r="E805" i="23" s="1"/>
  <c r="H1580" i="1"/>
  <c r="C814" i="23"/>
  <c r="E814" i="23" s="1"/>
  <c r="H1585" i="1"/>
  <c r="C819" i="23"/>
  <c r="E819" i="23" s="1"/>
  <c r="H1592" i="1"/>
  <c r="C826" i="23"/>
  <c r="E826" i="23" s="1"/>
  <c r="H1596" i="1"/>
  <c r="C830" i="23"/>
  <c r="E830" i="23" s="1"/>
  <c r="H1601" i="1"/>
  <c r="C835" i="23"/>
  <c r="E835" i="23" s="1"/>
  <c r="H1605" i="1"/>
  <c r="C839" i="23"/>
  <c r="E839" i="23" s="1"/>
  <c r="H1619" i="1"/>
  <c r="C853" i="23"/>
  <c r="E853" i="23" s="1"/>
  <c r="H1615" i="1"/>
  <c r="C849" i="23"/>
  <c r="E849" i="23" s="1"/>
  <c r="H1611" i="1"/>
  <c r="C845" i="23"/>
  <c r="E845" i="23" s="1"/>
  <c r="H1662" i="1"/>
  <c r="C896" i="23"/>
  <c r="E896" i="23" s="1"/>
  <c r="H1658" i="1"/>
  <c r="C892" i="23"/>
  <c r="E892" i="23" s="1"/>
  <c r="H1654" i="1"/>
  <c r="C888" i="23"/>
  <c r="E888" i="23" s="1"/>
  <c r="H1650" i="1"/>
  <c r="C884" i="23"/>
  <c r="E884" i="23" s="1"/>
  <c r="H1646" i="1"/>
  <c r="C880" i="23"/>
  <c r="E880" i="23" s="1"/>
  <c r="H1642" i="1"/>
  <c r="C876" i="23"/>
  <c r="E876" i="23" s="1"/>
  <c r="H1638" i="1"/>
  <c r="C872" i="23"/>
  <c r="E872" i="23" s="1"/>
  <c r="H1634" i="1"/>
  <c r="C868" i="23"/>
  <c r="E868" i="23" s="1"/>
  <c r="H1630" i="1"/>
  <c r="C864" i="23"/>
  <c r="E864" i="23" s="1"/>
  <c r="H1626" i="1"/>
  <c r="C860" i="23"/>
  <c r="E860" i="23" s="1"/>
  <c r="H1622" i="1"/>
  <c r="C856" i="23"/>
  <c r="E856" i="23" s="1"/>
  <c r="H1578" i="1"/>
  <c r="C812" i="23"/>
  <c r="E812" i="23" s="1"/>
  <c r="L813" i="23"/>
  <c r="M813" i="23" s="1"/>
  <c r="N813" i="23" s="1"/>
  <c r="G813" i="23"/>
  <c r="H813" i="23" s="1"/>
  <c r="P813" i="23" s="1"/>
  <c r="Q813" i="23" s="1"/>
  <c r="K813" i="23"/>
  <c r="H1584" i="1"/>
  <c r="C818" i="23"/>
  <c r="E818" i="23" s="1"/>
  <c r="H1590" i="1"/>
  <c r="C824" i="23"/>
  <c r="E824" i="23" s="1"/>
  <c r="L825" i="23"/>
  <c r="M825" i="23" s="1"/>
  <c r="N825" i="23" s="1"/>
  <c r="G825" i="23"/>
  <c r="H825" i="23" s="1"/>
  <c r="P825" i="23" s="1"/>
  <c r="Q825" i="23" s="1"/>
  <c r="K825" i="23"/>
  <c r="H1595" i="1"/>
  <c r="C829" i="23"/>
  <c r="E829" i="23" s="1"/>
  <c r="H1599" i="1"/>
  <c r="C833" i="23"/>
  <c r="E833" i="23" s="1"/>
  <c r="H1600" i="1"/>
  <c r="C834" i="23"/>
  <c r="E834" i="23" s="1"/>
  <c r="H1604" i="1"/>
  <c r="C838" i="23"/>
  <c r="E838" i="23" s="1"/>
  <c r="H1608" i="1"/>
  <c r="C842" i="23"/>
  <c r="E842" i="23" s="1"/>
  <c r="H1609" i="1"/>
  <c r="C843" i="23"/>
  <c r="E843" i="23" s="1"/>
  <c r="H1616" i="1"/>
  <c r="C850" i="23"/>
  <c r="E850" i="23" s="1"/>
  <c r="H1612" i="1"/>
  <c r="C846" i="23"/>
  <c r="E846" i="23" s="1"/>
  <c r="H1663" i="1"/>
  <c r="C897" i="23"/>
  <c r="E897" i="23" s="1"/>
  <c r="H1659" i="1"/>
  <c r="C893" i="23"/>
  <c r="E893" i="23" s="1"/>
  <c r="H1655" i="1"/>
  <c r="C889" i="23"/>
  <c r="E889" i="23" s="1"/>
  <c r="H1651" i="1"/>
  <c r="C885" i="23"/>
  <c r="E885" i="23" s="1"/>
  <c r="H1647" i="1"/>
  <c r="C881" i="23"/>
  <c r="E881" i="23" s="1"/>
  <c r="H1643" i="1"/>
  <c r="C877" i="23"/>
  <c r="E877" i="23" s="1"/>
  <c r="H1639" i="1"/>
  <c r="C873" i="23"/>
  <c r="E873" i="23" s="1"/>
  <c r="H1635" i="1"/>
  <c r="C869" i="23"/>
  <c r="E869" i="23" s="1"/>
  <c r="H1631" i="1"/>
  <c r="C865" i="23"/>
  <c r="E865" i="23" s="1"/>
  <c r="H1627" i="1"/>
  <c r="C861" i="23"/>
  <c r="E861" i="23" s="1"/>
  <c r="H1623" i="1"/>
  <c r="C857" i="23"/>
  <c r="E857" i="23" s="1"/>
  <c r="H1666" i="1"/>
  <c r="C900" i="23"/>
  <c r="E900" i="23" s="1"/>
  <c r="H1574" i="1"/>
  <c r="C808" i="23"/>
  <c r="E808" i="23" s="1"/>
  <c r="Z1575" i="1"/>
  <c r="C809" i="23"/>
  <c r="E809" i="23" s="1"/>
  <c r="L810" i="23"/>
  <c r="M810" i="23" s="1"/>
  <c r="N810" i="23" s="1"/>
  <c r="G810" i="23"/>
  <c r="H810" i="23" s="1"/>
  <c r="P810" i="23" s="1"/>
  <c r="Q810" i="23" s="1"/>
  <c r="K810" i="23"/>
  <c r="L811" i="23"/>
  <c r="M811" i="23" s="1"/>
  <c r="N811" i="23" s="1"/>
  <c r="G811" i="23"/>
  <c r="H811" i="23" s="1"/>
  <c r="P811" i="23" s="1"/>
  <c r="Q811" i="23" s="1"/>
  <c r="K811" i="23"/>
  <c r="H1582" i="1"/>
  <c r="C816" i="23"/>
  <c r="E816" i="23" s="1"/>
  <c r="L817" i="23"/>
  <c r="M817" i="23" s="1"/>
  <c r="N817" i="23" s="1"/>
  <c r="G817" i="23"/>
  <c r="H817" i="23" s="1"/>
  <c r="P817" i="23" s="1"/>
  <c r="Q817" i="23" s="1"/>
  <c r="K817" i="23"/>
  <c r="H1589" i="1"/>
  <c r="C823" i="23"/>
  <c r="E823" i="23" s="1"/>
  <c r="H1594" i="1"/>
  <c r="C828" i="23"/>
  <c r="E828" i="23" s="1"/>
  <c r="H1598" i="1"/>
  <c r="C832" i="23"/>
  <c r="E832" i="23" s="1"/>
  <c r="H1603" i="1"/>
  <c r="C837" i="23"/>
  <c r="E837" i="23" s="1"/>
  <c r="H1607" i="1"/>
  <c r="C841" i="23"/>
  <c r="E841" i="23" s="1"/>
  <c r="H1617" i="1"/>
  <c r="C851" i="23"/>
  <c r="E851" i="23" s="1"/>
  <c r="H1613" i="1"/>
  <c r="C847" i="23"/>
  <c r="E847" i="23" s="1"/>
  <c r="H1664" i="1"/>
  <c r="C898" i="23"/>
  <c r="E898" i="23" s="1"/>
  <c r="H1660" i="1"/>
  <c r="C894" i="23"/>
  <c r="E894" i="23" s="1"/>
  <c r="H1656" i="1"/>
  <c r="C890" i="23"/>
  <c r="E890" i="23" s="1"/>
  <c r="H1652" i="1"/>
  <c r="C886" i="23"/>
  <c r="E886" i="23" s="1"/>
  <c r="H1648" i="1"/>
  <c r="C882" i="23"/>
  <c r="E882" i="23" s="1"/>
  <c r="H1644" i="1"/>
  <c r="C878" i="23"/>
  <c r="E878" i="23" s="1"/>
  <c r="H1640" i="1"/>
  <c r="C874" i="23"/>
  <c r="E874" i="23" s="1"/>
  <c r="H1636" i="1"/>
  <c r="C870" i="23"/>
  <c r="E870" i="23" s="1"/>
  <c r="H1632" i="1"/>
  <c r="C866" i="23"/>
  <c r="E866" i="23" s="1"/>
  <c r="H1628" i="1"/>
  <c r="C862" i="23"/>
  <c r="E862" i="23" s="1"/>
  <c r="H1624" i="1"/>
  <c r="C858" i="23"/>
  <c r="E858" i="23" s="1"/>
  <c r="H1620" i="1"/>
  <c r="C854" i="23"/>
  <c r="E854" i="23" s="1"/>
  <c r="H1668" i="1"/>
  <c r="C902" i="23"/>
  <c r="E902" i="23" s="1"/>
  <c r="H1569" i="1"/>
  <c r="C803" i="23"/>
  <c r="E803" i="23" s="1"/>
  <c r="S1668" i="1"/>
  <c r="U1668" i="1"/>
  <c r="J1602" i="1"/>
  <c r="J1584" i="1"/>
  <c r="J1595" i="1"/>
  <c r="J1641" i="1"/>
  <c r="J1633" i="1"/>
  <c r="J1621" i="1"/>
  <c r="J1582" i="1"/>
  <c r="J1623" i="1"/>
  <c r="J1625" i="1"/>
  <c r="J1660" i="1"/>
  <c r="AA1609" i="1"/>
  <c r="AA1667" i="1"/>
  <c r="B96" i="22"/>
  <c r="B98" i="22" s="1"/>
  <c r="B99" i="22" s="1"/>
  <c r="D71" i="1"/>
  <c r="T71" i="1"/>
  <c r="O71" i="1"/>
  <c r="Q71" i="1"/>
  <c r="S35" i="1"/>
  <c r="AF1609" i="1"/>
  <c r="AA1581" i="1"/>
  <c r="AF1581" i="1"/>
  <c r="AA1582" i="1"/>
  <c r="J1583" i="1"/>
  <c r="AF1607" i="1"/>
  <c r="AA1642" i="1"/>
  <c r="AF1641" i="1"/>
  <c r="AA1641" i="1"/>
  <c r="AA1634" i="1"/>
  <c r="AF1633" i="1"/>
  <c r="AA1633" i="1"/>
  <c r="AA1629" i="1"/>
  <c r="AA1625" i="1"/>
  <c r="J1604" i="1"/>
  <c r="AA1578" i="1"/>
  <c r="AF1578" i="1"/>
  <c r="AA1579" i="1"/>
  <c r="AF1579" i="1"/>
  <c r="AF1603" i="1"/>
  <c r="AA1662" i="1"/>
  <c r="AF1646" i="1"/>
  <c r="AA1645" i="1"/>
  <c r="AF1638" i="1"/>
  <c r="AA1637" i="1"/>
  <c r="AF1630" i="1"/>
  <c r="AF1668" i="1"/>
  <c r="AF1665" i="1"/>
  <c r="AF1599" i="1"/>
  <c r="AA1619" i="1"/>
  <c r="AF1616" i="1"/>
  <c r="AA1616" i="1"/>
  <c r="AA1615" i="1"/>
  <c r="AF1612" i="1"/>
  <c r="AA1612" i="1"/>
  <c r="AF1659" i="1"/>
  <c r="AA1659" i="1"/>
  <c r="AA1658" i="1"/>
  <c r="AF1655" i="1"/>
  <c r="AA1655" i="1"/>
  <c r="AA1654" i="1"/>
  <c r="AF1651" i="1"/>
  <c r="AA1651" i="1"/>
  <c r="AA1650" i="1"/>
  <c r="AA1640" i="1"/>
  <c r="AA1632" i="1"/>
  <c r="AA1623" i="1"/>
  <c r="AA1627" i="1"/>
  <c r="J1589" i="1"/>
  <c r="J1585" i="1"/>
  <c r="AF1589" i="1"/>
  <c r="AA1590" i="1"/>
  <c r="J1592" i="1"/>
  <c r="J1593" i="1"/>
  <c r="AA1611" i="1"/>
  <c r="AF1570" i="1"/>
  <c r="AA1643" i="1"/>
  <c r="AA1639" i="1"/>
  <c r="AA1635" i="1"/>
  <c r="AA1631" i="1"/>
  <c r="AA1621" i="1"/>
  <c r="J1591" i="1"/>
  <c r="AF1585" i="1"/>
  <c r="J1587" i="1"/>
  <c r="AA1589" i="1"/>
  <c r="AA1570" i="1"/>
  <c r="AA1574" i="1"/>
  <c r="AF1574" i="1"/>
  <c r="AF1583" i="1"/>
  <c r="J1597" i="1"/>
  <c r="AF1648" i="1"/>
  <c r="AA1644" i="1"/>
  <c r="AF1643" i="1"/>
  <c r="AF1642" i="1"/>
  <c r="AF1640" i="1"/>
  <c r="AA1636" i="1"/>
  <c r="AF1635" i="1"/>
  <c r="AF1634" i="1"/>
  <c r="AF1632" i="1"/>
  <c r="AA1626" i="1"/>
  <c r="AF1625" i="1"/>
  <c r="AA1624" i="1"/>
  <c r="AA1622" i="1"/>
  <c r="AA1620" i="1"/>
  <c r="AF1667" i="1"/>
  <c r="AA1666" i="1"/>
  <c r="AF1601" i="1"/>
  <c r="AA1602" i="1"/>
  <c r="AF1605" i="1"/>
  <c r="AA1606" i="1"/>
  <c r="AF1619" i="1"/>
  <c r="AF1652" i="1"/>
  <c r="AA1580" i="1"/>
  <c r="AF1580" i="1"/>
  <c r="AA1584" i="1"/>
  <c r="AA1586" i="1"/>
  <c r="AF1586" i="1"/>
  <c r="AA1587" i="1"/>
  <c r="AF1587" i="1"/>
  <c r="AA1588" i="1"/>
  <c r="AF1593" i="1"/>
  <c r="AA1597" i="1"/>
  <c r="AF1597" i="1"/>
  <c r="AA1600" i="1"/>
  <c r="AF1600" i="1"/>
  <c r="AA1604" i="1"/>
  <c r="AF1604" i="1"/>
  <c r="D1760" i="1"/>
  <c r="AF1618" i="1"/>
  <c r="AA1618" i="1"/>
  <c r="AA1617" i="1"/>
  <c r="AF1614" i="1"/>
  <c r="AA1614" i="1"/>
  <c r="AA1613" i="1"/>
  <c r="AA1610" i="1"/>
  <c r="AF1664" i="1"/>
  <c r="AF1663" i="1"/>
  <c r="AA1663" i="1"/>
  <c r="AF1657" i="1"/>
  <c r="AA1657" i="1"/>
  <c r="AA1656" i="1"/>
  <c r="AF1653" i="1"/>
  <c r="AA1653" i="1"/>
  <c r="AA1652" i="1"/>
  <c r="AF1649" i="1"/>
  <c r="AA1649" i="1"/>
  <c r="AA1648" i="1"/>
  <c r="AA1647" i="1"/>
  <c r="AF1644" i="1"/>
  <c r="AF1636" i="1"/>
  <c r="AA1628" i="1"/>
  <c r="AF1627" i="1"/>
  <c r="AF1626" i="1"/>
  <c r="AF1624" i="1"/>
  <c r="AF1622" i="1"/>
  <c r="AF1620" i="1"/>
  <c r="AF1666" i="1"/>
  <c r="AF1591" i="1"/>
  <c r="AA1598" i="1"/>
  <c r="AA1601" i="1"/>
  <c r="AA1605" i="1"/>
  <c r="AF1615" i="1"/>
  <c r="AF1611" i="1"/>
  <c r="AF1661" i="1"/>
  <c r="AA1660" i="1"/>
  <c r="AF1656" i="1"/>
  <c r="AA1572" i="1"/>
  <c r="AF1572" i="1"/>
  <c r="AA1576" i="1"/>
  <c r="AF1576" i="1"/>
  <c r="AA1592" i="1"/>
  <c r="AA1594" i="1"/>
  <c r="AF1594" i="1"/>
  <c r="AA1595" i="1"/>
  <c r="AF1595" i="1"/>
  <c r="AA1596" i="1"/>
  <c r="AF1608" i="1"/>
  <c r="E1670" i="1"/>
  <c r="AF1617" i="1"/>
  <c r="AF1613" i="1"/>
  <c r="AF1610" i="1"/>
  <c r="AA1664" i="1"/>
  <c r="AF1658" i="1"/>
  <c r="AF1654" i="1"/>
  <c r="AF1650" i="1"/>
  <c r="J1648" i="1"/>
  <c r="AA1646" i="1"/>
  <c r="AA1638" i="1"/>
  <c r="AA1630" i="1"/>
  <c r="AF1628" i="1"/>
  <c r="AA1665" i="1"/>
  <c r="J1667" i="1"/>
  <c r="J1665" i="1"/>
  <c r="J1668" i="1"/>
  <c r="J1666" i="1"/>
  <c r="J1653" i="1"/>
  <c r="J1649" i="1"/>
  <c r="AA1661" i="1"/>
  <c r="J1658" i="1"/>
  <c r="J1654" i="1"/>
  <c r="J1650" i="1"/>
  <c r="J1657" i="1"/>
  <c r="AF1660" i="1"/>
  <c r="J1659" i="1"/>
  <c r="J1655" i="1"/>
  <c r="J1651" i="1"/>
  <c r="J1663" i="1"/>
  <c r="AF1662" i="1"/>
  <c r="J1662" i="1"/>
  <c r="J1661" i="1"/>
  <c r="J1656" i="1"/>
  <c r="J1652" i="1"/>
  <c r="J1640" i="1"/>
  <c r="J1643" i="1"/>
  <c r="J1642" i="1"/>
  <c r="J1635" i="1"/>
  <c r="J1634" i="1"/>
  <c r="J1627" i="1"/>
  <c r="J1626" i="1"/>
  <c r="AF1647" i="1"/>
  <c r="AF1645" i="1"/>
  <c r="J1645" i="1"/>
  <c r="J1644" i="1"/>
  <c r="AF1637" i="1"/>
  <c r="J1637" i="1"/>
  <c r="J1636" i="1"/>
  <c r="AF1629" i="1"/>
  <c r="J1629" i="1"/>
  <c r="J1628" i="1"/>
  <c r="AF1621" i="1"/>
  <c r="J1620" i="1"/>
  <c r="J1632" i="1"/>
  <c r="J1624" i="1"/>
  <c r="J1647" i="1"/>
  <c r="J1646" i="1"/>
  <c r="AF1639" i="1"/>
  <c r="J1639" i="1"/>
  <c r="J1638" i="1"/>
  <c r="AF1631" i="1"/>
  <c r="J1631" i="1"/>
  <c r="J1630" i="1"/>
  <c r="AF1623" i="1"/>
  <c r="J1622" i="1"/>
  <c r="J1619" i="1"/>
  <c r="J1610" i="1"/>
  <c r="J1616" i="1"/>
  <c r="J1612" i="1"/>
  <c r="J1611" i="1"/>
  <c r="J1615" i="1"/>
  <c r="J1617" i="1"/>
  <c r="J1613" i="1"/>
  <c r="J1618" i="1"/>
  <c r="J1614" i="1"/>
  <c r="J1609" i="1"/>
  <c r="AA1571" i="1"/>
  <c r="AF1571" i="1"/>
  <c r="C1566" i="1"/>
  <c r="U1569" i="1"/>
  <c r="T1569" i="1"/>
  <c r="S1569" i="1"/>
  <c r="J1569" i="1"/>
  <c r="J1598" i="1"/>
  <c r="AF1569" i="1"/>
  <c r="AF1575" i="1"/>
  <c r="J1608" i="1"/>
  <c r="U1571" i="1"/>
  <c r="T1571" i="1"/>
  <c r="S1571" i="1"/>
  <c r="J1571" i="1"/>
  <c r="Y1575" i="1"/>
  <c r="W1575" i="1"/>
  <c r="X1575" i="1"/>
  <c r="J1577" i="1"/>
  <c r="Y1573" i="1"/>
  <c r="X1573" i="1"/>
  <c r="W1573" i="1"/>
  <c r="H1575" i="1"/>
  <c r="H1573" i="1"/>
  <c r="AF1573" i="1"/>
  <c r="AA1577" i="1"/>
  <c r="AF1577" i="1"/>
  <c r="AF1584" i="1"/>
  <c r="J1590" i="1"/>
  <c r="AF1592" i="1"/>
  <c r="J1606" i="1"/>
  <c r="AA1608" i="1"/>
  <c r="J1579" i="1"/>
  <c r="AF1582" i="1"/>
  <c r="AA1585" i="1"/>
  <c r="J1588" i="1"/>
  <c r="AF1590" i="1"/>
  <c r="AA1593" i="1"/>
  <c r="J1596" i="1"/>
  <c r="AF1598" i="1"/>
  <c r="AA1599" i="1"/>
  <c r="AF1602" i="1"/>
  <c r="AA1603" i="1"/>
  <c r="AF1606" i="1"/>
  <c r="AA1607" i="1"/>
  <c r="J1570" i="1"/>
  <c r="J1572" i="1"/>
  <c r="J1574" i="1"/>
  <c r="J1576" i="1"/>
  <c r="J1578" i="1"/>
  <c r="J1580" i="1"/>
  <c r="AA1583" i="1"/>
  <c r="J1586" i="1"/>
  <c r="AF1588" i="1"/>
  <c r="AA1591" i="1"/>
  <c r="J1594" i="1"/>
  <c r="AF1596" i="1"/>
  <c r="N1760" i="1"/>
  <c r="E71" i="1" s="1"/>
  <c r="J1581" i="1"/>
  <c r="J1599" i="1"/>
  <c r="J1601" i="1"/>
  <c r="J1603" i="1"/>
  <c r="J1605" i="1"/>
  <c r="J1607" i="1"/>
  <c r="B1559" i="1"/>
  <c r="N1558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F1524" i="1"/>
  <c r="E1524" i="1"/>
  <c r="E1523" i="1"/>
  <c r="AJ1521" i="1"/>
  <c r="AH1521" i="1"/>
  <c r="AG1521" i="1"/>
  <c r="AE1521" i="1"/>
  <c r="AD1521" i="1"/>
  <c r="AC1521" i="1"/>
  <c r="AB1521" i="1"/>
  <c r="V1521" i="1"/>
  <c r="AJ1520" i="1"/>
  <c r="AH1520" i="1"/>
  <c r="AG1520" i="1"/>
  <c r="AE1520" i="1"/>
  <c r="AD1520" i="1"/>
  <c r="AC1520" i="1"/>
  <c r="AB1520" i="1"/>
  <c r="Z1520" i="1"/>
  <c r="Y1520" i="1"/>
  <c r="X1520" i="1"/>
  <c r="W1520" i="1"/>
  <c r="V1520" i="1"/>
  <c r="U1520" i="1"/>
  <c r="T1520" i="1"/>
  <c r="S1520" i="1"/>
  <c r="AJ1519" i="1"/>
  <c r="AH1519" i="1"/>
  <c r="AG1519" i="1"/>
  <c r="AE1519" i="1"/>
  <c r="AD1519" i="1"/>
  <c r="AC1519" i="1"/>
  <c r="AB1519" i="1"/>
  <c r="Z1519" i="1"/>
  <c r="Y1519" i="1"/>
  <c r="X1519" i="1"/>
  <c r="W1519" i="1"/>
  <c r="V1519" i="1"/>
  <c r="C794" i="23" s="1"/>
  <c r="E794" i="23" s="1"/>
  <c r="U1519" i="1"/>
  <c r="T1519" i="1"/>
  <c r="S1519" i="1"/>
  <c r="H1519" i="1"/>
  <c r="AJ1518" i="1"/>
  <c r="AH1518" i="1"/>
  <c r="AG1518" i="1"/>
  <c r="AE1518" i="1"/>
  <c r="AD1518" i="1"/>
  <c r="AC1518" i="1"/>
  <c r="AB1518" i="1"/>
  <c r="Z1518" i="1"/>
  <c r="Y1518" i="1"/>
  <c r="X1518" i="1"/>
  <c r="W1518" i="1"/>
  <c r="V1518" i="1"/>
  <c r="U1518" i="1"/>
  <c r="T1518" i="1"/>
  <c r="S1518" i="1"/>
  <c r="AJ1517" i="1"/>
  <c r="AH1517" i="1"/>
  <c r="AG1517" i="1"/>
  <c r="AE1517" i="1"/>
  <c r="AD1517" i="1"/>
  <c r="AC1517" i="1"/>
  <c r="AB1517" i="1"/>
  <c r="Z1517" i="1"/>
  <c r="Y1517" i="1"/>
  <c r="X1517" i="1"/>
  <c r="W1517" i="1"/>
  <c r="V1517" i="1"/>
  <c r="U1517" i="1"/>
  <c r="T1517" i="1"/>
  <c r="S1517" i="1"/>
  <c r="AJ1516" i="1"/>
  <c r="AH1516" i="1"/>
  <c r="AG1516" i="1"/>
  <c r="AE1516" i="1"/>
  <c r="AD1516" i="1"/>
  <c r="AC1516" i="1"/>
  <c r="AB1516" i="1"/>
  <c r="Z1516" i="1"/>
  <c r="Y1516" i="1"/>
  <c r="X1516" i="1"/>
  <c r="W1516" i="1"/>
  <c r="V1516" i="1"/>
  <c r="U1516" i="1"/>
  <c r="T1516" i="1"/>
  <c r="S1516" i="1"/>
  <c r="AJ1515" i="1"/>
  <c r="AH1515" i="1"/>
  <c r="AG1515" i="1"/>
  <c r="AE1515" i="1"/>
  <c r="AD1515" i="1"/>
  <c r="AC1515" i="1"/>
  <c r="AB1515" i="1"/>
  <c r="Z1515" i="1"/>
  <c r="Y1515" i="1"/>
  <c r="X1515" i="1"/>
  <c r="W1515" i="1"/>
  <c r="V1515" i="1"/>
  <c r="U1515" i="1"/>
  <c r="T1515" i="1"/>
  <c r="S1515" i="1"/>
  <c r="AJ1514" i="1"/>
  <c r="AH1514" i="1"/>
  <c r="AG1514" i="1"/>
  <c r="AE1514" i="1"/>
  <c r="AD1514" i="1"/>
  <c r="AC1514" i="1"/>
  <c r="AB1514" i="1"/>
  <c r="Z1514" i="1"/>
  <c r="Y1514" i="1"/>
  <c r="X1514" i="1"/>
  <c r="W1514" i="1"/>
  <c r="V1514" i="1"/>
  <c r="U1514" i="1"/>
  <c r="T1514" i="1"/>
  <c r="S1514" i="1"/>
  <c r="AJ1513" i="1"/>
  <c r="AH1513" i="1"/>
  <c r="AG1513" i="1"/>
  <c r="AE1513" i="1"/>
  <c r="AD1513" i="1"/>
  <c r="AC1513" i="1"/>
  <c r="AB1513" i="1"/>
  <c r="Z1513" i="1"/>
  <c r="Y1513" i="1"/>
  <c r="X1513" i="1"/>
  <c r="W1513" i="1"/>
  <c r="V1513" i="1"/>
  <c r="U1513" i="1"/>
  <c r="T1513" i="1"/>
  <c r="S1513" i="1"/>
  <c r="AJ1512" i="1"/>
  <c r="AH1512" i="1"/>
  <c r="AG1512" i="1"/>
  <c r="AE1512" i="1"/>
  <c r="AD1512" i="1"/>
  <c r="AC1512" i="1"/>
  <c r="AB1512" i="1"/>
  <c r="Z1512" i="1"/>
  <c r="Y1512" i="1"/>
  <c r="X1512" i="1"/>
  <c r="W1512" i="1"/>
  <c r="V1512" i="1"/>
  <c r="U1512" i="1"/>
  <c r="T1512" i="1"/>
  <c r="S1512" i="1"/>
  <c r="AJ1511" i="1"/>
  <c r="AH1511" i="1"/>
  <c r="AG1511" i="1"/>
  <c r="AE1511" i="1"/>
  <c r="AD1511" i="1"/>
  <c r="AC1511" i="1"/>
  <c r="AB1511" i="1"/>
  <c r="Z1511" i="1"/>
  <c r="Y1511" i="1"/>
  <c r="X1511" i="1"/>
  <c r="W1511" i="1"/>
  <c r="V1511" i="1"/>
  <c r="U1511" i="1"/>
  <c r="T1511" i="1"/>
  <c r="S1511" i="1"/>
  <c r="AJ1510" i="1"/>
  <c r="AH1510" i="1"/>
  <c r="AG1510" i="1"/>
  <c r="AE1510" i="1"/>
  <c r="AD1510" i="1"/>
  <c r="AC1510" i="1"/>
  <c r="AB1510" i="1"/>
  <c r="Z1510" i="1"/>
  <c r="Y1510" i="1"/>
  <c r="X1510" i="1"/>
  <c r="W1510" i="1"/>
  <c r="V1510" i="1"/>
  <c r="U1510" i="1"/>
  <c r="T1510" i="1"/>
  <c r="S1510" i="1"/>
  <c r="AJ1509" i="1"/>
  <c r="AH1509" i="1"/>
  <c r="AG1509" i="1"/>
  <c r="AE1509" i="1"/>
  <c r="AD1509" i="1"/>
  <c r="AC1509" i="1"/>
  <c r="AB1509" i="1"/>
  <c r="Z1509" i="1"/>
  <c r="Y1509" i="1"/>
  <c r="X1509" i="1"/>
  <c r="W1509" i="1"/>
  <c r="V1509" i="1"/>
  <c r="C784" i="23" s="1"/>
  <c r="E784" i="23" s="1"/>
  <c r="U1509" i="1"/>
  <c r="T1509" i="1"/>
  <c r="S1509" i="1"/>
  <c r="H1509" i="1"/>
  <c r="AJ1508" i="1"/>
  <c r="AH1508" i="1"/>
  <c r="AG1508" i="1"/>
  <c r="AE1508" i="1"/>
  <c r="AD1508" i="1"/>
  <c r="AC1508" i="1"/>
  <c r="AB1508" i="1"/>
  <c r="Z1508" i="1"/>
  <c r="Y1508" i="1"/>
  <c r="X1508" i="1"/>
  <c r="W1508" i="1"/>
  <c r="V1508" i="1"/>
  <c r="U1508" i="1"/>
  <c r="T1508" i="1"/>
  <c r="S1508" i="1"/>
  <c r="AJ1507" i="1"/>
  <c r="AH1507" i="1"/>
  <c r="AG1507" i="1"/>
  <c r="AE1507" i="1"/>
  <c r="AD1507" i="1"/>
  <c r="AC1507" i="1"/>
  <c r="AB1507" i="1"/>
  <c r="Z1507" i="1"/>
  <c r="Y1507" i="1"/>
  <c r="X1507" i="1"/>
  <c r="W1507" i="1"/>
  <c r="V1507" i="1"/>
  <c r="U1507" i="1"/>
  <c r="T1507" i="1"/>
  <c r="S1507" i="1"/>
  <c r="AJ1506" i="1"/>
  <c r="AH1506" i="1"/>
  <c r="AG1506" i="1"/>
  <c r="AE1506" i="1"/>
  <c r="AD1506" i="1"/>
  <c r="AC1506" i="1"/>
  <c r="AB1506" i="1"/>
  <c r="Z1506" i="1"/>
  <c r="Y1506" i="1"/>
  <c r="X1506" i="1"/>
  <c r="W1506" i="1"/>
  <c r="V1506" i="1"/>
  <c r="U1506" i="1"/>
  <c r="T1506" i="1"/>
  <c r="S1506" i="1"/>
  <c r="AJ1505" i="1"/>
  <c r="AH1505" i="1"/>
  <c r="AG1505" i="1"/>
  <c r="AE1505" i="1"/>
  <c r="AD1505" i="1"/>
  <c r="AC1505" i="1"/>
  <c r="AB1505" i="1"/>
  <c r="Z1505" i="1"/>
  <c r="Y1505" i="1"/>
  <c r="X1505" i="1"/>
  <c r="W1505" i="1"/>
  <c r="V1505" i="1"/>
  <c r="U1505" i="1"/>
  <c r="T1505" i="1"/>
  <c r="S1505" i="1"/>
  <c r="AJ1504" i="1"/>
  <c r="AH1504" i="1"/>
  <c r="AG1504" i="1"/>
  <c r="AE1504" i="1"/>
  <c r="AD1504" i="1"/>
  <c r="AC1504" i="1"/>
  <c r="AB1504" i="1"/>
  <c r="Z1504" i="1"/>
  <c r="Y1504" i="1"/>
  <c r="X1504" i="1"/>
  <c r="W1504" i="1"/>
  <c r="V1504" i="1"/>
  <c r="U1504" i="1"/>
  <c r="T1504" i="1"/>
  <c r="S1504" i="1"/>
  <c r="AJ1503" i="1"/>
  <c r="AH1503" i="1"/>
  <c r="AG1503" i="1"/>
  <c r="AE1503" i="1"/>
  <c r="AD1503" i="1"/>
  <c r="AC1503" i="1"/>
  <c r="AB1503" i="1"/>
  <c r="Z1503" i="1"/>
  <c r="Y1503" i="1"/>
  <c r="X1503" i="1"/>
  <c r="W1503" i="1"/>
  <c r="V1503" i="1"/>
  <c r="U1503" i="1"/>
  <c r="T1503" i="1"/>
  <c r="S1503" i="1"/>
  <c r="AJ1502" i="1"/>
  <c r="AH1502" i="1"/>
  <c r="AG1502" i="1"/>
  <c r="AE1502" i="1"/>
  <c r="AD1502" i="1"/>
  <c r="AC1502" i="1"/>
  <c r="AB1502" i="1"/>
  <c r="Z1502" i="1"/>
  <c r="Y1502" i="1"/>
  <c r="X1502" i="1"/>
  <c r="W1502" i="1"/>
  <c r="V1502" i="1"/>
  <c r="U1502" i="1"/>
  <c r="T1502" i="1"/>
  <c r="S1502" i="1"/>
  <c r="AJ1501" i="1"/>
  <c r="AH1501" i="1"/>
  <c r="AG1501" i="1"/>
  <c r="AE1501" i="1"/>
  <c r="AD1501" i="1"/>
  <c r="AC1501" i="1"/>
  <c r="AB1501" i="1"/>
  <c r="Z1501" i="1"/>
  <c r="Y1501" i="1"/>
  <c r="X1501" i="1"/>
  <c r="W1501" i="1"/>
  <c r="V1501" i="1"/>
  <c r="C776" i="23" s="1"/>
  <c r="E776" i="23" s="1"/>
  <c r="U1501" i="1"/>
  <c r="T1501" i="1"/>
  <c r="S1501" i="1"/>
  <c r="H1501" i="1"/>
  <c r="AJ1500" i="1"/>
  <c r="AH1500" i="1"/>
  <c r="AG1500" i="1"/>
  <c r="AE1500" i="1"/>
  <c r="AD1500" i="1"/>
  <c r="AC1500" i="1"/>
  <c r="AB1500" i="1"/>
  <c r="Z1500" i="1"/>
  <c r="Y1500" i="1"/>
  <c r="X1500" i="1"/>
  <c r="W1500" i="1"/>
  <c r="V1500" i="1"/>
  <c r="U1500" i="1"/>
  <c r="T1500" i="1"/>
  <c r="S1500" i="1"/>
  <c r="AJ1499" i="1"/>
  <c r="AH1499" i="1"/>
  <c r="AG1499" i="1"/>
  <c r="AE1499" i="1"/>
  <c r="AD1499" i="1"/>
  <c r="AC1499" i="1"/>
  <c r="AB1499" i="1"/>
  <c r="Z1499" i="1"/>
  <c r="Y1499" i="1"/>
  <c r="X1499" i="1"/>
  <c r="W1499" i="1"/>
  <c r="V1499" i="1"/>
  <c r="U1499" i="1"/>
  <c r="T1499" i="1"/>
  <c r="S1499" i="1"/>
  <c r="AJ1498" i="1"/>
  <c r="AH1498" i="1"/>
  <c r="AG1498" i="1"/>
  <c r="AE1498" i="1"/>
  <c r="AD1498" i="1"/>
  <c r="AC1498" i="1"/>
  <c r="AB1498" i="1"/>
  <c r="Z1498" i="1"/>
  <c r="Y1498" i="1"/>
  <c r="X1498" i="1"/>
  <c r="W1498" i="1"/>
  <c r="V1498" i="1"/>
  <c r="C773" i="23" s="1"/>
  <c r="E773" i="23" s="1"/>
  <c r="U1498" i="1"/>
  <c r="T1498" i="1"/>
  <c r="S1498" i="1"/>
  <c r="H1498" i="1"/>
  <c r="AJ1497" i="1"/>
  <c r="AH1497" i="1"/>
  <c r="AG1497" i="1"/>
  <c r="AE1497" i="1"/>
  <c r="AD1497" i="1"/>
  <c r="AC1497" i="1"/>
  <c r="AB1497" i="1"/>
  <c r="Z1497" i="1"/>
  <c r="Y1497" i="1"/>
  <c r="X1497" i="1"/>
  <c r="W1497" i="1"/>
  <c r="V1497" i="1"/>
  <c r="U1497" i="1"/>
  <c r="T1497" i="1"/>
  <c r="S1497" i="1"/>
  <c r="AJ1496" i="1"/>
  <c r="AH1496" i="1"/>
  <c r="AG1496" i="1"/>
  <c r="AE1496" i="1"/>
  <c r="AD1496" i="1"/>
  <c r="AC1496" i="1"/>
  <c r="AB1496" i="1"/>
  <c r="Z1496" i="1"/>
  <c r="Y1496" i="1"/>
  <c r="X1496" i="1"/>
  <c r="W1496" i="1"/>
  <c r="V1496" i="1"/>
  <c r="U1496" i="1"/>
  <c r="T1496" i="1"/>
  <c r="S1496" i="1"/>
  <c r="AJ1495" i="1"/>
  <c r="AH1495" i="1"/>
  <c r="AG1495" i="1"/>
  <c r="AE1495" i="1"/>
  <c r="AD1495" i="1"/>
  <c r="AC1495" i="1"/>
  <c r="AB1495" i="1"/>
  <c r="Z1495" i="1"/>
  <c r="Y1495" i="1"/>
  <c r="X1495" i="1"/>
  <c r="W1495" i="1"/>
  <c r="V1495" i="1"/>
  <c r="U1495" i="1"/>
  <c r="T1495" i="1"/>
  <c r="S1495" i="1"/>
  <c r="AJ1494" i="1"/>
  <c r="AH1494" i="1"/>
  <c r="AG1494" i="1"/>
  <c r="AE1494" i="1"/>
  <c r="AD1494" i="1"/>
  <c r="AC1494" i="1"/>
  <c r="AB1494" i="1"/>
  <c r="Z1494" i="1"/>
  <c r="Y1494" i="1"/>
  <c r="X1494" i="1"/>
  <c r="W1494" i="1"/>
  <c r="V1494" i="1"/>
  <c r="U1494" i="1"/>
  <c r="T1494" i="1"/>
  <c r="S1494" i="1"/>
  <c r="AJ1493" i="1"/>
  <c r="AH1493" i="1"/>
  <c r="AG1493" i="1"/>
  <c r="AE1493" i="1"/>
  <c r="AD1493" i="1"/>
  <c r="AC1493" i="1"/>
  <c r="AB1493" i="1"/>
  <c r="Z1493" i="1"/>
  <c r="Y1493" i="1"/>
  <c r="X1493" i="1"/>
  <c r="W1493" i="1"/>
  <c r="V1493" i="1"/>
  <c r="U1493" i="1"/>
  <c r="T1493" i="1"/>
  <c r="S1493" i="1"/>
  <c r="AJ1492" i="1"/>
  <c r="AH1492" i="1"/>
  <c r="AG1492" i="1"/>
  <c r="AE1492" i="1"/>
  <c r="AD1492" i="1"/>
  <c r="AC1492" i="1"/>
  <c r="AB1492" i="1"/>
  <c r="Z1492" i="1"/>
  <c r="Y1492" i="1"/>
  <c r="X1492" i="1"/>
  <c r="W1492" i="1"/>
  <c r="V1492" i="1"/>
  <c r="U1492" i="1"/>
  <c r="T1492" i="1"/>
  <c r="S1492" i="1"/>
  <c r="AJ1491" i="1"/>
  <c r="AH1491" i="1"/>
  <c r="AG1491" i="1"/>
  <c r="AE1491" i="1"/>
  <c r="AD1491" i="1"/>
  <c r="AC1491" i="1"/>
  <c r="AB1491" i="1"/>
  <c r="Z1491" i="1"/>
  <c r="Y1491" i="1"/>
  <c r="X1491" i="1"/>
  <c r="W1491" i="1"/>
  <c r="V1491" i="1"/>
  <c r="U1491" i="1"/>
  <c r="T1491" i="1"/>
  <c r="S1491" i="1"/>
  <c r="AJ1490" i="1"/>
  <c r="AH1490" i="1"/>
  <c r="AG1490" i="1"/>
  <c r="AE1490" i="1"/>
  <c r="AD1490" i="1"/>
  <c r="AC1490" i="1"/>
  <c r="AB1490" i="1"/>
  <c r="Z1490" i="1"/>
  <c r="Y1490" i="1"/>
  <c r="X1490" i="1"/>
  <c r="W1490" i="1"/>
  <c r="V1490" i="1"/>
  <c r="U1490" i="1"/>
  <c r="T1490" i="1"/>
  <c r="S1490" i="1"/>
  <c r="AJ1489" i="1"/>
  <c r="AH1489" i="1"/>
  <c r="AG1489" i="1"/>
  <c r="AE1489" i="1"/>
  <c r="AD1489" i="1"/>
  <c r="AC1489" i="1"/>
  <c r="AB1489" i="1"/>
  <c r="Z1489" i="1"/>
  <c r="Y1489" i="1"/>
  <c r="X1489" i="1"/>
  <c r="W1489" i="1"/>
  <c r="V1489" i="1"/>
  <c r="U1489" i="1"/>
  <c r="T1489" i="1"/>
  <c r="S1489" i="1"/>
  <c r="AJ1488" i="1"/>
  <c r="AH1488" i="1"/>
  <c r="AG1488" i="1"/>
  <c r="AE1488" i="1"/>
  <c r="AD1488" i="1"/>
  <c r="AC1488" i="1"/>
  <c r="AB1488" i="1"/>
  <c r="V1488" i="1"/>
  <c r="AJ1487" i="1"/>
  <c r="AH1487" i="1"/>
  <c r="AG1487" i="1"/>
  <c r="AE1487" i="1"/>
  <c r="AD1487" i="1"/>
  <c r="AC1487" i="1"/>
  <c r="AB1487" i="1"/>
  <c r="Z1487" i="1"/>
  <c r="Y1487" i="1"/>
  <c r="X1487" i="1"/>
  <c r="W1487" i="1"/>
  <c r="V1487" i="1"/>
  <c r="U1487" i="1"/>
  <c r="T1487" i="1"/>
  <c r="S1487" i="1"/>
  <c r="AJ1486" i="1"/>
  <c r="AH1486" i="1"/>
  <c r="AG1486" i="1"/>
  <c r="AE1486" i="1"/>
  <c r="AD1486" i="1"/>
  <c r="AC1486" i="1"/>
  <c r="AB1486" i="1"/>
  <c r="V1486" i="1"/>
  <c r="AJ1485" i="1"/>
  <c r="AH1485" i="1"/>
  <c r="AG1485" i="1"/>
  <c r="AE1485" i="1"/>
  <c r="AD1485" i="1"/>
  <c r="AC1485" i="1"/>
  <c r="AB1485" i="1"/>
  <c r="Z1485" i="1"/>
  <c r="Y1485" i="1"/>
  <c r="X1485" i="1"/>
  <c r="W1485" i="1"/>
  <c r="V1485" i="1"/>
  <c r="U1485" i="1"/>
  <c r="T1485" i="1"/>
  <c r="S1485" i="1"/>
  <c r="AJ1484" i="1"/>
  <c r="AH1484" i="1"/>
  <c r="AG1484" i="1"/>
  <c r="AE1484" i="1"/>
  <c r="AD1484" i="1"/>
  <c r="AC1484" i="1"/>
  <c r="AB1484" i="1"/>
  <c r="Z1484" i="1"/>
  <c r="Y1484" i="1"/>
  <c r="X1484" i="1"/>
  <c r="W1484" i="1"/>
  <c r="V1484" i="1"/>
  <c r="AJ1483" i="1"/>
  <c r="AH1483" i="1"/>
  <c r="AG1483" i="1"/>
  <c r="AE1483" i="1"/>
  <c r="AD1483" i="1"/>
  <c r="AC1483" i="1"/>
  <c r="AB1483" i="1"/>
  <c r="Z1483" i="1"/>
  <c r="Y1483" i="1"/>
  <c r="X1483" i="1"/>
  <c r="W1483" i="1"/>
  <c r="V1483" i="1"/>
  <c r="U1483" i="1"/>
  <c r="T1483" i="1"/>
  <c r="S1483" i="1"/>
  <c r="AJ1482" i="1"/>
  <c r="AH1482" i="1"/>
  <c r="AG1482" i="1"/>
  <c r="AE1482" i="1"/>
  <c r="AD1482" i="1"/>
  <c r="AC1482" i="1"/>
  <c r="AB1482" i="1"/>
  <c r="Z1482" i="1"/>
  <c r="Y1482" i="1"/>
  <c r="X1482" i="1"/>
  <c r="W1482" i="1"/>
  <c r="V1482" i="1"/>
  <c r="G1479" i="1"/>
  <c r="R34" i="1" s="1"/>
  <c r="F1479" i="1"/>
  <c r="Q34" i="1" s="1"/>
  <c r="E1479" i="1"/>
  <c r="P34" i="1" s="1"/>
  <c r="O34" i="1"/>
  <c r="H1496" i="1" l="1"/>
  <c r="C771" i="23"/>
  <c r="E771" i="23" s="1"/>
  <c r="H1502" i="1"/>
  <c r="C777" i="23"/>
  <c r="E777" i="23" s="1"/>
  <c r="H1506" i="1"/>
  <c r="C781" i="23"/>
  <c r="E781" i="23" s="1"/>
  <c r="H1511" i="1"/>
  <c r="C786" i="23"/>
  <c r="E786" i="23" s="1"/>
  <c r="H1515" i="1"/>
  <c r="C790" i="23"/>
  <c r="E790" i="23" s="1"/>
  <c r="H1520" i="1"/>
  <c r="C795" i="23"/>
  <c r="E795" i="23" s="1"/>
  <c r="L858" i="23"/>
  <c r="M858" i="23" s="1"/>
  <c r="N858" i="23" s="1"/>
  <c r="G858" i="23"/>
  <c r="H858" i="23" s="1"/>
  <c r="P858" i="23" s="1"/>
  <c r="Q858" i="23" s="1"/>
  <c r="K858" i="23"/>
  <c r="L866" i="23"/>
  <c r="M866" i="23" s="1"/>
  <c r="N866" i="23" s="1"/>
  <c r="G866" i="23"/>
  <c r="H866" i="23" s="1"/>
  <c r="P866" i="23" s="1"/>
  <c r="Q866" i="23" s="1"/>
  <c r="K866" i="23"/>
  <c r="L874" i="23"/>
  <c r="M874" i="23" s="1"/>
  <c r="N874" i="23" s="1"/>
  <c r="G874" i="23"/>
  <c r="H874" i="23" s="1"/>
  <c r="P874" i="23" s="1"/>
  <c r="Q874" i="23" s="1"/>
  <c r="K874" i="23"/>
  <c r="L882" i="23"/>
  <c r="M882" i="23" s="1"/>
  <c r="N882" i="23" s="1"/>
  <c r="G882" i="23"/>
  <c r="H882" i="23" s="1"/>
  <c r="P882" i="23" s="1"/>
  <c r="Q882" i="23" s="1"/>
  <c r="K882" i="23"/>
  <c r="L890" i="23"/>
  <c r="M890" i="23" s="1"/>
  <c r="N890" i="23" s="1"/>
  <c r="G890" i="23"/>
  <c r="H890" i="23" s="1"/>
  <c r="P890" i="23" s="1"/>
  <c r="Q890" i="23" s="1"/>
  <c r="K890" i="23"/>
  <c r="L898" i="23"/>
  <c r="M898" i="23" s="1"/>
  <c r="N898" i="23" s="1"/>
  <c r="G898" i="23"/>
  <c r="H898" i="23" s="1"/>
  <c r="P898" i="23" s="1"/>
  <c r="Q898" i="23" s="1"/>
  <c r="K898" i="23"/>
  <c r="L851" i="23"/>
  <c r="M851" i="23" s="1"/>
  <c r="N851" i="23" s="1"/>
  <c r="G851" i="23"/>
  <c r="H851" i="23" s="1"/>
  <c r="P851" i="23" s="1"/>
  <c r="Q851" i="23" s="1"/>
  <c r="K851" i="23"/>
  <c r="L837" i="23"/>
  <c r="M837" i="23" s="1"/>
  <c r="N837" i="23" s="1"/>
  <c r="G837" i="23"/>
  <c r="H837" i="23" s="1"/>
  <c r="P837" i="23" s="1"/>
  <c r="Q837" i="23" s="1"/>
  <c r="K837" i="23"/>
  <c r="L828" i="23"/>
  <c r="M828" i="23" s="1"/>
  <c r="N828" i="23" s="1"/>
  <c r="G828" i="23"/>
  <c r="H828" i="23" s="1"/>
  <c r="P828" i="23" s="1"/>
  <c r="Q828" i="23" s="1"/>
  <c r="K828" i="23"/>
  <c r="L809" i="23"/>
  <c r="M809" i="23" s="1"/>
  <c r="N809" i="23" s="1"/>
  <c r="G809" i="23"/>
  <c r="H809" i="23" s="1"/>
  <c r="P809" i="23" s="1"/>
  <c r="Q809" i="23" s="1"/>
  <c r="K809" i="23"/>
  <c r="L900" i="23"/>
  <c r="M900" i="23" s="1"/>
  <c r="N900" i="23" s="1"/>
  <c r="G900" i="23"/>
  <c r="H900" i="23" s="1"/>
  <c r="P900" i="23" s="1"/>
  <c r="Q900" i="23" s="1"/>
  <c r="K900" i="23"/>
  <c r="L861" i="23"/>
  <c r="M861" i="23" s="1"/>
  <c r="N861" i="23" s="1"/>
  <c r="G861" i="23"/>
  <c r="H861" i="23" s="1"/>
  <c r="P861" i="23" s="1"/>
  <c r="Q861" i="23" s="1"/>
  <c r="K861" i="23"/>
  <c r="G869" i="23"/>
  <c r="H869" i="23" s="1"/>
  <c r="P869" i="23" s="1"/>
  <c r="Q869" i="23" s="1"/>
  <c r="L869" i="23"/>
  <c r="M869" i="23" s="1"/>
  <c r="N869" i="23" s="1"/>
  <c r="K869" i="23"/>
  <c r="L877" i="23"/>
  <c r="M877" i="23" s="1"/>
  <c r="N877" i="23" s="1"/>
  <c r="G877" i="23"/>
  <c r="H877" i="23" s="1"/>
  <c r="P877" i="23" s="1"/>
  <c r="Q877" i="23" s="1"/>
  <c r="K877" i="23"/>
  <c r="L885" i="23"/>
  <c r="M885" i="23" s="1"/>
  <c r="N885" i="23" s="1"/>
  <c r="G885" i="23"/>
  <c r="H885" i="23" s="1"/>
  <c r="P885" i="23" s="1"/>
  <c r="Q885" i="23" s="1"/>
  <c r="K885" i="23"/>
  <c r="G893" i="23"/>
  <c r="H893" i="23" s="1"/>
  <c r="P893" i="23" s="1"/>
  <c r="Q893" i="23" s="1"/>
  <c r="L893" i="23"/>
  <c r="M893" i="23" s="1"/>
  <c r="N893" i="23" s="1"/>
  <c r="K893" i="23"/>
  <c r="L846" i="23"/>
  <c r="M846" i="23" s="1"/>
  <c r="N846" i="23" s="1"/>
  <c r="G846" i="23"/>
  <c r="H846" i="23" s="1"/>
  <c r="P846" i="23" s="1"/>
  <c r="Q846" i="23" s="1"/>
  <c r="K846" i="23"/>
  <c r="L843" i="23"/>
  <c r="M843" i="23" s="1"/>
  <c r="N843" i="23" s="1"/>
  <c r="G843" i="23"/>
  <c r="H843" i="23" s="1"/>
  <c r="P843" i="23" s="1"/>
  <c r="Q843" i="23" s="1"/>
  <c r="K843" i="23"/>
  <c r="J1600" i="1"/>
  <c r="L804" i="23"/>
  <c r="M804" i="23" s="1"/>
  <c r="N804" i="23" s="1"/>
  <c r="G804" i="23"/>
  <c r="H804" i="23" s="1"/>
  <c r="P804" i="23" s="1"/>
  <c r="Q804" i="23" s="1"/>
  <c r="K804" i="23"/>
  <c r="H1487" i="1"/>
  <c r="C762" i="23"/>
  <c r="E762" i="23" s="1"/>
  <c r="H1492" i="1"/>
  <c r="C767" i="23"/>
  <c r="E767" i="23" s="1"/>
  <c r="H1485" i="1"/>
  <c r="C760" i="23"/>
  <c r="E760" i="23" s="1"/>
  <c r="W1486" i="1"/>
  <c r="C761" i="23"/>
  <c r="E761" i="23" s="1"/>
  <c r="H1491" i="1"/>
  <c r="C766" i="23"/>
  <c r="E766" i="23" s="1"/>
  <c r="H1495" i="1"/>
  <c r="C770" i="23"/>
  <c r="E770" i="23" s="1"/>
  <c r="H1500" i="1"/>
  <c r="C775" i="23"/>
  <c r="E775" i="23" s="1"/>
  <c r="L776" i="23"/>
  <c r="M776" i="23" s="1"/>
  <c r="N776" i="23" s="1"/>
  <c r="G776" i="23"/>
  <c r="H776" i="23" s="1"/>
  <c r="P776" i="23" s="1"/>
  <c r="Q776" i="23" s="1"/>
  <c r="K776" i="23"/>
  <c r="H1505" i="1"/>
  <c r="C780" i="23"/>
  <c r="E780" i="23" s="1"/>
  <c r="H1510" i="1"/>
  <c r="C785" i="23"/>
  <c r="E785" i="23" s="1"/>
  <c r="H1514" i="1"/>
  <c r="C789" i="23"/>
  <c r="E789" i="23" s="1"/>
  <c r="H1518" i="1"/>
  <c r="C793" i="23"/>
  <c r="E793" i="23" s="1"/>
  <c r="L794" i="23"/>
  <c r="M794" i="23" s="1"/>
  <c r="N794" i="23" s="1"/>
  <c r="G794" i="23"/>
  <c r="H794" i="23" s="1"/>
  <c r="P794" i="23" s="1"/>
  <c r="Q794" i="23" s="1"/>
  <c r="K794" i="23"/>
  <c r="T1668" i="1"/>
  <c r="L838" i="23"/>
  <c r="M838" i="23" s="1"/>
  <c r="N838" i="23" s="1"/>
  <c r="G838" i="23"/>
  <c r="H838" i="23" s="1"/>
  <c r="P838" i="23" s="1"/>
  <c r="Q838" i="23" s="1"/>
  <c r="K838" i="23"/>
  <c r="L833" i="23"/>
  <c r="M833" i="23" s="1"/>
  <c r="N833" i="23" s="1"/>
  <c r="G833" i="23"/>
  <c r="H833" i="23" s="1"/>
  <c r="P833" i="23" s="1"/>
  <c r="Q833" i="23" s="1"/>
  <c r="K833" i="23"/>
  <c r="L818" i="23"/>
  <c r="M818" i="23" s="1"/>
  <c r="N818" i="23" s="1"/>
  <c r="G818" i="23"/>
  <c r="H818" i="23" s="1"/>
  <c r="P818" i="23" s="1"/>
  <c r="Q818" i="23" s="1"/>
  <c r="K818" i="23"/>
  <c r="L812" i="23"/>
  <c r="M812" i="23" s="1"/>
  <c r="N812" i="23" s="1"/>
  <c r="G812" i="23"/>
  <c r="H812" i="23" s="1"/>
  <c r="P812" i="23" s="1"/>
  <c r="Q812" i="23" s="1"/>
  <c r="K812" i="23"/>
  <c r="L860" i="23"/>
  <c r="M860" i="23" s="1"/>
  <c r="N860" i="23" s="1"/>
  <c r="G860" i="23"/>
  <c r="H860" i="23" s="1"/>
  <c r="P860" i="23" s="1"/>
  <c r="Q860" i="23" s="1"/>
  <c r="K860" i="23"/>
  <c r="L868" i="23"/>
  <c r="M868" i="23" s="1"/>
  <c r="N868" i="23" s="1"/>
  <c r="G868" i="23"/>
  <c r="H868" i="23" s="1"/>
  <c r="P868" i="23" s="1"/>
  <c r="Q868" i="23" s="1"/>
  <c r="K868" i="23"/>
  <c r="L876" i="23"/>
  <c r="M876" i="23" s="1"/>
  <c r="N876" i="23" s="1"/>
  <c r="G876" i="23"/>
  <c r="H876" i="23" s="1"/>
  <c r="P876" i="23" s="1"/>
  <c r="Q876" i="23" s="1"/>
  <c r="K876" i="23"/>
  <c r="L884" i="23"/>
  <c r="M884" i="23" s="1"/>
  <c r="N884" i="23" s="1"/>
  <c r="G884" i="23"/>
  <c r="H884" i="23" s="1"/>
  <c r="P884" i="23" s="1"/>
  <c r="Q884" i="23" s="1"/>
  <c r="K884" i="23"/>
  <c r="L892" i="23"/>
  <c r="M892" i="23" s="1"/>
  <c r="N892" i="23" s="1"/>
  <c r="G892" i="23"/>
  <c r="H892" i="23" s="1"/>
  <c r="P892" i="23" s="1"/>
  <c r="Q892" i="23" s="1"/>
  <c r="K892" i="23"/>
  <c r="L845" i="23"/>
  <c r="M845" i="23" s="1"/>
  <c r="N845" i="23" s="1"/>
  <c r="G845" i="23"/>
  <c r="H845" i="23" s="1"/>
  <c r="P845" i="23" s="1"/>
  <c r="Q845" i="23" s="1"/>
  <c r="K845" i="23"/>
  <c r="L853" i="23"/>
  <c r="M853" i="23" s="1"/>
  <c r="N853" i="23" s="1"/>
  <c r="G853" i="23"/>
  <c r="H853" i="23" s="1"/>
  <c r="P853" i="23" s="1"/>
  <c r="Q853" i="23" s="1"/>
  <c r="K853" i="23"/>
  <c r="L835" i="23"/>
  <c r="M835" i="23" s="1"/>
  <c r="N835" i="23" s="1"/>
  <c r="G835" i="23"/>
  <c r="H835" i="23" s="1"/>
  <c r="P835" i="23" s="1"/>
  <c r="Q835" i="23" s="1"/>
  <c r="K835" i="23"/>
  <c r="L826" i="23"/>
  <c r="M826" i="23" s="1"/>
  <c r="N826" i="23" s="1"/>
  <c r="G826" i="23"/>
  <c r="H826" i="23" s="1"/>
  <c r="P826" i="23" s="1"/>
  <c r="Q826" i="23" s="1"/>
  <c r="K826" i="23"/>
  <c r="L814" i="23"/>
  <c r="M814" i="23" s="1"/>
  <c r="N814" i="23" s="1"/>
  <c r="G814" i="23"/>
  <c r="H814" i="23" s="1"/>
  <c r="P814" i="23" s="1"/>
  <c r="Q814" i="23" s="1"/>
  <c r="K814" i="23"/>
  <c r="L901" i="23"/>
  <c r="M901" i="23" s="1"/>
  <c r="N901" i="23" s="1"/>
  <c r="G901" i="23"/>
  <c r="H901" i="23" s="1"/>
  <c r="P901" i="23" s="1"/>
  <c r="Q901" i="23" s="1"/>
  <c r="K901" i="23"/>
  <c r="L859" i="23"/>
  <c r="M859" i="23" s="1"/>
  <c r="N859" i="23" s="1"/>
  <c r="G859" i="23"/>
  <c r="H859" i="23" s="1"/>
  <c r="P859" i="23" s="1"/>
  <c r="Q859" i="23" s="1"/>
  <c r="K859" i="23"/>
  <c r="L867" i="23"/>
  <c r="M867" i="23" s="1"/>
  <c r="N867" i="23" s="1"/>
  <c r="G867" i="23"/>
  <c r="H867" i="23" s="1"/>
  <c r="P867" i="23" s="1"/>
  <c r="Q867" i="23" s="1"/>
  <c r="K867" i="23"/>
  <c r="L875" i="23"/>
  <c r="M875" i="23" s="1"/>
  <c r="N875" i="23" s="1"/>
  <c r="G875" i="23"/>
  <c r="H875" i="23" s="1"/>
  <c r="P875" i="23" s="1"/>
  <c r="Q875" i="23" s="1"/>
  <c r="K875" i="23"/>
  <c r="L883" i="23"/>
  <c r="M883" i="23" s="1"/>
  <c r="N883" i="23" s="1"/>
  <c r="G883" i="23"/>
  <c r="H883" i="23" s="1"/>
  <c r="P883" i="23" s="1"/>
  <c r="Q883" i="23" s="1"/>
  <c r="K883" i="23"/>
  <c r="L891" i="23"/>
  <c r="M891" i="23" s="1"/>
  <c r="N891" i="23" s="1"/>
  <c r="G891" i="23"/>
  <c r="H891" i="23" s="1"/>
  <c r="P891" i="23" s="1"/>
  <c r="Q891" i="23" s="1"/>
  <c r="K891" i="23"/>
  <c r="L844" i="23"/>
  <c r="M844" i="23" s="1"/>
  <c r="N844" i="23" s="1"/>
  <c r="G844" i="23"/>
  <c r="H844" i="23" s="1"/>
  <c r="P844" i="23" s="1"/>
  <c r="Q844" i="23" s="1"/>
  <c r="K844" i="23"/>
  <c r="L852" i="23"/>
  <c r="M852" i="23" s="1"/>
  <c r="N852" i="23" s="1"/>
  <c r="G852" i="23"/>
  <c r="H852" i="23" s="1"/>
  <c r="P852" i="23" s="1"/>
  <c r="Q852" i="23" s="1"/>
  <c r="K852" i="23"/>
  <c r="L836" i="23"/>
  <c r="M836" i="23" s="1"/>
  <c r="N836" i="23" s="1"/>
  <c r="G836" i="23"/>
  <c r="H836" i="23" s="1"/>
  <c r="P836" i="23" s="1"/>
  <c r="Q836" i="23" s="1"/>
  <c r="K836" i="23"/>
  <c r="L827" i="23"/>
  <c r="M827" i="23" s="1"/>
  <c r="N827" i="23" s="1"/>
  <c r="G827" i="23"/>
  <c r="H827" i="23" s="1"/>
  <c r="P827" i="23" s="1"/>
  <c r="Q827" i="23" s="1"/>
  <c r="K827" i="23"/>
  <c r="L815" i="23"/>
  <c r="M815" i="23" s="1"/>
  <c r="N815" i="23" s="1"/>
  <c r="G815" i="23"/>
  <c r="H815" i="23" s="1"/>
  <c r="P815" i="23" s="1"/>
  <c r="Q815" i="23" s="1"/>
  <c r="K815" i="23"/>
  <c r="H1484" i="1"/>
  <c r="C759" i="23"/>
  <c r="E759" i="23" s="1"/>
  <c r="H1490" i="1"/>
  <c r="C765" i="23"/>
  <c r="E765" i="23" s="1"/>
  <c r="H1494" i="1"/>
  <c r="C769" i="23"/>
  <c r="E769" i="23" s="1"/>
  <c r="H1499" i="1"/>
  <c r="C774" i="23"/>
  <c r="E774" i="23" s="1"/>
  <c r="H1504" i="1"/>
  <c r="C779" i="23"/>
  <c r="E779" i="23" s="1"/>
  <c r="H1508" i="1"/>
  <c r="C783" i="23"/>
  <c r="E783" i="23" s="1"/>
  <c r="L784" i="23"/>
  <c r="M784" i="23" s="1"/>
  <c r="N784" i="23" s="1"/>
  <c r="G784" i="23"/>
  <c r="H784" i="23" s="1"/>
  <c r="P784" i="23" s="1"/>
  <c r="Q784" i="23" s="1"/>
  <c r="K784" i="23"/>
  <c r="H1513" i="1"/>
  <c r="C788" i="23"/>
  <c r="E788" i="23" s="1"/>
  <c r="H1517" i="1"/>
  <c r="C792" i="23"/>
  <c r="E792" i="23" s="1"/>
  <c r="J1664" i="1"/>
  <c r="L854" i="23"/>
  <c r="M854" i="23" s="1"/>
  <c r="N854" i="23" s="1"/>
  <c r="G854" i="23"/>
  <c r="H854" i="23" s="1"/>
  <c r="P854" i="23" s="1"/>
  <c r="Q854" i="23" s="1"/>
  <c r="K854" i="23"/>
  <c r="L862" i="23"/>
  <c r="M862" i="23" s="1"/>
  <c r="N862" i="23" s="1"/>
  <c r="G862" i="23"/>
  <c r="H862" i="23" s="1"/>
  <c r="P862" i="23" s="1"/>
  <c r="Q862" i="23" s="1"/>
  <c r="K862" i="23"/>
  <c r="L870" i="23"/>
  <c r="M870" i="23" s="1"/>
  <c r="N870" i="23" s="1"/>
  <c r="G870" i="23"/>
  <c r="H870" i="23" s="1"/>
  <c r="P870" i="23" s="1"/>
  <c r="Q870" i="23" s="1"/>
  <c r="K870" i="23"/>
  <c r="L878" i="23"/>
  <c r="M878" i="23" s="1"/>
  <c r="N878" i="23" s="1"/>
  <c r="G878" i="23"/>
  <c r="H878" i="23" s="1"/>
  <c r="P878" i="23" s="1"/>
  <c r="Q878" i="23" s="1"/>
  <c r="K878" i="23"/>
  <c r="L886" i="23"/>
  <c r="M886" i="23" s="1"/>
  <c r="N886" i="23" s="1"/>
  <c r="G886" i="23"/>
  <c r="H886" i="23" s="1"/>
  <c r="P886" i="23" s="1"/>
  <c r="Q886" i="23" s="1"/>
  <c r="K886" i="23"/>
  <c r="L894" i="23"/>
  <c r="M894" i="23" s="1"/>
  <c r="N894" i="23" s="1"/>
  <c r="G894" i="23"/>
  <c r="H894" i="23" s="1"/>
  <c r="P894" i="23" s="1"/>
  <c r="Q894" i="23" s="1"/>
  <c r="K894" i="23"/>
  <c r="L847" i="23"/>
  <c r="M847" i="23" s="1"/>
  <c r="N847" i="23" s="1"/>
  <c r="G847" i="23"/>
  <c r="H847" i="23" s="1"/>
  <c r="P847" i="23" s="1"/>
  <c r="Q847" i="23" s="1"/>
  <c r="K847" i="23"/>
  <c r="L841" i="23"/>
  <c r="M841" i="23" s="1"/>
  <c r="N841" i="23" s="1"/>
  <c r="G841" i="23"/>
  <c r="H841" i="23" s="1"/>
  <c r="P841" i="23" s="1"/>
  <c r="Q841" i="23" s="1"/>
  <c r="K841" i="23"/>
  <c r="L832" i="23"/>
  <c r="M832" i="23" s="1"/>
  <c r="N832" i="23" s="1"/>
  <c r="G832" i="23"/>
  <c r="H832" i="23" s="1"/>
  <c r="P832" i="23" s="1"/>
  <c r="Q832" i="23" s="1"/>
  <c r="K832" i="23"/>
  <c r="G823" i="23"/>
  <c r="H823" i="23" s="1"/>
  <c r="P823" i="23" s="1"/>
  <c r="Q823" i="23" s="1"/>
  <c r="L823" i="23"/>
  <c r="M823" i="23" s="1"/>
  <c r="N823" i="23" s="1"/>
  <c r="K823" i="23"/>
  <c r="L816" i="23"/>
  <c r="M816" i="23" s="1"/>
  <c r="N816" i="23" s="1"/>
  <c r="G816" i="23"/>
  <c r="H816" i="23" s="1"/>
  <c r="P816" i="23" s="1"/>
  <c r="Q816" i="23" s="1"/>
  <c r="K816" i="23"/>
  <c r="L808" i="23"/>
  <c r="M808" i="23" s="1"/>
  <c r="N808" i="23" s="1"/>
  <c r="G808" i="23"/>
  <c r="H808" i="23" s="1"/>
  <c r="P808" i="23" s="1"/>
  <c r="Q808" i="23" s="1"/>
  <c r="K808" i="23"/>
  <c r="L857" i="23"/>
  <c r="M857" i="23" s="1"/>
  <c r="N857" i="23" s="1"/>
  <c r="G857" i="23"/>
  <c r="H857" i="23" s="1"/>
  <c r="P857" i="23" s="1"/>
  <c r="Q857" i="23" s="1"/>
  <c r="K857" i="23"/>
  <c r="L865" i="23"/>
  <c r="M865" i="23" s="1"/>
  <c r="N865" i="23" s="1"/>
  <c r="G865" i="23"/>
  <c r="H865" i="23" s="1"/>
  <c r="P865" i="23" s="1"/>
  <c r="Q865" i="23" s="1"/>
  <c r="K865" i="23"/>
  <c r="L873" i="23"/>
  <c r="M873" i="23" s="1"/>
  <c r="N873" i="23" s="1"/>
  <c r="G873" i="23"/>
  <c r="H873" i="23" s="1"/>
  <c r="P873" i="23" s="1"/>
  <c r="Q873" i="23" s="1"/>
  <c r="K873" i="23"/>
  <c r="G881" i="23"/>
  <c r="H881" i="23" s="1"/>
  <c r="P881" i="23" s="1"/>
  <c r="Q881" i="23" s="1"/>
  <c r="L881" i="23"/>
  <c r="M881" i="23" s="1"/>
  <c r="N881" i="23" s="1"/>
  <c r="K881" i="23"/>
  <c r="G889" i="23"/>
  <c r="H889" i="23" s="1"/>
  <c r="P889" i="23" s="1"/>
  <c r="Q889" i="23" s="1"/>
  <c r="L889" i="23"/>
  <c r="M889" i="23" s="1"/>
  <c r="N889" i="23" s="1"/>
  <c r="K889" i="23"/>
  <c r="L897" i="23"/>
  <c r="M897" i="23" s="1"/>
  <c r="N897" i="23" s="1"/>
  <c r="G897" i="23"/>
  <c r="H897" i="23" s="1"/>
  <c r="P897" i="23" s="1"/>
  <c r="Q897" i="23" s="1"/>
  <c r="K897" i="23"/>
  <c r="L850" i="23"/>
  <c r="M850" i="23" s="1"/>
  <c r="N850" i="23" s="1"/>
  <c r="G850" i="23"/>
  <c r="H850" i="23" s="1"/>
  <c r="P850" i="23" s="1"/>
  <c r="Q850" i="23" s="1"/>
  <c r="K850" i="23"/>
  <c r="L805" i="23"/>
  <c r="M805" i="23" s="1"/>
  <c r="N805" i="23" s="1"/>
  <c r="G805" i="23"/>
  <c r="H805" i="23" s="1"/>
  <c r="P805" i="23" s="1"/>
  <c r="Q805" i="23" s="1"/>
  <c r="K805" i="23"/>
  <c r="Z1488" i="1"/>
  <c r="C763" i="23"/>
  <c r="E763" i="23" s="1"/>
  <c r="H1483" i="1"/>
  <c r="C758" i="23"/>
  <c r="E758" i="23" s="1"/>
  <c r="H1489" i="1"/>
  <c r="C764" i="23"/>
  <c r="E764" i="23" s="1"/>
  <c r="H1493" i="1"/>
  <c r="C768" i="23"/>
  <c r="E768" i="23" s="1"/>
  <c r="H1497" i="1"/>
  <c r="C772" i="23"/>
  <c r="E772" i="23" s="1"/>
  <c r="L773" i="23"/>
  <c r="M773" i="23" s="1"/>
  <c r="N773" i="23" s="1"/>
  <c r="G773" i="23"/>
  <c r="H773" i="23" s="1"/>
  <c r="P773" i="23" s="1"/>
  <c r="Q773" i="23" s="1"/>
  <c r="K773" i="23"/>
  <c r="H1503" i="1"/>
  <c r="C778" i="23"/>
  <c r="E778" i="23" s="1"/>
  <c r="H1507" i="1"/>
  <c r="C782" i="23"/>
  <c r="E782" i="23" s="1"/>
  <c r="H1512" i="1"/>
  <c r="C787" i="23"/>
  <c r="E787" i="23" s="1"/>
  <c r="H1516" i="1"/>
  <c r="C791" i="23"/>
  <c r="E791" i="23" s="1"/>
  <c r="L842" i="23"/>
  <c r="M842" i="23" s="1"/>
  <c r="N842" i="23" s="1"/>
  <c r="G842" i="23"/>
  <c r="H842" i="23" s="1"/>
  <c r="P842" i="23" s="1"/>
  <c r="Q842" i="23" s="1"/>
  <c r="K842" i="23"/>
  <c r="L834" i="23"/>
  <c r="M834" i="23" s="1"/>
  <c r="N834" i="23" s="1"/>
  <c r="G834" i="23"/>
  <c r="H834" i="23" s="1"/>
  <c r="P834" i="23" s="1"/>
  <c r="Q834" i="23" s="1"/>
  <c r="K834" i="23"/>
  <c r="L829" i="23"/>
  <c r="M829" i="23" s="1"/>
  <c r="N829" i="23" s="1"/>
  <c r="G829" i="23"/>
  <c r="H829" i="23" s="1"/>
  <c r="P829" i="23" s="1"/>
  <c r="Q829" i="23" s="1"/>
  <c r="K829" i="23"/>
  <c r="L824" i="23"/>
  <c r="M824" i="23" s="1"/>
  <c r="N824" i="23" s="1"/>
  <c r="G824" i="23"/>
  <c r="H824" i="23" s="1"/>
  <c r="P824" i="23" s="1"/>
  <c r="Q824" i="23" s="1"/>
  <c r="K824" i="23"/>
  <c r="L856" i="23"/>
  <c r="M856" i="23" s="1"/>
  <c r="N856" i="23" s="1"/>
  <c r="G856" i="23"/>
  <c r="H856" i="23" s="1"/>
  <c r="P856" i="23" s="1"/>
  <c r="Q856" i="23" s="1"/>
  <c r="K856" i="23"/>
  <c r="L864" i="23"/>
  <c r="M864" i="23" s="1"/>
  <c r="N864" i="23" s="1"/>
  <c r="G864" i="23"/>
  <c r="H864" i="23" s="1"/>
  <c r="P864" i="23" s="1"/>
  <c r="Q864" i="23" s="1"/>
  <c r="K864" i="23"/>
  <c r="L872" i="23"/>
  <c r="M872" i="23" s="1"/>
  <c r="N872" i="23" s="1"/>
  <c r="G872" i="23"/>
  <c r="H872" i="23" s="1"/>
  <c r="P872" i="23" s="1"/>
  <c r="Q872" i="23" s="1"/>
  <c r="K872" i="23"/>
  <c r="L880" i="23"/>
  <c r="M880" i="23" s="1"/>
  <c r="N880" i="23" s="1"/>
  <c r="G880" i="23"/>
  <c r="H880" i="23" s="1"/>
  <c r="P880" i="23" s="1"/>
  <c r="Q880" i="23" s="1"/>
  <c r="K880" i="23"/>
  <c r="L888" i="23"/>
  <c r="M888" i="23" s="1"/>
  <c r="N888" i="23" s="1"/>
  <c r="G888" i="23"/>
  <c r="H888" i="23" s="1"/>
  <c r="P888" i="23" s="1"/>
  <c r="Q888" i="23" s="1"/>
  <c r="K888" i="23"/>
  <c r="L896" i="23"/>
  <c r="M896" i="23" s="1"/>
  <c r="N896" i="23" s="1"/>
  <c r="G896" i="23"/>
  <c r="H896" i="23" s="1"/>
  <c r="P896" i="23" s="1"/>
  <c r="Q896" i="23" s="1"/>
  <c r="K896" i="23"/>
  <c r="L849" i="23"/>
  <c r="M849" i="23" s="1"/>
  <c r="N849" i="23" s="1"/>
  <c r="G849" i="23"/>
  <c r="H849" i="23" s="1"/>
  <c r="P849" i="23" s="1"/>
  <c r="Q849" i="23" s="1"/>
  <c r="K849" i="23"/>
  <c r="L839" i="23"/>
  <c r="M839" i="23" s="1"/>
  <c r="N839" i="23" s="1"/>
  <c r="G839" i="23"/>
  <c r="H839" i="23" s="1"/>
  <c r="P839" i="23" s="1"/>
  <c r="Q839" i="23" s="1"/>
  <c r="K839" i="23"/>
  <c r="L830" i="23"/>
  <c r="M830" i="23" s="1"/>
  <c r="N830" i="23" s="1"/>
  <c r="G830" i="23"/>
  <c r="H830" i="23" s="1"/>
  <c r="P830" i="23" s="1"/>
  <c r="Q830" i="23" s="1"/>
  <c r="K830" i="23"/>
  <c r="L819" i="23"/>
  <c r="M819" i="23" s="1"/>
  <c r="N819" i="23" s="1"/>
  <c r="G819" i="23"/>
  <c r="H819" i="23" s="1"/>
  <c r="P819" i="23" s="1"/>
  <c r="Q819" i="23" s="1"/>
  <c r="K819" i="23"/>
  <c r="L899" i="23"/>
  <c r="M899" i="23" s="1"/>
  <c r="N899" i="23" s="1"/>
  <c r="G899" i="23"/>
  <c r="H899" i="23" s="1"/>
  <c r="P899" i="23" s="1"/>
  <c r="Q899" i="23" s="1"/>
  <c r="K899" i="23"/>
  <c r="L855" i="23"/>
  <c r="M855" i="23" s="1"/>
  <c r="N855" i="23" s="1"/>
  <c r="G855" i="23"/>
  <c r="H855" i="23" s="1"/>
  <c r="P855" i="23" s="1"/>
  <c r="Q855" i="23" s="1"/>
  <c r="K855" i="23"/>
  <c r="L863" i="23"/>
  <c r="M863" i="23" s="1"/>
  <c r="N863" i="23" s="1"/>
  <c r="G863" i="23"/>
  <c r="H863" i="23" s="1"/>
  <c r="P863" i="23" s="1"/>
  <c r="Q863" i="23" s="1"/>
  <c r="K863" i="23"/>
  <c r="L871" i="23"/>
  <c r="M871" i="23" s="1"/>
  <c r="N871" i="23" s="1"/>
  <c r="G871" i="23"/>
  <c r="H871" i="23" s="1"/>
  <c r="P871" i="23" s="1"/>
  <c r="Q871" i="23" s="1"/>
  <c r="K871" i="23"/>
  <c r="L879" i="23"/>
  <c r="M879" i="23" s="1"/>
  <c r="N879" i="23" s="1"/>
  <c r="G879" i="23"/>
  <c r="H879" i="23" s="1"/>
  <c r="P879" i="23" s="1"/>
  <c r="Q879" i="23" s="1"/>
  <c r="K879" i="23"/>
  <c r="L887" i="23"/>
  <c r="M887" i="23" s="1"/>
  <c r="N887" i="23" s="1"/>
  <c r="G887" i="23"/>
  <c r="H887" i="23" s="1"/>
  <c r="P887" i="23" s="1"/>
  <c r="Q887" i="23" s="1"/>
  <c r="K887" i="23"/>
  <c r="L895" i="23"/>
  <c r="M895" i="23" s="1"/>
  <c r="N895" i="23" s="1"/>
  <c r="G895" i="23"/>
  <c r="H895" i="23" s="1"/>
  <c r="P895" i="23" s="1"/>
  <c r="Q895" i="23" s="1"/>
  <c r="K895" i="23"/>
  <c r="L848" i="23"/>
  <c r="M848" i="23" s="1"/>
  <c r="N848" i="23" s="1"/>
  <c r="G848" i="23"/>
  <c r="H848" i="23" s="1"/>
  <c r="P848" i="23" s="1"/>
  <c r="Q848" i="23" s="1"/>
  <c r="K848" i="23"/>
  <c r="L840" i="23"/>
  <c r="M840" i="23" s="1"/>
  <c r="N840" i="23" s="1"/>
  <c r="G840" i="23"/>
  <c r="H840" i="23" s="1"/>
  <c r="P840" i="23" s="1"/>
  <c r="Q840" i="23" s="1"/>
  <c r="K840" i="23"/>
  <c r="L831" i="23"/>
  <c r="M831" i="23" s="1"/>
  <c r="N831" i="23" s="1"/>
  <c r="G831" i="23"/>
  <c r="H831" i="23" s="1"/>
  <c r="P831" i="23" s="1"/>
  <c r="Q831" i="23" s="1"/>
  <c r="K831" i="23"/>
  <c r="L820" i="23"/>
  <c r="M820" i="23" s="1"/>
  <c r="N820" i="23" s="1"/>
  <c r="G820" i="23"/>
  <c r="H820" i="23" s="1"/>
  <c r="P820" i="23" s="1"/>
  <c r="Q820" i="23" s="1"/>
  <c r="K820" i="23"/>
  <c r="L807" i="23"/>
  <c r="M807" i="23" s="1"/>
  <c r="N807" i="23" s="1"/>
  <c r="G807" i="23"/>
  <c r="H807" i="23" s="1"/>
  <c r="P807" i="23" s="1"/>
  <c r="Q807" i="23" s="1"/>
  <c r="K807" i="23"/>
  <c r="G902" i="23"/>
  <c r="H902" i="23" s="1"/>
  <c r="P902" i="23" s="1"/>
  <c r="Q902" i="23" s="1"/>
  <c r="L902" i="23"/>
  <c r="M902" i="23" s="1"/>
  <c r="N902" i="23" s="1"/>
  <c r="K902" i="23"/>
  <c r="G803" i="23"/>
  <c r="H803" i="23" s="1"/>
  <c r="P803" i="23" s="1"/>
  <c r="L803" i="23"/>
  <c r="M803" i="23" s="1"/>
  <c r="N803" i="23" s="1"/>
  <c r="H800" i="23" s="1"/>
  <c r="M10" i="23" s="1"/>
  <c r="K803" i="23"/>
  <c r="H1521" i="1"/>
  <c r="C796" i="23"/>
  <c r="E796" i="23" s="1"/>
  <c r="H1482" i="1"/>
  <c r="C757" i="23"/>
  <c r="E757" i="23" s="1"/>
  <c r="T1482" i="1"/>
  <c r="O70" i="1"/>
  <c r="D70" i="1"/>
  <c r="B42" i="21"/>
  <c r="B44" i="21" s="1"/>
  <c r="B45" i="21" s="1"/>
  <c r="S34" i="1"/>
  <c r="U1575" i="1"/>
  <c r="J1575" i="1"/>
  <c r="T1575" i="1"/>
  <c r="S1575" i="1"/>
  <c r="AA1575" i="1"/>
  <c r="U1573" i="1"/>
  <c r="T1573" i="1"/>
  <c r="S1573" i="1"/>
  <c r="J1573" i="1"/>
  <c r="AA1573" i="1"/>
  <c r="X1488" i="1"/>
  <c r="H1488" i="1"/>
  <c r="Y1488" i="1"/>
  <c r="AF1514" i="1"/>
  <c r="AF1521" i="1"/>
  <c r="X1486" i="1"/>
  <c r="W1488" i="1"/>
  <c r="AF1498" i="1"/>
  <c r="AF1488" i="1"/>
  <c r="AA1489" i="1"/>
  <c r="AF1489" i="1"/>
  <c r="S1482" i="1"/>
  <c r="AF1505" i="1"/>
  <c r="U1482" i="1"/>
  <c r="H1486" i="1"/>
  <c r="AA1492" i="1"/>
  <c r="AF1492" i="1"/>
  <c r="AA1485" i="1"/>
  <c r="AF1485" i="1"/>
  <c r="Y1486" i="1"/>
  <c r="T1488" i="1"/>
  <c r="AA1494" i="1"/>
  <c r="AF1494" i="1"/>
  <c r="AA1495" i="1"/>
  <c r="AF1495" i="1"/>
  <c r="AA1500" i="1"/>
  <c r="AF1500" i="1"/>
  <c r="AA1504" i="1"/>
  <c r="AF1504" i="1"/>
  <c r="AA1510" i="1"/>
  <c r="AF1510" i="1"/>
  <c r="AA1511" i="1"/>
  <c r="AF1511" i="1"/>
  <c r="AA1516" i="1"/>
  <c r="AF1516" i="1"/>
  <c r="AA1520" i="1"/>
  <c r="AF1520" i="1"/>
  <c r="AF1483" i="1"/>
  <c r="Z1486" i="1"/>
  <c r="AA1487" i="1"/>
  <c r="AF1487" i="1"/>
  <c r="AA1490" i="1"/>
  <c r="AF1490" i="1"/>
  <c r="AA1491" i="1"/>
  <c r="AF1491" i="1"/>
  <c r="AF1499" i="1"/>
  <c r="AF1506" i="1"/>
  <c r="AF1513" i="1"/>
  <c r="AA1483" i="1"/>
  <c r="AA1493" i="1"/>
  <c r="AF1493" i="1"/>
  <c r="AA1496" i="1"/>
  <c r="AF1496" i="1"/>
  <c r="AF1497" i="1"/>
  <c r="AA1502" i="1"/>
  <c r="AF1502" i="1"/>
  <c r="AA1503" i="1"/>
  <c r="AF1503" i="1"/>
  <c r="AA1508" i="1"/>
  <c r="AF1508" i="1"/>
  <c r="AA1512" i="1"/>
  <c r="AF1512" i="1"/>
  <c r="AA1518" i="1"/>
  <c r="AF1518" i="1"/>
  <c r="AA1519" i="1"/>
  <c r="AF1519" i="1"/>
  <c r="D1559" i="1"/>
  <c r="AA1482" i="1"/>
  <c r="AF1482" i="1"/>
  <c r="T70" i="1"/>
  <c r="Q70" i="1"/>
  <c r="AF1486" i="1"/>
  <c r="AF1484" i="1"/>
  <c r="S1484" i="1"/>
  <c r="U1484" i="1"/>
  <c r="T1484" i="1"/>
  <c r="AA1484" i="1"/>
  <c r="C1479" i="1"/>
  <c r="J1493" i="1"/>
  <c r="J1515" i="1"/>
  <c r="J1505" i="1"/>
  <c r="J1521" i="1"/>
  <c r="J1487" i="1"/>
  <c r="J1513" i="1"/>
  <c r="J1485" i="1"/>
  <c r="J1507" i="1"/>
  <c r="J1501" i="1"/>
  <c r="J1517" i="1"/>
  <c r="J1489" i="1"/>
  <c r="J1491" i="1"/>
  <c r="J1495" i="1"/>
  <c r="AA1497" i="1"/>
  <c r="J1498" i="1"/>
  <c r="J1503" i="1"/>
  <c r="AA1505" i="1"/>
  <c r="J1511" i="1"/>
  <c r="AA1513" i="1"/>
  <c r="J1519" i="1"/>
  <c r="AA1498" i="1"/>
  <c r="J1499" i="1"/>
  <c r="AA1507" i="1"/>
  <c r="AF1507" i="1"/>
  <c r="AA1515" i="1"/>
  <c r="AF1515" i="1"/>
  <c r="J1497" i="1"/>
  <c r="J1509" i="1"/>
  <c r="J1483" i="1"/>
  <c r="J1482" i="1"/>
  <c r="J1484" i="1"/>
  <c r="J1488" i="1"/>
  <c r="J1490" i="1"/>
  <c r="J1492" i="1"/>
  <c r="J1494" i="1"/>
  <c r="J1496" i="1"/>
  <c r="AA1499" i="1"/>
  <c r="J1500" i="1"/>
  <c r="AA1501" i="1"/>
  <c r="AF1501" i="1"/>
  <c r="AA1506" i="1"/>
  <c r="AA1509" i="1"/>
  <c r="AF1509" i="1"/>
  <c r="AA1514" i="1"/>
  <c r="AA1517" i="1"/>
  <c r="AF1517" i="1"/>
  <c r="N1559" i="1"/>
  <c r="E70" i="1" s="1"/>
  <c r="J1502" i="1"/>
  <c r="J1504" i="1"/>
  <c r="J1506" i="1"/>
  <c r="J1508" i="1"/>
  <c r="J1510" i="1"/>
  <c r="J1512" i="1"/>
  <c r="J1514" i="1"/>
  <c r="J1516" i="1"/>
  <c r="J1518" i="1"/>
  <c r="J1520" i="1"/>
  <c r="AG1773" i="1"/>
  <c r="L788" i="23" l="1"/>
  <c r="M788" i="23" s="1"/>
  <c r="N788" i="23" s="1"/>
  <c r="G788" i="23"/>
  <c r="H788" i="23" s="1"/>
  <c r="P788" i="23" s="1"/>
  <c r="Q788" i="23" s="1"/>
  <c r="K788" i="23"/>
  <c r="L783" i="23"/>
  <c r="M783" i="23" s="1"/>
  <c r="N783" i="23" s="1"/>
  <c r="G783" i="23"/>
  <c r="H783" i="23" s="1"/>
  <c r="P783" i="23" s="1"/>
  <c r="Q783" i="23" s="1"/>
  <c r="K783" i="23"/>
  <c r="L774" i="23"/>
  <c r="M774" i="23" s="1"/>
  <c r="N774" i="23" s="1"/>
  <c r="G774" i="23"/>
  <c r="H774" i="23" s="1"/>
  <c r="P774" i="23" s="1"/>
  <c r="Q774" i="23" s="1"/>
  <c r="K774" i="23"/>
  <c r="L765" i="23"/>
  <c r="M765" i="23" s="1"/>
  <c r="N765" i="23" s="1"/>
  <c r="G765" i="23"/>
  <c r="H765" i="23" s="1"/>
  <c r="P765" i="23" s="1"/>
  <c r="Q765" i="23" s="1"/>
  <c r="K765" i="23"/>
  <c r="L793" i="23"/>
  <c r="M793" i="23" s="1"/>
  <c r="N793" i="23" s="1"/>
  <c r="G793" i="23"/>
  <c r="H793" i="23" s="1"/>
  <c r="P793" i="23" s="1"/>
  <c r="Q793" i="23" s="1"/>
  <c r="K793" i="23"/>
  <c r="L785" i="23"/>
  <c r="M785" i="23" s="1"/>
  <c r="N785" i="23" s="1"/>
  <c r="G785" i="23"/>
  <c r="H785" i="23" s="1"/>
  <c r="P785" i="23" s="1"/>
  <c r="Q785" i="23" s="1"/>
  <c r="K785" i="23"/>
  <c r="L770" i="23"/>
  <c r="M770" i="23" s="1"/>
  <c r="N770" i="23" s="1"/>
  <c r="G770" i="23"/>
  <c r="H770" i="23" s="1"/>
  <c r="P770" i="23" s="1"/>
  <c r="Q770" i="23" s="1"/>
  <c r="K770" i="23"/>
  <c r="L761" i="23"/>
  <c r="M761" i="23" s="1"/>
  <c r="N761" i="23" s="1"/>
  <c r="G761" i="23"/>
  <c r="H761" i="23" s="1"/>
  <c r="P761" i="23" s="1"/>
  <c r="Q761" i="23" s="1"/>
  <c r="K761" i="23"/>
  <c r="L767" i="23"/>
  <c r="M767" i="23" s="1"/>
  <c r="N767" i="23" s="1"/>
  <c r="G767" i="23"/>
  <c r="H767" i="23" s="1"/>
  <c r="P767" i="23" s="1"/>
  <c r="Q767" i="23" s="1"/>
  <c r="K767" i="23"/>
  <c r="L795" i="23"/>
  <c r="M795" i="23" s="1"/>
  <c r="N795" i="23" s="1"/>
  <c r="G795" i="23"/>
  <c r="H795" i="23" s="1"/>
  <c r="P795" i="23" s="1"/>
  <c r="Q795" i="23" s="1"/>
  <c r="K795" i="23"/>
  <c r="L786" i="23"/>
  <c r="M786" i="23" s="1"/>
  <c r="N786" i="23" s="1"/>
  <c r="G786" i="23"/>
  <c r="H786" i="23" s="1"/>
  <c r="P786" i="23" s="1"/>
  <c r="Q786" i="23" s="1"/>
  <c r="K786" i="23"/>
  <c r="L777" i="23"/>
  <c r="M777" i="23" s="1"/>
  <c r="N777" i="23" s="1"/>
  <c r="G777" i="23"/>
  <c r="H777" i="23" s="1"/>
  <c r="P777" i="23" s="1"/>
  <c r="Q777" i="23" s="1"/>
  <c r="K777" i="23"/>
  <c r="L791" i="23"/>
  <c r="M791" i="23" s="1"/>
  <c r="N791" i="23" s="1"/>
  <c r="G791" i="23"/>
  <c r="H791" i="23" s="1"/>
  <c r="P791" i="23" s="1"/>
  <c r="Q791" i="23" s="1"/>
  <c r="K791" i="23"/>
  <c r="L782" i="23"/>
  <c r="M782" i="23" s="1"/>
  <c r="N782" i="23" s="1"/>
  <c r="G782" i="23"/>
  <c r="H782" i="23" s="1"/>
  <c r="P782" i="23" s="1"/>
  <c r="Q782" i="23" s="1"/>
  <c r="K782" i="23"/>
  <c r="L768" i="23"/>
  <c r="M768" i="23" s="1"/>
  <c r="N768" i="23" s="1"/>
  <c r="G768" i="23"/>
  <c r="H768" i="23" s="1"/>
  <c r="P768" i="23" s="1"/>
  <c r="Q768" i="23" s="1"/>
  <c r="K768" i="23"/>
  <c r="L758" i="23"/>
  <c r="M758" i="23" s="1"/>
  <c r="N758" i="23" s="1"/>
  <c r="G758" i="23"/>
  <c r="H758" i="23" s="1"/>
  <c r="P758" i="23" s="1"/>
  <c r="Q758" i="23" s="1"/>
  <c r="K758" i="23"/>
  <c r="L792" i="23"/>
  <c r="M792" i="23" s="1"/>
  <c r="N792" i="23" s="1"/>
  <c r="G792" i="23"/>
  <c r="H792" i="23" s="1"/>
  <c r="P792" i="23" s="1"/>
  <c r="Q792" i="23" s="1"/>
  <c r="K792" i="23"/>
  <c r="L779" i="23"/>
  <c r="M779" i="23" s="1"/>
  <c r="N779" i="23" s="1"/>
  <c r="G779" i="23"/>
  <c r="H779" i="23" s="1"/>
  <c r="P779" i="23" s="1"/>
  <c r="Q779" i="23" s="1"/>
  <c r="K779" i="23"/>
  <c r="L769" i="23"/>
  <c r="M769" i="23" s="1"/>
  <c r="N769" i="23" s="1"/>
  <c r="G769" i="23"/>
  <c r="H769" i="23" s="1"/>
  <c r="P769" i="23" s="1"/>
  <c r="Q769" i="23" s="1"/>
  <c r="K769" i="23"/>
  <c r="L759" i="23"/>
  <c r="M759" i="23" s="1"/>
  <c r="N759" i="23" s="1"/>
  <c r="G759" i="23"/>
  <c r="H759" i="23" s="1"/>
  <c r="P759" i="23" s="1"/>
  <c r="Q759" i="23" s="1"/>
  <c r="K759" i="23"/>
  <c r="L789" i="23"/>
  <c r="M789" i="23" s="1"/>
  <c r="N789" i="23" s="1"/>
  <c r="G789" i="23"/>
  <c r="H789" i="23" s="1"/>
  <c r="P789" i="23" s="1"/>
  <c r="Q789" i="23" s="1"/>
  <c r="K789" i="23"/>
  <c r="L780" i="23"/>
  <c r="M780" i="23" s="1"/>
  <c r="N780" i="23" s="1"/>
  <c r="G780" i="23"/>
  <c r="H780" i="23" s="1"/>
  <c r="P780" i="23" s="1"/>
  <c r="Q780" i="23" s="1"/>
  <c r="K780" i="23"/>
  <c r="L775" i="23"/>
  <c r="M775" i="23" s="1"/>
  <c r="N775" i="23" s="1"/>
  <c r="G775" i="23"/>
  <c r="H775" i="23" s="1"/>
  <c r="P775" i="23" s="1"/>
  <c r="Q775" i="23" s="1"/>
  <c r="K775" i="23"/>
  <c r="L766" i="23"/>
  <c r="M766" i="23" s="1"/>
  <c r="N766" i="23" s="1"/>
  <c r="G766" i="23"/>
  <c r="H766" i="23" s="1"/>
  <c r="P766" i="23" s="1"/>
  <c r="Q766" i="23" s="1"/>
  <c r="K766" i="23"/>
  <c r="L760" i="23"/>
  <c r="M760" i="23" s="1"/>
  <c r="N760" i="23" s="1"/>
  <c r="G760" i="23"/>
  <c r="H760" i="23" s="1"/>
  <c r="P760" i="23" s="1"/>
  <c r="Q760" i="23" s="1"/>
  <c r="K760" i="23"/>
  <c r="L762" i="23"/>
  <c r="M762" i="23" s="1"/>
  <c r="N762" i="23" s="1"/>
  <c r="G762" i="23"/>
  <c r="H762" i="23" s="1"/>
  <c r="P762" i="23" s="1"/>
  <c r="Q762" i="23" s="1"/>
  <c r="K762" i="23"/>
  <c r="L790" i="23"/>
  <c r="M790" i="23" s="1"/>
  <c r="N790" i="23" s="1"/>
  <c r="G790" i="23"/>
  <c r="H790" i="23" s="1"/>
  <c r="P790" i="23" s="1"/>
  <c r="Q790" i="23" s="1"/>
  <c r="K790" i="23"/>
  <c r="L781" i="23"/>
  <c r="M781" i="23" s="1"/>
  <c r="N781" i="23" s="1"/>
  <c r="G781" i="23"/>
  <c r="H781" i="23" s="1"/>
  <c r="P781" i="23" s="1"/>
  <c r="Q781" i="23" s="1"/>
  <c r="K781" i="23"/>
  <c r="L771" i="23"/>
  <c r="M771" i="23" s="1"/>
  <c r="N771" i="23" s="1"/>
  <c r="G771" i="23"/>
  <c r="H771" i="23" s="1"/>
  <c r="P771" i="23" s="1"/>
  <c r="Q771" i="23" s="1"/>
  <c r="K771" i="23"/>
  <c r="L787" i="23"/>
  <c r="M787" i="23" s="1"/>
  <c r="N787" i="23" s="1"/>
  <c r="G787" i="23"/>
  <c r="H787" i="23" s="1"/>
  <c r="P787" i="23" s="1"/>
  <c r="Q787" i="23" s="1"/>
  <c r="K787" i="23"/>
  <c r="L778" i="23"/>
  <c r="M778" i="23" s="1"/>
  <c r="N778" i="23" s="1"/>
  <c r="G778" i="23"/>
  <c r="H778" i="23" s="1"/>
  <c r="P778" i="23" s="1"/>
  <c r="Q778" i="23" s="1"/>
  <c r="K778" i="23"/>
  <c r="L772" i="23"/>
  <c r="M772" i="23" s="1"/>
  <c r="N772" i="23" s="1"/>
  <c r="G772" i="23"/>
  <c r="H772" i="23" s="1"/>
  <c r="P772" i="23" s="1"/>
  <c r="Q772" i="23" s="1"/>
  <c r="K772" i="23"/>
  <c r="L764" i="23"/>
  <c r="M764" i="23" s="1"/>
  <c r="N764" i="23" s="1"/>
  <c r="G764" i="23"/>
  <c r="H764" i="23" s="1"/>
  <c r="P764" i="23" s="1"/>
  <c r="Q764" i="23" s="1"/>
  <c r="K764" i="23"/>
  <c r="L763" i="23"/>
  <c r="M763" i="23" s="1"/>
  <c r="N763" i="23" s="1"/>
  <c r="G763" i="23"/>
  <c r="H763" i="23" s="1"/>
  <c r="P763" i="23" s="1"/>
  <c r="Q763" i="23" s="1"/>
  <c r="K763" i="23"/>
  <c r="K800" i="23"/>
  <c r="Q803" i="23"/>
  <c r="L796" i="23"/>
  <c r="M796" i="23" s="1"/>
  <c r="N796" i="23" s="1"/>
  <c r="G796" i="23"/>
  <c r="H796" i="23" s="1"/>
  <c r="P796" i="23" s="1"/>
  <c r="Q796" i="23" s="1"/>
  <c r="K796" i="23"/>
  <c r="U1521" i="1"/>
  <c r="T1521" i="1"/>
  <c r="S1521" i="1"/>
  <c r="G757" i="23"/>
  <c r="H757" i="23" s="1"/>
  <c r="P757" i="23" s="1"/>
  <c r="L757" i="23"/>
  <c r="M757" i="23" s="1"/>
  <c r="N757" i="23" s="1"/>
  <c r="K757" i="23"/>
  <c r="U1486" i="1"/>
  <c r="F1760" i="1"/>
  <c r="U1488" i="1"/>
  <c r="F1669" i="1"/>
  <c r="AA1488" i="1"/>
  <c r="S1488" i="1"/>
  <c r="AA1486" i="1"/>
  <c r="J1486" i="1"/>
  <c r="F1522" i="1" s="1"/>
  <c r="S1486" i="1"/>
  <c r="T1486" i="1"/>
  <c r="AU18" i="1"/>
  <c r="H801" i="23" l="1"/>
  <c r="O10" i="23" s="1"/>
  <c r="N10" i="23"/>
  <c r="H754" i="23"/>
  <c r="M9" i="23" s="1"/>
  <c r="Q757" i="23"/>
  <c r="K754" i="23"/>
  <c r="F1559" i="1"/>
  <c r="D89" i="1"/>
  <c r="N9" i="23" l="1"/>
  <c r="H755" i="23"/>
  <c r="O9" i="23" s="1"/>
  <c r="AU22" i="1"/>
  <c r="AU21" i="1"/>
  <c r="D19" i="1"/>
  <c r="D18" i="1"/>
  <c r="C78" i="1" l="1"/>
  <c r="C69" i="1"/>
  <c r="F29" i="1" l="1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B5" i="17"/>
  <c r="B6" i="17"/>
  <c r="D1438" i="1" s="1"/>
  <c r="E1438" i="1" s="1"/>
  <c r="B7" i="17"/>
  <c r="D1439" i="1" s="1"/>
  <c r="E1439" i="1" s="1"/>
  <c r="B8" i="17"/>
  <c r="D1440" i="1" s="1"/>
  <c r="E1440" i="1" s="1"/>
  <c r="B9" i="17"/>
  <c r="D1441" i="1" s="1"/>
  <c r="E1441" i="1" s="1"/>
  <c r="B10" i="17"/>
  <c r="D1442" i="1" s="1"/>
  <c r="E1442" i="1" s="1"/>
  <c r="B11" i="17"/>
  <c r="D1443" i="1" s="1"/>
  <c r="E1443" i="1" s="1"/>
  <c r="B12" i="17"/>
  <c r="D1444" i="1" s="1"/>
  <c r="E1444" i="1" s="1"/>
  <c r="B13" i="17"/>
  <c r="D1445" i="1" s="1"/>
  <c r="E1445" i="1" s="1"/>
  <c r="B14" i="17"/>
  <c r="D1446" i="1" s="1"/>
  <c r="E1446" i="1" s="1"/>
  <c r="B15" i="17"/>
  <c r="D1447" i="1" s="1"/>
  <c r="E1447" i="1" s="1"/>
  <c r="B16" i="17"/>
  <c r="D1448" i="1" s="1"/>
  <c r="E1448" i="1" s="1"/>
  <c r="B17" i="17"/>
  <c r="D1449" i="1" s="1"/>
  <c r="E1449" i="1" s="1"/>
  <c r="B18" i="17"/>
  <c r="D1450" i="1" s="1"/>
  <c r="E1450" i="1" s="1"/>
  <c r="B19" i="17"/>
  <c r="D1451" i="1" s="1"/>
  <c r="E1451" i="1" s="1"/>
  <c r="B20" i="17"/>
  <c r="D1452" i="1" s="1"/>
  <c r="E1452" i="1" s="1"/>
  <c r="B21" i="17"/>
  <c r="D1453" i="1" s="1"/>
  <c r="E1453" i="1" s="1"/>
  <c r="B22" i="17"/>
  <c r="D1454" i="1" s="1"/>
  <c r="E1454" i="1" s="1"/>
  <c r="B23" i="17"/>
  <c r="D1455" i="1" s="1"/>
  <c r="E1455" i="1" s="1"/>
  <c r="B24" i="17"/>
  <c r="D1456" i="1" s="1"/>
  <c r="E1456" i="1" s="1"/>
  <c r="B25" i="17"/>
  <c r="D1457" i="1" s="1"/>
  <c r="E1457" i="1" s="1"/>
  <c r="B26" i="17"/>
  <c r="D1458" i="1" s="1"/>
  <c r="E1458" i="1" s="1"/>
  <c r="B27" i="17"/>
  <c r="D1459" i="1" s="1"/>
  <c r="E1459" i="1" s="1"/>
  <c r="B28" i="17"/>
  <c r="D1460" i="1" s="1"/>
  <c r="E1460" i="1" s="1"/>
  <c r="B29" i="17"/>
  <c r="D1461" i="1" s="1"/>
  <c r="E1461" i="1" s="1"/>
  <c r="B30" i="17"/>
  <c r="D1462" i="1" s="1"/>
  <c r="E1462" i="1" s="1"/>
  <c r="B31" i="17"/>
  <c r="D1463" i="1" s="1"/>
  <c r="E1463" i="1" s="1"/>
  <c r="B32" i="17"/>
  <c r="D1464" i="1" s="1"/>
  <c r="E1464" i="1" s="1"/>
  <c r="B33" i="17"/>
  <c r="D1465" i="1" s="1"/>
  <c r="E1465" i="1" s="1"/>
  <c r="B34" i="17"/>
  <c r="D1466" i="1" s="1"/>
  <c r="E1466" i="1" s="1"/>
  <c r="B35" i="17"/>
  <c r="D1467" i="1" s="1"/>
  <c r="E1467" i="1" s="1"/>
  <c r="B36" i="17"/>
  <c r="D1468" i="1" s="1"/>
  <c r="E1468" i="1" s="1"/>
  <c r="B37" i="17"/>
  <c r="D1469" i="1" s="1"/>
  <c r="E1469" i="1" s="1"/>
  <c r="B38" i="17"/>
  <c r="D1470" i="1" s="1"/>
  <c r="E1470" i="1" s="1"/>
  <c r="B39" i="17"/>
  <c r="D1471" i="1" s="1"/>
  <c r="E1471" i="1" s="1"/>
  <c r="B4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AM40" i="16"/>
  <c r="AN40" i="16"/>
  <c r="AO40" i="16"/>
  <c r="AP40" i="16"/>
  <c r="B5" i="16"/>
  <c r="B6" i="16"/>
  <c r="D1351" i="1" s="1"/>
  <c r="E1351" i="1" s="1"/>
  <c r="B7" i="16"/>
  <c r="D1352" i="1" s="1"/>
  <c r="E1352" i="1" s="1"/>
  <c r="B8" i="16"/>
  <c r="D1353" i="1" s="1"/>
  <c r="E1353" i="1" s="1"/>
  <c r="B9" i="16"/>
  <c r="D1354" i="1" s="1"/>
  <c r="E1354" i="1" s="1"/>
  <c r="B10" i="16"/>
  <c r="D1355" i="1" s="1"/>
  <c r="E1355" i="1" s="1"/>
  <c r="B11" i="16"/>
  <c r="D1356" i="1" s="1"/>
  <c r="E1356" i="1" s="1"/>
  <c r="B12" i="16"/>
  <c r="D1357" i="1" s="1"/>
  <c r="E1357" i="1" s="1"/>
  <c r="B13" i="16"/>
  <c r="D1358" i="1" s="1"/>
  <c r="E1358" i="1" s="1"/>
  <c r="B14" i="16"/>
  <c r="D1359" i="1" s="1"/>
  <c r="E1359" i="1" s="1"/>
  <c r="B15" i="16"/>
  <c r="D1360" i="1" s="1"/>
  <c r="E1360" i="1" s="1"/>
  <c r="B16" i="16"/>
  <c r="D1361" i="1" s="1"/>
  <c r="E1361" i="1" s="1"/>
  <c r="B17" i="16"/>
  <c r="D1362" i="1" s="1"/>
  <c r="E1362" i="1" s="1"/>
  <c r="B18" i="16"/>
  <c r="D1363" i="1" s="1"/>
  <c r="E1363" i="1" s="1"/>
  <c r="B19" i="16"/>
  <c r="D1364" i="1" s="1"/>
  <c r="E1364" i="1" s="1"/>
  <c r="B20" i="16"/>
  <c r="D1365" i="1" s="1"/>
  <c r="E1365" i="1" s="1"/>
  <c r="B21" i="16"/>
  <c r="D1366" i="1" s="1"/>
  <c r="E1366" i="1" s="1"/>
  <c r="B22" i="16"/>
  <c r="D1367" i="1" s="1"/>
  <c r="E1367" i="1" s="1"/>
  <c r="B23" i="16"/>
  <c r="D1368" i="1" s="1"/>
  <c r="E1368" i="1" s="1"/>
  <c r="B24" i="16"/>
  <c r="D1369" i="1" s="1"/>
  <c r="E1369" i="1" s="1"/>
  <c r="B25" i="16"/>
  <c r="D1370" i="1" s="1"/>
  <c r="E1370" i="1" s="1"/>
  <c r="B26" i="16"/>
  <c r="D1371" i="1" s="1"/>
  <c r="E1371" i="1" s="1"/>
  <c r="B27" i="16"/>
  <c r="D1372" i="1" s="1"/>
  <c r="E1372" i="1" s="1"/>
  <c r="B28" i="16"/>
  <c r="D1373" i="1" s="1"/>
  <c r="E1373" i="1" s="1"/>
  <c r="B29" i="16"/>
  <c r="D1374" i="1" s="1"/>
  <c r="E1374" i="1" s="1"/>
  <c r="B30" i="16"/>
  <c r="D1375" i="1" s="1"/>
  <c r="E1375" i="1" s="1"/>
  <c r="B31" i="16"/>
  <c r="D1376" i="1" s="1"/>
  <c r="E1376" i="1" s="1"/>
  <c r="B32" i="16"/>
  <c r="D1377" i="1" s="1"/>
  <c r="E1377" i="1" s="1"/>
  <c r="B33" i="16"/>
  <c r="D1378" i="1" s="1"/>
  <c r="E1378" i="1" s="1"/>
  <c r="B34" i="16"/>
  <c r="D1379" i="1" s="1"/>
  <c r="E1379" i="1" s="1"/>
  <c r="B35" i="16"/>
  <c r="D1380" i="1" s="1"/>
  <c r="E1380" i="1" s="1"/>
  <c r="B36" i="16"/>
  <c r="D1381" i="1" s="1"/>
  <c r="E1381" i="1" s="1"/>
  <c r="B37" i="16"/>
  <c r="D1382" i="1" s="1"/>
  <c r="E1382" i="1" s="1"/>
  <c r="B38" i="16"/>
  <c r="D1383" i="1" s="1"/>
  <c r="E1383" i="1" s="1"/>
  <c r="B39" i="16"/>
  <c r="D1384" i="1" s="1"/>
  <c r="E1384" i="1" s="1"/>
  <c r="B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AP42" i="15"/>
  <c r="AO42" i="15"/>
  <c r="AN42" i="15"/>
  <c r="AN44" i="15" s="1"/>
  <c r="AN45" i="15" s="1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AM40" i="15"/>
  <c r="AN40" i="15"/>
  <c r="AO40" i="15"/>
  <c r="AP40" i="15"/>
  <c r="B5" i="15"/>
  <c r="B6" i="15"/>
  <c r="D1264" i="1" s="1"/>
  <c r="E1264" i="1" s="1"/>
  <c r="B7" i="15"/>
  <c r="D1265" i="1" s="1"/>
  <c r="E1265" i="1" s="1"/>
  <c r="B8" i="15"/>
  <c r="D1266" i="1" s="1"/>
  <c r="E1266" i="1" s="1"/>
  <c r="B9" i="15"/>
  <c r="D1267" i="1" s="1"/>
  <c r="E1267" i="1" s="1"/>
  <c r="B10" i="15"/>
  <c r="D1268" i="1" s="1"/>
  <c r="E1268" i="1" s="1"/>
  <c r="B11" i="15"/>
  <c r="D1269" i="1" s="1"/>
  <c r="E1269" i="1" s="1"/>
  <c r="B12" i="15"/>
  <c r="D1270" i="1" s="1"/>
  <c r="E1270" i="1" s="1"/>
  <c r="B13" i="15"/>
  <c r="D1271" i="1" s="1"/>
  <c r="E1271" i="1" s="1"/>
  <c r="B14" i="15"/>
  <c r="D1272" i="1" s="1"/>
  <c r="E1272" i="1" s="1"/>
  <c r="B15" i="15"/>
  <c r="D1273" i="1" s="1"/>
  <c r="E1273" i="1" s="1"/>
  <c r="B16" i="15"/>
  <c r="D1274" i="1" s="1"/>
  <c r="E1274" i="1" s="1"/>
  <c r="B17" i="15"/>
  <c r="D1275" i="1" s="1"/>
  <c r="E1275" i="1" s="1"/>
  <c r="B18" i="15"/>
  <c r="D1276" i="1" s="1"/>
  <c r="E1276" i="1" s="1"/>
  <c r="B19" i="15"/>
  <c r="D1277" i="1" s="1"/>
  <c r="E1277" i="1" s="1"/>
  <c r="B20" i="15"/>
  <c r="D1278" i="1" s="1"/>
  <c r="E1278" i="1" s="1"/>
  <c r="B21" i="15"/>
  <c r="D1279" i="1" s="1"/>
  <c r="E1279" i="1" s="1"/>
  <c r="B22" i="15"/>
  <c r="D1280" i="1" s="1"/>
  <c r="E1280" i="1" s="1"/>
  <c r="B23" i="15"/>
  <c r="D1281" i="1" s="1"/>
  <c r="E1281" i="1" s="1"/>
  <c r="B24" i="15"/>
  <c r="D1282" i="1" s="1"/>
  <c r="E1282" i="1" s="1"/>
  <c r="B25" i="15"/>
  <c r="D1283" i="1" s="1"/>
  <c r="E1283" i="1" s="1"/>
  <c r="B26" i="15"/>
  <c r="D1284" i="1" s="1"/>
  <c r="E1284" i="1" s="1"/>
  <c r="B27" i="15"/>
  <c r="D1285" i="1" s="1"/>
  <c r="E1285" i="1" s="1"/>
  <c r="B28" i="15"/>
  <c r="D1286" i="1" s="1"/>
  <c r="E1286" i="1" s="1"/>
  <c r="B29" i="15"/>
  <c r="D1287" i="1" s="1"/>
  <c r="E1287" i="1" s="1"/>
  <c r="B30" i="15"/>
  <c r="D1288" i="1" s="1"/>
  <c r="E1288" i="1" s="1"/>
  <c r="B31" i="15"/>
  <c r="D1289" i="1" s="1"/>
  <c r="E1289" i="1" s="1"/>
  <c r="B32" i="15"/>
  <c r="D1290" i="1" s="1"/>
  <c r="E1290" i="1" s="1"/>
  <c r="B33" i="15"/>
  <c r="D1291" i="1" s="1"/>
  <c r="E1291" i="1" s="1"/>
  <c r="B34" i="15"/>
  <c r="D1292" i="1" s="1"/>
  <c r="E1292" i="1" s="1"/>
  <c r="B35" i="15"/>
  <c r="D1293" i="1" s="1"/>
  <c r="E1293" i="1" s="1"/>
  <c r="B36" i="15"/>
  <c r="D1294" i="1" s="1"/>
  <c r="E1294" i="1" s="1"/>
  <c r="B37" i="15"/>
  <c r="D1295" i="1" s="1"/>
  <c r="E1295" i="1" s="1"/>
  <c r="B38" i="15"/>
  <c r="D1296" i="1" s="1"/>
  <c r="E1296" i="1" s="1"/>
  <c r="B39" i="15"/>
  <c r="D1297" i="1" s="1"/>
  <c r="E1297" i="1" s="1"/>
  <c r="B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AF42" i="14"/>
  <c r="AP42" i="14"/>
  <c r="AO42" i="14"/>
  <c r="AN42" i="14"/>
  <c r="AN44" i="14" s="1"/>
  <c r="AN45" i="14" s="1"/>
  <c r="AM42" i="14"/>
  <c r="AL42" i="14"/>
  <c r="AK42" i="14"/>
  <c r="AJ42" i="14"/>
  <c r="AJ44" i="14" s="1"/>
  <c r="AJ45" i="14" s="1"/>
  <c r="AI42" i="14"/>
  <c r="AI44" i="14" s="1"/>
  <c r="AI45" i="14" s="1"/>
  <c r="AH42" i="14"/>
  <c r="AG42" i="14"/>
  <c r="AE42" i="14"/>
  <c r="AE44" i="14" s="1"/>
  <c r="AE45" i="14" s="1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B5" i="14"/>
  <c r="B6" i="14"/>
  <c r="B7" i="14"/>
  <c r="D1178" i="1" s="1"/>
  <c r="E1178" i="1" s="1"/>
  <c r="B8" i="14"/>
  <c r="D1179" i="1" s="1"/>
  <c r="E1179" i="1" s="1"/>
  <c r="B9" i="14"/>
  <c r="D1180" i="1" s="1"/>
  <c r="E1180" i="1" s="1"/>
  <c r="B10" i="14"/>
  <c r="D1181" i="1" s="1"/>
  <c r="E1181" i="1" s="1"/>
  <c r="B11" i="14"/>
  <c r="D1182" i="1" s="1"/>
  <c r="E1182" i="1" s="1"/>
  <c r="B12" i="14"/>
  <c r="D1183" i="1" s="1"/>
  <c r="E1183" i="1" s="1"/>
  <c r="B13" i="14"/>
  <c r="D1184" i="1" s="1"/>
  <c r="E1184" i="1" s="1"/>
  <c r="B14" i="14"/>
  <c r="D1185" i="1" s="1"/>
  <c r="E1185" i="1" s="1"/>
  <c r="B15" i="14"/>
  <c r="D1186" i="1" s="1"/>
  <c r="E1186" i="1" s="1"/>
  <c r="B16" i="14"/>
  <c r="D1187" i="1" s="1"/>
  <c r="E1187" i="1" s="1"/>
  <c r="B17" i="14"/>
  <c r="D1188" i="1" s="1"/>
  <c r="E1188" i="1" s="1"/>
  <c r="B18" i="14"/>
  <c r="D1189" i="1" s="1"/>
  <c r="E1189" i="1" s="1"/>
  <c r="B19" i="14"/>
  <c r="D1190" i="1" s="1"/>
  <c r="E1190" i="1" s="1"/>
  <c r="B20" i="14"/>
  <c r="D1191" i="1" s="1"/>
  <c r="E1191" i="1" s="1"/>
  <c r="B21" i="14"/>
  <c r="D1192" i="1" s="1"/>
  <c r="E1192" i="1" s="1"/>
  <c r="B22" i="14"/>
  <c r="D1193" i="1" s="1"/>
  <c r="E1193" i="1" s="1"/>
  <c r="B23" i="14"/>
  <c r="D1194" i="1" s="1"/>
  <c r="E1194" i="1" s="1"/>
  <c r="B24" i="14"/>
  <c r="D1195" i="1" s="1"/>
  <c r="E1195" i="1" s="1"/>
  <c r="B25" i="14"/>
  <c r="D1196" i="1" s="1"/>
  <c r="E1196" i="1" s="1"/>
  <c r="B26" i="14"/>
  <c r="D1197" i="1" s="1"/>
  <c r="E1197" i="1" s="1"/>
  <c r="B27" i="14"/>
  <c r="D1198" i="1" s="1"/>
  <c r="E1198" i="1" s="1"/>
  <c r="B28" i="14"/>
  <c r="D1199" i="1" s="1"/>
  <c r="E1199" i="1" s="1"/>
  <c r="B29" i="14"/>
  <c r="D1200" i="1" s="1"/>
  <c r="E1200" i="1" s="1"/>
  <c r="B30" i="14"/>
  <c r="D1201" i="1" s="1"/>
  <c r="E1201" i="1" s="1"/>
  <c r="B31" i="14"/>
  <c r="D1202" i="1" s="1"/>
  <c r="E1202" i="1" s="1"/>
  <c r="B32" i="14"/>
  <c r="D1203" i="1" s="1"/>
  <c r="E1203" i="1" s="1"/>
  <c r="B33" i="14"/>
  <c r="D1204" i="1" s="1"/>
  <c r="E1204" i="1" s="1"/>
  <c r="B34" i="14"/>
  <c r="D1205" i="1" s="1"/>
  <c r="E1205" i="1" s="1"/>
  <c r="B35" i="14"/>
  <c r="D1206" i="1" s="1"/>
  <c r="E1206" i="1" s="1"/>
  <c r="B36" i="14"/>
  <c r="D1207" i="1" s="1"/>
  <c r="E1207" i="1" s="1"/>
  <c r="B37" i="14"/>
  <c r="D1208" i="1" s="1"/>
  <c r="E1208" i="1" s="1"/>
  <c r="B38" i="14"/>
  <c r="D1209" i="1" s="1"/>
  <c r="E1209" i="1" s="1"/>
  <c r="B39" i="14"/>
  <c r="D1210" i="1" s="1"/>
  <c r="E1210" i="1" s="1"/>
  <c r="B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B5" i="13"/>
  <c r="D1089" i="1" s="1"/>
  <c r="E1089" i="1" s="1"/>
  <c r="B6" i="13"/>
  <c r="D1090" i="1" s="1"/>
  <c r="E1090" i="1" s="1"/>
  <c r="B7" i="13"/>
  <c r="D1091" i="1" s="1"/>
  <c r="E1091" i="1" s="1"/>
  <c r="B8" i="13"/>
  <c r="D1092" i="1" s="1"/>
  <c r="E1092" i="1" s="1"/>
  <c r="B9" i="13"/>
  <c r="D1093" i="1" s="1"/>
  <c r="E1093" i="1" s="1"/>
  <c r="B10" i="13"/>
  <c r="D1094" i="1" s="1"/>
  <c r="E1094" i="1" s="1"/>
  <c r="B11" i="13"/>
  <c r="D1095" i="1" s="1"/>
  <c r="E1095" i="1" s="1"/>
  <c r="B12" i="13"/>
  <c r="D1096" i="1" s="1"/>
  <c r="E1096" i="1" s="1"/>
  <c r="B13" i="13"/>
  <c r="D1097" i="1" s="1"/>
  <c r="E1097" i="1" s="1"/>
  <c r="B14" i="13"/>
  <c r="D1098" i="1" s="1"/>
  <c r="E1098" i="1" s="1"/>
  <c r="B15" i="13"/>
  <c r="D1099" i="1" s="1"/>
  <c r="E1099" i="1" s="1"/>
  <c r="B16" i="13"/>
  <c r="D1100" i="1" s="1"/>
  <c r="E1100" i="1" s="1"/>
  <c r="B17" i="13"/>
  <c r="D1101" i="1" s="1"/>
  <c r="E1101" i="1" s="1"/>
  <c r="B18" i="13"/>
  <c r="D1102" i="1" s="1"/>
  <c r="E1102" i="1" s="1"/>
  <c r="B19" i="13"/>
  <c r="D1103" i="1" s="1"/>
  <c r="E1103" i="1" s="1"/>
  <c r="B20" i="13"/>
  <c r="D1104" i="1" s="1"/>
  <c r="E1104" i="1" s="1"/>
  <c r="B21" i="13"/>
  <c r="D1105" i="1" s="1"/>
  <c r="E1105" i="1" s="1"/>
  <c r="B22" i="13"/>
  <c r="D1106" i="1" s="1"/>
  <c r="E1106" i="1" s="1"/>
  <c r="B23" i="13"/>
  <c r="D1107" i="1" s="1"/>
  <c r="E1107" i="1" s="1"/>
  <c r="B24" i="13"/>
  <c r="D1108" i="1" s="1"/>
  <c r="E1108" i="1" s="1"/>
  <c r="B25" i="13"/>
  <c r="D1109" i="1" s="1"/>
  <c r="E1109" i="1" s="1"/>
  <c r="B26" i="13"/>
  <c r="D1110" i="1" s="1"/>
  <c r="E1110" i="1" s="1"/>
  <c r="B27" i="13"/>
  <c r="D1111" i="1" s="1"/>
  <c r="E1111" i="1" s="1"/>
  <c r="B28" i="13"/>
  <c r="D1112" i="1" s="1"/>
  <c r="E1112" i="1" s="1"/>
  <c r="B29" i="13"/>
  <c r="D1113" i="1" s="1"/>
  <c r="E1113" i="1" s="1"/>
  <c r="B30" i="13"/>
  <c r="D1114" i="1" s="1"/>
  <c r="E1114" i="1" s="1"/>
  <c r="B31" i="13"/>
  <c r="D1115" i="1" s="1"/>
  <c r="E1115" i="1" s="1"/>
  <c r="B32" i="13"/>
  <c r="D1116" i="1" s="1"/>
  <c r="E1116" i="1" s="1"/>
  <c r="B33" i="13"/>
  <c r="D1117" i="1" s="1"/>
  <c r="E1117" i="1" s="1"/>
  <c r="B34" i="13"/>
  <c r="D1118" i="1" s="1"/>
  <c r="E1118" i="1" s="1"/>
  <c r="B35" i="13"/>
  <c r="D1119" i="1" s="1"/>
  <c r="E1119" i="1" s="1"/>
  <c r="B36" i="13"/>
  <c r="D1120" i="1" s="1"/>
  <c r="E1120" i="1" s="1"/>
  <c r="B37" i="13"/>
  <c r="D1121" i="1" s="1"/>
  <c r="E1121" i="1" s="1"/>
  <c r="B38" i="13"/>
  <c r="D1122" i="1" s="1"/>
  <c r="E1122" i="1" s="1"/>
  <c r="B39" i="13"/>
  <c r="D1123" i="1" s="1"/>
  <c r="E1123" i="1" s="1"/>
  <c r="B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B5" i="12"/>
  <c r="B6" i="12"/>
  <c r="D1003" i="1" s="1"/>
  <c r="E1003" i="1" s="1"/>
  <c r="B7" i="12"/>
  <c r="D1004" i="1" s="1"/>
  <c r="E1004" i="1" s="1"/>
  <c r="B8" i="12"/>
  <c r="D1005" i="1" s="1"/>
  <c r="E1005" i="1" s="1"/>
  <c r="B9" i="12"/>
  <c r="D1006" i="1" s="1"/>
  <c r="E1006" i="1" s="1"/>
  <c r="B10" i="12"/>
  <c r="D1007" i="1" s="1"/>
  <c r="E1007" i="1" s="1"/>
  <c r="B11" i="12"/>
  <c r="D1008" i="1" s="1"/>
  <c r="E1008" i="1" s="1"/>
  <c r="B12" i="12"/>
  <c r="D1009" i="1" s="1"/>
  <c r="E1009" i="1" s="1"/>
  <c r="B13" i="12"/>
  <c r="D1010" i="1" s="1"/>
  <c r="E1010" i="1" s="1"/>
  <c r="B14" i="12"/>
  <c r="D1011" i="1" s="1"/>
  <c r="E1011" i="1" s="1"/>
  <c r="B15" i="12"/>
  <c r="D1012" i="1" s="1"/>
  <c r="E1012" i="1" s="1"/>
  <c r="B16" i="12"/>
  <c r="D1013" i="1" s="1"/>
  <c r="E1013" i="1" s="1"/>
  <c r="B17" i="12"/>
  <c r="D1014" i="1" s="1"/>
  <c r="E1014" i="1" s="1"/>
  <c r="B18" i="12"/>
  <c r="D1015" i="1" s="1"/>
  <c r="E1015" i="1" s="1"/>
  <c r="B19" i="12"/>
  <c r="D1016" i="1" s="1"/>
  <c r="E1016" i="1" s="1"/>
  <c r="B20" i="12"/>
  <c r="D1017" i="1" s="1"/>
  <c r="E1017" i="1" s="1"/>
  <c r="B21" i="12"/>
  <c r="D1018" i="1" s="1"/>
  <c r="E1018" i="1" s="1"/>
  <c r="B22" i="12"/>
  <c r="D1019" i="1" s="1"/>
  <c r="E1019" i="1" s="1"/>
  <c r="B23" i="12"/>
  <c r="D1020" i="1" s="1"/>
  <c r="E1020" i="1" s="1"/>
  <c r="B24" i="12"/>
  <c r="D1021" i="1" s="1"/>
  <c r="E1021" i="1" s="1"/>
  <c r="B25" i="12"/>
  <c r="D1022" i="1" s="1"/>
  <c r="E1022" i="1" s="1"/>
  <c r="B26" i="12"/>
  <c r="D1023" i="1" s="1"/>
  <c r="E1023" i="1" s="1"/>
  <c r="B27" i="12"/>
  <c r="D1024" i="1" s="1"/>
  <c r="E1024" i="1" s="1"/>
  <c r="B28" i="12"/>
  <c r="D1025" i="1" s="1"/>
  <c r="E1025" i="1" s="1"/>
  <c r="B29" i="12"/>
  <c r="D1026" i="1" s="1"/>
  <c r="E1026" i="1" s="1"/>
  <c r="B30" i="12"/>
  <c r="D1027" i="1" s="1"/>
  <c r="E1027" i="1" s="1"/>
  <c r="B31" i="12"/>
  <c r="D1028" i="1" s="1"/>
  <c r="E1028" i="1" s="1"/>
  <c r="B32" i="12"/>
  <c r="D1029" i="1" s="1"/>
  <c r="E1029" i="1" s="1"/>
  <c r="B33" i="12"/>
  <c r="D1030" i="1" s="1"/>
  <c r="E1030" i="1" s="1"/>
  <c r="B34" i="12"/>
  <c r="D1031" i="1" s="1"/>
  <c r="E1031" i="1" s="1"/>
  <c r="B35" i="12"/>
  <c r="D1032" i="1" s="1"/>
  <c r="E1032" i="1" s="1"/>
  <c r="B36" i="12"/>
  <c r="D1033" i="1" s="1"/>
  <c r="E1033" i="1" s="1"/>
  <c r="B37" i="12"/>
  <c r="D1034" i="1" s="1"/>
  <c r="E1034" i="1" s="1"/>
  <c r="B38" i="12"/>
  <c r="D1035" i="1" s="1"/>
  <c r="E1035" i="1" s="1"/>
  <c r="B39" i="12"/>
  <c r="D1036" i="1" s="1"/>
  <c r="E1036" i="1" s="1"/>
  <c r="B4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B39" i="11"/>
  <c r="D949" i="1" s="1"/>
  <c r="E949" i="1" s="1"/>
  <c r="B5" i="11"/>
  <c r="B6" i="11"/>
  <c r="B7" i="11"/>
  <c r="B8" i="11"/>
  <c r="D918" i="1" s="1"/>
  <c r="E918" i="1" s="1"/>
  <c r="B9" i="11"/>
  <c r="D919" i="1" s="1"/>
  <c r="E919" i="1" s="1"/>
  <c r="B10" i="11"/>
  <c r="D920" i="1" s="1"/>
  <c r="E920" i="1" s="1"/>
  <c r="B11" i="11"/>
  <c r="D921" i="1" s="1"/>
  <c r="E921" i="1" s="1"/>
  <c r="B12" i="11"/>
  <c r="D922" i="1" s="1"/>
  <c r="E922" i="1" s="1"/>
  <c r="B13" i="11"/>
  <c r="D923" i="1" s="1"/>
  <c r="E923" i="1" s="1"/>
  <c r="B14" i="11"/>
  <c r="D924" i="1" s="1"/>
  <c r="E924" i="1" s="1"/>
  <c r="B15" i="11"/>
  <c r="D925" i="1" s="1"/>
  <c r="E925" i="1" s="1"/>
  <c r="B16" i="11"/>
  <c r="D926" i="1" s="1"/>
  <c r="E926" i="1" s="1"/>
  <c r="B17" i="11"/>
  <c r="D927" i="1" s="1"/>
  <c r="E927" i="1" s="1"/>
  <c r="B18" i="11"/>
  <c r="D928" i="1" s="1"/>
  <c r="E928" i="1" s="1"/>
  <c r="B19" i="11"/>
  <c r="D929" i="1" s="1"/>
  <c r="E929" i="1" s="1"/>
  <c r="B20" i="11"/>
  <c r="D930" i="1" s="1"/>
  <c r="E930" i="1" s="1"/>
  <c r="B21" i="11"/>
  <c r="D931" i="1" s="1"/>
  <c r="E931" i="1" s="1"/>
  <c r="B22" i="11"/>
  <c r="D932" i="1" s="1"/>
  <c r="E932" i="1" s="1"/>
  <c r="B23" i="11"/>
  <c r="D933" i="1" s="1"/>
  <c r="E933" i="1" s="1"/>
  <c r="B24" i="11"/>
  <c r="D934" i="1" s="1"/>
  <c r="E934" i="1" s="1"/>
  <c r="B25" i="11"/>
  <c r="D935" i="1" s="1"/>
  <c r="E935" i="1" s="1"/>
  <c r="B26" i="11"/>
  <c r="D936" i="1" s="1"/>
  <c r="E936" i="1" s="1"/>
  <c r="B27" i="11"/>
  <c r="D937" i="1" s="1"/>
  <c r="E937" i="1" s="1"/>
  <c r="B28" i="11"/>
  <c r="D938" i="1" s="1"/>
  <c r="E938" i="1" s="1"/>
  <c r="B29" i="11"/>
  <c r="D939" i="1" s="1"/>
  <c r="E939" i="1" s="1"/>
  <c r="B30" i="11"/>
  <c r="D940" i="1" s="1"/>
  <c r="E940" i="1" s="1"/>
  <c r="B31" i="11"/>
  <c r="D941" i="1" s="1"/>
  <c r="E941" i="1" s="1"/>
  <c r="B32" i="11"/>
  <c r="D942" i="1" s="1"/>
  <c r="E942" i="1" s="1"/>
  <c r="B33" i="11"/>
  <c r="D943" i="1" s="1"/>
  <c r="E943" i="1" s="1"/>
  <c r="B34" i="11"/>
  <c r="D944" i="1" s="1"/>
  <c r="E944" i="1" s="1"/>
  <c r="B35" i="11"/>
  <c r="D945" i="1" s="1"/>
  <c r="E945" i="1" s="1"/>
  <c r="B36" i="11"/>
  <c r="D946" i="1" s="1"/>
  <c r="E946" i="1" s="1"/>
  <c r="B37" i="11"/>
  <c r="D947" i="1" s="1"/>
  <c r="E947" i="1" s="1"/>
  <c r="B38" i="11"/>
  <c r="D948" i="1" s="1"/>
  <c r="E948" i="1" s="1"/>
  <c r="B4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9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AD44" i="13" l="1"/>
  <c r="AD45" i="13" s="1"/>
  <c r="AH44" i="13"/>
  <c r="AH45" i="13" s="1"/>
  <c r="AL44" i="13"/>
  <c r="AL45" i="13" s="1"/>
  <c r="AP44" i="13"/>
  <c r="AP45" i="13" s="1"/>
  <c r="AB44" i="17"/>
  <c r="AB45" i="17" s="1"/>
  <c r="AF44" i="17"/>
  <c r="AF45" i="17" s="1"/>
  <c r="AJ44" i="17"/>
  <c r="AJ45" i="17" s="1"/>
  <c r="AN44" i="17"/>
  <c r="AN45" i="17" s="1"/>
  <c r="AL44" i="11"/>
  <c r="AL45" i="11" s="1"/>
  <c r="AP44" i="11"/>
  <c r="AP45" i="11" s="1"/>
  <c r="AM44" i="14"/>
  <c r="AM45" i="14" s="1"/>
  <c r="AF44" i="14"/>
  <c r="AF45" i="14" s="1"/>
  <c r="Y44" i="17"/>
  <c r="Y45" i="17" s="1"/>
  <c r="AC44" i="17"/>
  <c r="AC45" i="17" s="1"/>
  <c r="AG44" i="17"/>
  <c r="AG45" i="17" s="1"/>
  <c r="AK44" i="17"/>
  <c r="AK45" i="17" s="1"/>
  <c r="AO44" i="17"/>
  <c r="AO45" i="17" s="1"/>
  <c r="AD44" i="12"/>
  <c r="AD45" i="12" s="1"/>
  <c r="AH44" i="12"/>
  <c r="AH45" i="12" s="1"/>
  <c r="AL44" i="12"/>
  <c r="AL45" i="12" s="1"/>
  <c r="AE44" i="12"/>
  <c r="AE45" i="12" s="1"/>
  <c r="AI44" i="12"/>
  <c r="AI45" i="12" s="1"/>
  <c r="AM44" i="12"/>
  <c r="AM45" i="12" s="1"/>
  <c r="AK44" i="13"/>
  <c r="AK45" i="13" s="1"/>
  <c r="AO44" i="15"/>
  <c r="AO45" i="15" s="1"/>
  <c r="M1210" i="1"/>
  <c r="M1759" i="1"/>
  <c r="M1760" i="1" s="1"/>
  <c r="M1558" i="1"/>
  <c r="M1559" i="1" s="1"/>
  <c r="AM44" i="16"/>
  <c r="AM45" i="16" s="1"/>
  <c r="AL44" i="17"/>
  <c r="AL45" i="17" s="1"/>
  <c r="AH44" i="17"/>
  <c r="AH45" i="17" s="1"/>
  <c r="AD44" i="17"/>
  <c r="AD45" i="17" s="1"/>
  <c r="Z44" i="17"/>
  <c r="Z45" i="17" s="1"/>
  <c r="AN44" i="11"/>
  <c r="AN45" i="11" s="1"/>
  <c r="AJ44" i="11"/>
  <c r="AJ45" i="11" s="1"/>
  <c r="AM44" i="17"/>
  <c r="AM45" i="17" s="1"/>
  <c r="AO44" i="13"/>
  <c r="AO45" i="13" s="1"/>
  <c r="AG44" i="13"/>
  <c r="AG45" i="13" s="1"/>
  <c r="AC44" i="13"/>
  <c r="AC45" i="13" s="1"/>
  <c r="AO44" i="14"/>
  <c r="AO45" i="14" s="1"/>
  <c r="AE44" i="13"/>
  <c r="AE45" i="13" s="1"/>
  <c r="AI44" i="13"/>
  <c r="AI45" i="13" s="1"/>
  <c r="AM44" i="13"/>
  <c r="AM45" i="13" s="1"/>
  <c r="AO44" i="11"/>
  <c r="AO45" i="11" s="1"/>
  <c r="AM44" i="11"/>
  <c r="AM45" i="11" s="1"/>
  <c r="AF44" i="12"/>
  <c r="AF45" i="12" s="1"/>
  <c r="AJ44" i="12"/>
  <c r="AJ45" i="12" s="1"/>
  <c r="AN44" i="12"/>
  <c r="AN45" i="12" s="1"/>
  <c r="AB44" i="13"/>
  <c r="AB45" i="13" s="1"/>
  <c r="AF44" i="13"/>
  <c r="AF45" i="13" s="1"/>
  <c r="AJ44" i="13"/>
  <c r="AJ45" i="13" s="1"/>
  <c r="AN44" i="13"/>
  <c r="AN45" i="13" s="1"/>
  <c r="AG44" i="14"/>
  <c r="AG45" i="14" s="1"/>
  <c r="AK44" i="14"/>
  <c r="AK45" i="14" s="1"/>
  <c r="AO44" i="16"/>
  <c r="AO45" i="16" s="1"/>
  <c r="AP44" i="16"/>
  <c r="AP45" i="16" s="1"/>
  <c r="AP44" i="17"/>
  <c r="AP45" i="17" s="1"/>
  <c r="AK44" i="11"/>
  <c r="AK45" i="11" s="1"/>
  <c r="AG44" i="12"/>
  <c r="AG45" i="12" s="1"/>
  <c r="AK44" i="12"/>
  <c r="AK45" i="12" s="1"/>
  <c r="AO44" i="12"/>
  <c r="AO45" i="12" s="1"/>
  <c r="AM44" i="15"/>
  <c r="AM45" i="15" s="1"/>
  <c r="AA44" i="17"/>
  <c r="AA45" i="17" s="1"/>
  <c r="AE44" i="17"/>
  <c r="AE45" i="17" s="1"/>
  <c r="AI44" i="17"/>
  <c r="AI45" i="17" s="1"/>
  <c r="AH44" i="14"/>
  <c r="AH45" i="14" s="1"/>
  <c r="AL44" i="14"/>
  <c r="AL45" i="14" s="1"/>
  <c r="AP44" i="14"/>
  <c r="AP45" i="14" s="1"/>
  <c r="AP44" i="15"/>
  <c r="AP45" i="15" s="1"/>
  <c r="AP44" i="12"/>
  <c r="AP45" i="12" s="1"/>
  <c r="AN44" i="16"/>
  <c r="AN45" i="16" s="1"/>
  <c r="AJ1810" i="1"/>
  <c r="AJ1811" i="1"/>
  <c r="AJ1812" i="1"/>
  <c r="AJ1813" i="1"/>
  <c r="AJ1814" i="1"/>
  <c r="AJ1815" i="1"/>
  <c r="AJ1816" i="1"/>
  <c r="AJ1817" i="1"/>
  <c r="AJ1905" i="1"/>
  <c r="AJ1906" i="1"/>
  <c r="AJ1907" i="1"/>
  <c r="AJ1908" i="1"/>
  <c r="AJ1909" i="1"/>
  <c r="AJ1910" i="1"/>
  <c r="AJ1911" i="1"/>
  <c r="AJ1912" i="1"/>
  <c r="AJ1904" i="1"/>
  <c r="AJ1903" i="1"/>
  <c r="AJ1902" i="1"/>
  <c r="AJ1901" i="1"/>
  <c r="AJ1900" i="1"/>
  <c r="AJ1899" i="1"/>
  <c r="AJ1898" i="1"/>
  <c r="AJ1897" i="1"/>
  <c r="AJ1896" i="1"/>
  <c r="AJ1895" i="1"/>
  <c r="AJ1894" i="1"/>
  <c r="AJ1893" i="1"/>
  <c r="AJ1892" i="1"/>
  <c r="AJ1891" i="1"/>
  <c r="AJ1890" i="1"/>
  <c r="AJ1889" i="1"/>
  <c r="AJ1888" i="1"/>
  <c r="AJ1887" i="1"/>
  <c r="AJ1886" i="1"/>
  <c r="AJ1885" i="1"/>
  <c r="AJ1884" i="1"/>
  <c r="AJ1883" i="1"/>
  <c r="AJ1882" i="1"/>
  <c r="AJ1881" i="1"/>
  <c r="AJ1880" i="1"/>
  <c r="AJ1879" i="1"/>
  <c r="AJ1878" i="1"/>
  <c r="AJ1877" i="1"/>
  <c r="AJ1876" i="1"/>
  <c r="AJ1875" i="1"/>
  <c r="AJ1874" i="1"/>
  <c r="AJ1873" i="1"/>
  <c r="AJ1872" i="1"/>
  <c r="AJ1871" i="1"/>
  <c r="AJ1870" i="1"/>
  <c r="AJ1869" i="1"/>
  <c r="AJ1868" i="1"/>
  <c r="AJ1867" i="1"/>
  <c r="AJ1866" i="1"/>
  <c r="AJ1865" i="1"/>
  <c r="AJ1809" i="1"/>
  <c r="AJ1808" i="1"/>
  <c r="AJ1807" i="1"/>
  <c r="AJ1806" i="1"/>
  <c r="AJ1805" i="1"/>
  <c r="AJ1804" i="1"/>
  <c r="AJ1803" i="1"/>
  <c r="AJ1802" i="1"/>
  <c r="AJ1801" i="1"/>
  <c r="AJ1800" i="1"/>
  <c r="AJ1799" i="1"/>
  <c r="AJ1798" i="1"/>
  <c r="AJ1797" i="1"/>
  <c r="AJ1796" i="1"/>
  <c r="AJ1795" i="1"/>
  <c r="AJ1794" i="1"/>
  <c r="AJ1793" i="1"/>
  <c r="AJ1792" i="1"/>
  <c r="AJ1791" i="1"/>
  <c r="AJ1790" i="1"/>
  <c r="AJ1789" i="1"/>
  <c r="AJ1788" i="1"/>
  <c r="AJ1787" i="1"/>
  <c r="AJ1786" i="1"/>
  <c r="AJ1785" i="1"/>
  <c r="AJ1784" i="1"/>
  <c r="AJ1783" i="1"/>
  <c r="AJ1782" i="1"/>
  <c r="AJ1781" i="1"/>
  <c r="AJ1780" i="1"/>
  <c r="AJ1779" i="1"/>
  <c r="AJ1778" i="1"/>
  <c r="AJ1777" i="1"/>
  <c r="AJ1776" i="1"/>
  <c r="AJ1775" i="1"/>
  <c r="AJ1774" i="1"/>
  <c r="AJ1773" i="1"/>
  <c r="AJ1772" i="1"/>
  <c r="AJ1771" i="1"/>
  <c r="AJ1770" i="1"/>
  <c r="AJ1434" i="1"/>
  <c r="AJ1433" i="1"/>
  <c r="AJ1432" i="1"/>
  <c r="AJ1431" i="1"/>
  <c r="AJ1430" i="1"/>
  <c r="AJ1429" i="1"/>
  <c r="AJ1428" i="1"/>
  <c r="AJ1427" i="1"/>
  <c r="AJ1426" i="1"/>
  <c r="AJ1425" i="1"/>
  <c r="AJ1424" i="1"/>
  <c r="AJ1423" i="1"/>
  <c r="AJ1422" i="1"/>
  <c r="AJ1421" i="1"/>
  <c r="AJ1420" i="1"/>
  <c r="AJ1419" i="1"/>
  <c r="AJ1418" i="1"/>
  <c r="AJ1417" i="1"/>
  <c r="AJ1416" i="1"/>
  <c r="AJ1415" i="1"/>
  <c r="AJ1414" i="1"/>
  <c r="AJ1413" i="1"/>
  <c r="AJ1412" i="1"/>
  <c r="AJ1411" i="1"/>
  <c r="AJ1410" i="1"/>
  <c r="AJ1409" i="1"/>
  <c r="AJ1408" i="1"/>
  <c r="AJ1407" i="1"/>
  <c r="AJ1406" i="1"/>
  <c r="AJ1405" i="1"/>
  <c r="AJ1404" i="1"/>
  <c r="AJ1403" i="1"/>
  <c r="AJ1402" i="1"/>
  <c r="AJ1401" i="1"/>
  <c r="AJ1400" i="1"/>
  <c r="AJ1399" i="1"/>
  <c r="AJ1398" i="1"/>
  <c r="AJ1397" i="1"/>
  <c r="AJ1396" i="1"/>
  <c r="AJ1395" i="1"/>
  <c r="AJ1347" i="1"/>
  <c r="AJ1346" i="1"/>
  <c r="AJ1345" i="1"/>
  <c r="AJ1344" i="1"/>
  <c r="AJ1343" i="1"/>
  <c r="AJ1342" i="1"/>
  <c r="AJ1341" i="1"/>
  <c r="AJ1340" i="1"/>
  <c r="AJ1339" i="1"/>
  <c r="AJ1338" i="1"/>
  <c r="AJ1337" i="1"/>
  <c r="AJ1336" i="1"/>
  <c r="AJ1335" i="1"/>
  <c r="AJ1334" i="1"/>
  <c r="AJ1333" i="1"/>
  <c r="AJ1332" i="1"/>
  <c r="AJ1331" i="1"/>
  <c r="AJ1330" i="1"/>
  <c r="AJ1329" i="1"/>
  <c r="AJ1328" i="1"/>
  <c r="AJ1327" i="1"/>
  <c r="AJ1326" i="1"/>
  <c r="AJ1325" i="1"/>
  <c r="AJ1324" i="1"/>
  <c r="AJ1323" i="1"/>
  <c r="AJ1322" i="1"/>
  <c r="AJ1321" i="1"/>
  <c r="AJ1320" i="1"/>
  <c r="AJ1319" i="1"/>
  <c r="AJ1318" i="1"/>
  <c r="AJ1317" i="1"/>
  <c r="AJ1316" i="1"/>
  <c r="AJ1315" i="1"/>
  <c r="AJ1314" i="1"/>
  <c r="AJ1313" i="1"/>
  <c r="AJ1312" i="1"/>
  <c r="AJ1311" i="1"/>
  <c r="AJ1310" i="1"/>
  <c r="AJ1309" i="1"/>
  <c r="AJ1308" i="1"/>
  <c r="AJ1260" i="1"/>
  <c r="AJ1259" i="1"/>
  <c r="AJ1258" i="1"/>
  <c r="AJ1257" i="1"/>
  <c r="AJ1256" i="1"/>
  <c r="AJ1255" i="1"/>
  <c r="AJ1254" i="1"/>
  <c r="AJ1253" i="1"/>
  <c r="AJ1252" i="1"/>
  <c r="AJ1251" i="1"/>
  <c r="AJ1250" i="1"/>
  <c r="AJ1249" i="1"/>
  <c r="AJ1248" i="1"/>
  <c r="AJ1247" i="1"/>
  <c r="AJ1246" i="1"/>
  <c r="AJ1245" i="1"/>
  <c r="AJ1244" i="1"/>
  <c r="AJ1243" i="1"/>
  <c r="AJ1242" i="1"/>
  <c r="AJ1241" i="1"/>
  <c r="AJ1240" i="1"/>
  <c r="AJ1239" i="1"/>
  <c r="AJ1238" i="1"/>
  <c r="AJ1237" i="1"/>
  <c r="AJ1236" i="1"/>
  <c r="AJ1235" i="1"/>
  <c r="AJ1234" i="1"/>
  <c r="AJ1233" i="1"/>
  <c r="AJ1232" i="1"/>
  <c r="AJ1231" i="1"/>
  <c r="AJ1230" i="1"/>
  <c r="AJ1229" i="1"/>
  <c r="AJ1228" i="1"/>
  <c r="AJ1227" i="1"/>
  <c r="AJ1226" i="1"/>
  <c r="AJ1225" i="1"/>
  <c r="AJ1224" i="1"/>
  <c r="AJ1223" i="1"/>
  <c r="AJ1222" i="1"/>
  <c r="AJ1221" i="1"/>
  <c r="AJ1173" i="1"/>
  <c r="AJ1172" i="1"/>
  <c r="AJ1171" i="1"/>
  <c r="AJ1170" i="1"/>
  <c r="AJ1169" i="1"/>
  <c r="AJ1168" i="1"/>
  <c r="AJ1167" i="1"/>
  <c r="AJ1166" i="1"/>
  <c r="AJ1165" i="1"/>
  <c r="AJ1164" i="1"/>
  <c r="AJ1163" i="1"/>
  <c r="AJ1162" i="1"/>
  <c r="AJ1161" i="1"/>
  <c r="AJ1160" i="1"/>
  <c r="AJ1159" i="1"/>
  <c r="AJ1158" i="1"/>
  <c r="AJ1157" i="1"/>
  <c r="AJ1156" i="1"/>
  <c r="AJ1155" i="1"/>
  <c r="AJ1154" i="1"/>
  <c r="AJ1153" i="1"/>
  <c r="AJ1152" i="1"/>
  <c r="AJ1151" i="1"/>
  <c r="AJ1150" i="1"/>
  <c r="AJ1149" i="1"/>
  <c r="AJ1148" i="1"/>
  <c r="AJ1147" i="1"/>
  <c r="AJ1146" i="1"/>
  <c r="AJ1145" i="1"/>
  <c r="AJ1144" i="1"/>
  <c r="AJ1143" i="1"/>
  <c r="AJ1142" i="1"/>
  <c r="AJ1141" i="1"/>
  <c r="AJ1140" i="1"/>
  <c r="AJ1139" i="1"/>
  <c r="AJ1138" i="1"/>
  <c r="AJ1137" i="1"/>
  <c r="AJ1136" i="1"/>
  <c r="AJ1135" i="1"/>
  <c r="AJ1134" i="1"/>
  <c r="AJ1086" i="1"/>
  <c r="AJ1085" i="1"/>
  <c r="AJ1084" i="1"/>
  <c r="AJ1083" i="1"/>
  <c r="AJ1082" i="1"/>
  <c r="AJ1081" i="1"/>
  <c r="AJ1080" i="1"/>
  <c r="AJ1079" i="1"/>
  <c r="AJ1078" i="1"/>
  <c r="AJ1077" i="1"/>
  <c r="AJ1076" i="1"/>
  <c r="AJ1075" i="1"/>
  <c r="AJ1074" i="1"/>
  <c r="AJ1073" i="1"/>
  <c r="AJ1072" i="1"/>
  <c r="AJ1071" i="1"/>
  <c r="AJ1070" i="1"/>
  <c r="AJ1069" i="1"/>
  <c r="AJ1068" i="1"/>
  <c r="AJ1067" i="1"/>
  <c r="AJ1066" i="1"/>
  <c r="AJ1065" i="1"/>
  <c r="AJ1064" i="1"/>
  <c r="AJ1063" i="1"/>
  <c r="AJ1062" i="1"/>
  <c r="AJ1061" i="1"/>
  <c r="AJ1060" i="1"/>
  <c r="AJ1059" i="1"/>
  <c r="AJ1058" i="1"/>
  <c r="AJ1057" i="1"/>
  <c r="AJ1056" i="1"/>
  <c r="AJ1055" i="1"/>
  <c r="AJ1054" i="1"/>
  <c r="AJ1053" i="1"/>
  <c r="AJ1052" i="1"/>
  <c r="AJ1051" i="1"/>
  <c r="AJ1050" i="1"/>
  <c r="AJ1049" i="1"/>
  <c r="AJ1048" i="1"/>
  <c r="AJ1047" i="1"/>
  <c r="AJ999" i="1"/>
  <c r="AJ998" i="1"/>
  <c r="AJ997" i="1"/>
  <c r="AJ996" i="1"/>
  <c r="AJ995" i="1"/>
  <c r="AJ994" i="1"/>
  <c r="AJ993" i="1"/>
  <c r="AJ992" i="1"/>
  <c r="AJ991" i="1"/>
  <c r="AJ990" i="1"/>
  <c r="AJ989" i="1"/>
  <c r="AJ988" i="1"/>
  <c r="AJ987" i="1"/>
  <c r="AJ986" i="1"/>
  <c r="AJ985" i="1"/>
  <c r="AJ984" i="1"/>
  <c r="AJ983" i="1"/>
  <c r="AJ982" i="1"/>
  <c r="AJ981" i="1"/>
  <c r="AJ980" i="1"/>
  <c r="AJ979" i="1"/>
  <c r="AJ978" i="1"/>
  <c r="AJ977" i="1"/>
  <c r="AJ976" i="1"/>
  <c r="AJ975" i="1"/>
  <c r="AJ974" i="1"/>
  <c r="AJ973" i="1"/>
  <c r="AJ972" i="1"/>
  <c r="AJ971" i="1"/>
  <c r="AJ970" i="1"/>
  <c r="AJ969" i="1"/>
  <c r="AJ968" i="1"/>
  <c r="AJ967" i="1"/>
  <c r="AJ966" i="1"/>
  <c r="AJ965" i="1"/>
  <c r="AJ964" i="1"/>
  <c r="AJ963" i="1"/>
  <c r="AJ962" i="1"/>
  <c r="AJ961" i="1"/>
  <c r="AJ960" i="1"/>
  <c r="AJ912" i="1"/>
  <c r="AJ911" i="1"/>
  <c r="AJ910" i="1"/>
  <c r="AJ909" i="1"/>
  <c r="AJ908" i="1"/>
  <c r="AJ907" i="1"/>
  <c r="AJ906" i="1"/>
  <c r="AJ905" i="1"/>
  <c r="AJ904" i="1"/>
  <c r="AJ903" i="1"/>
  <c r="AJ902" i="1"/>
  <c r="AJ901" i="1"/>
  <c r="AJ900" i="1"/>
  <c r="AJ899" i="1"/>
  <c r="AJ898" i="1"/>
  <c r="AJ897" i="1"/>
  <c r="AJ896" i="1"/>
  <c r="AJ895" i="1"/>
  <c r="AJ894" i="1"/>
  <c r="AJ893" i="1"/>
  <c r="AJ892" i="1"/>
  <c r="AJ891" i="1"/>
  <c r="AJ890" i="1"/>
  <c r="AJ889" i="1"/>
  <c r="AJ888" i="1"/>
  <c r="AJ887" i="1"/>
  <c r="AJ886" i="1"/>
  <c r="AJ885" i="1"/>
  <c r="AJ884" i="1"/>
  <c r="AJ883" i="1"/>
  <c r="AJ882" i="1"/>
  <c r="AJ881" i="1"/>
  <c r="AJ880" i="1"/>
  <c r="AJ879" i="1"/>
  <c r="AJ878" i="1"/>
  <c r="AJ877" i="1"/>
  <c r="AJ876" i="1"/>
  <c r="AJ875" i="1"/>
  <c r="AJ874" i="1"/>
  <c r="AJ873" i="1"/>
  <c r="AJ825" i="1"/>
  <c r="AJ824" i="1"/>
  <c r="AJ823" i="1"/>
  <c r="AJ822" i="1"/>
  <c r="AJ821" i="1"/>
  <c r="AJ820" i="1"/>
  <c r="AJ819" i="1"/>
  <c r="AJ818" i="1"/>
  <c r="AJ817" i="1"/>
  <c r="AJ816" i="1"/>
  <c r="AJ815" i="1"/>
  <c r="AJ814" i="1"/>
  <c r="AJ813" i="1"/>
  <c r="AJ812" i="1"/>
  <c r="AJ811" i="1"/>
  <c r="AJ810" i="1"/>
  <c r="AJ809" i="1"/>
  <c r="AJ808" i="1"/>
  <c r="AJ807" i="1"/>
  <c r="AJ806" i="1"/>
  <c r="AJ805" i="1"/>
  <c r="AJ804" i="1"/>
  <c r="AJ803" i="1"/>
  <c r="AJ802" i="1"/>
  <c r="AJ801" i="1"/>
  <c r="AJ800" i="1"/>
  <c r="AJ799" i="1"/>
  <c r="AJ798" i="1"/>
  <c r="AJ797" i="1"/>
  <c r="AJ796" i="1"/>
  <c r="AJ795" i="1"/>
  <c r="AJ794" i="1"/>
  <c r="AJ793" i="1"/>
  <c r="AJ792" i="1"/>
  <c r="AJ791" i="1"/>
  <c r="AJ790" i="1"/>
  <c r="AJ789" i="1"/>
  <c r="AJ788" i="1"/>
  <c r="AJ787" i="1"/>
  <c r="AJ786" i="1"/>
  <c r="AJ738" i="1"/>
  <c r="AJ737" i="1"/>
  <c r="AJ736" i="1"/>
  <c r="AJ735" i="1"/>
  <c r="AJ734" i="1"/>
  <c r="AJ733" i="1"/>
  <c r="AJ732" i="1"/>
  <c r="AJ731" i="1"/>
  <c r="AJ730" i="1"/>
  <c r="AJ729" i="1"/>
  <c r="AJ728" i="1"/>
  <c r="AJ727" i="1"/>
  <c r="AJ726" i="1"/>
  <c r="AJ725" i="1"/>
  <c r="AJ724" i="1"/>
  <c r="AJ723" i="1"/>
  <c r="AJ722" i="1"/>
  <c r="AJ721" i="1"/>
  <c r="AJ720" i="1"/>
  <c r="AJ719" i="1"/>
  <c r="AJ718" i="1"/>
  <c r="AJ717" i="1"/>
  <c r="AJ716" i="1"/>
  <c r="AJ715" i="1"/>
  <c r="AJ714" i="1"/>
  <c r="AJ713" i="1"/>
  <c r="AJ712" i="1"/>
  <c r="AJ711" i="1"/>
  <c r="AJ710" i="1"/>
  <c r="AJ709" i="1"/>
  <c r="AJ708" i="1"/>
  <c r="AJ707" i="1"/>
  <c r="AJ706" i="1"/>
  <c r="AJ705" i="1"/>
  <c r="AJ704" i="1"/>
  <c r="AJ703" i="1"/>
  <c r="AJ702" i="1"/>
  <c r="AJ701" i="1"/>
  <c r="AJ700" i="1"/>
  <c r="AJ699" i="1"/>
  <c r="AJ651" i="1"/>
  <c r="AJ650" i="1"/>
  <c r="AJ649" i="1"/>
  <c r="AJ648" i="1"/>
  <c r="AJ647" i="1"/>
  <c r="AJ646" i="1"/>
  <c r="AJ645" i="1"/>
  <c r="AJ644" i="1"/>
  <c r="AJ643" i="1"/>
  <c r="AJ642" i="1"/>
  <c r="AJ641" i="1"/>
  <c r="AJ640" i="1"/>
  <c r="AJ639" i="1"/>
  <c r="AJ638" i="1"/>
  <c r="AJ637" i="1"/>
  <c r="AJ636" i="1"/>
  <c r="AJ635" i="1"/>
  <c r="AJ634" i="1"/>
  <c r="AJ633" i="1"/>
  <c r="AJ632" i="1"/>
  <c r="AJ631" i="1"/>
  <c r="AJ630" i="1"/>
  <c r="AJ629" i="1"/>
  <c r="AJ628" i="1"/>
  <c r="AJ627" i="1"/>
  <c r="AJ626" i="1"/>
  <c r="AJ625" i="1"/>
  <c r="AJ624" i="1"/>
  <c r="AJ623" i="1"/>
  <c r="AJ622" i="1"/>
  <c r="AJ621" i="1"/>
  <c r="AJ620" i="1"/>
  <c r="AJ619" i="1"/>
  <c r="AJ618" i="1"/>
  <c r="AJ617" i="1"/>
  <c r="AJ616" i="1"/>
  <c r="AJ615" i="1"/>
  <c r="AJ614" i="1"/>
  <c r="AJ613" i="1"/>
  <c r="AJ612" i="1"/>
  <c r="AJ564" i="1"/>
  <c r="AJ563" i="1"/>
  <c r="AJ562" i="1"/>
  <c r="AJ561" i="1"/>
  <c r="AJ560" i="1"/>
  <c r="AJ559" i="1"/>
  <c r="AJ558" i="1"/>
  <c r="AJ557" i="1"/>
  <c r="AJ556" i="1"/>
  <c r="AJ555" i="1"/>
  <c r="AJ554" i="1"/>
  <c r="AJ553" i="1"/>
  <c r="AJ552" i="1"/>
  <c r="AJ551" i="1"/>
  <c r="AJ550" i="1"/>
  <c r="AJ549" i="1"/>
  <c r="AJ548" i="1"/>
  <c r="AJ547" i="1"/>
  <c r="AJ546" i="1"/>
  <c r="AJ545" i="1"/>
  <c r="AJ544" i="1"/>
  <c r="AJ543" i="1"/>
  <c r="AJ542" i="1"/>
  <c r="AJ541" i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1" i="1"/>
  <c r="AJ360" i="1"/>
  <c r="AJ359" i="1"/>
  <c r="AJ358" i="1"/>
  <c r="AJ357" i="1"/>
  <c r="AJ356" i="1"/>
  <c r="AJ355" i="1"/>
  <c r="AJ354" i="1"/>
  <c r="AJ353" i="1"/>
  <c r="AJ352" i="1"/>
  <c r="AJ351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177" i="1"/>
  <c r="AJ202" i="1"/>
  <c r="AJ201" i="1"/>
  <c r="AJ200" i="1"/>
  <c r="AJ199" i="1"/>
  <c r="AJ198" i="1"/>
  <c r="AJ197" i="1"/>
  <c r="AJ196" i="1"/>
  <c r="AJ203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90" i="1"/>
  <c r="T54" i="1" l="1"/>
  <c r="Q54" i="1"/>
  <c r="O54" i="1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B5" i="10"/>
  <c r="B6" i="10"/>
  <c r="D829" i="1" s="1"/>
  <c r="E829" i="1" s="1"/>
  <c r="B7" i="10"/>
  <c r="D830" i="1" s="1"/>
  <c r="E830" i="1" s="1"/>
  <c r="B8" i="10"/>
  <c r="D831" i="1" s="1"/>
  <c r="E831" i="1" s="1"/>
  <c r="B9" i="10"/>
  <c r="D832" i="1" s="1"/>
  <c r="E832" i="1" s="1"/>
  <c r="B10" i="10"/>
  <c r="D833" i="1" s="1"/>
  <c r="E833" i="1" s="1"/>
  <c r="B11" i="10"/>
  <c r="D834" i="1" s="1"/>
  <c r="E834" i="1" s="1"/>
  <c r="B12" i="10"/>
  <c r="D835" i="1" s="1"/>
  <c r="E835" i="1" s="1"/>
  <c r="B13" i="10"/>
  <c r="D836" i="1" s="1"/>
  <c r="E836" i="1" s="1"/>
  <c r="B14" i="10"/>
  <c r="D837" i="1" s="1"/>
  <c r="E837" i="1" s="1"/>
  <c r="B15" i="10"/>
  <c r="D838" i="1" s="1"/>
  <c r="E838" i="1" s="1"/>
  <c r="B16" i="10"/>
  <c r="D839" i="1" s="1"/>
  <c r="E839" i="1" s="1"/>
  <c r="B17" i="10"/>
  <c r="D840" i="1" s="1"/>
  <c r="E840" i="1" s="1"/>
  <c r="B18" i="10"/>
  <c r="D841" i="1" s="1"/>
  <c r="E841" i="1" s="1"/>
  <c r="B19" i="10"/>
  <c r="D842" i="1" s="1"/>
  <c r="E842" i="1" s="1"/>
  <c r="B20" i="10"/>
  <c r="D843" i="1" s="1"/>
  <c r="E843" i="1" s="1"/>
  <c r="B21" i="10"/>
  <c r="D844" i="1" s="1"/>
  <c r="E844" i="1" s="1"/>
  <c r="B22" i="10"/>
  <c r="D845" i="1" s="1"/>
  <c r="E845" i="1" s="1"/>
  <c r="B23" i="10"/>
  <c r="D846" i="1" s="1"/>
  <c r="E846" i="1" s="1"/>
  <c r="B24" i="10"/>
  <c r="D847" i="1" s="1"/>
  <c r="E847" i="1" s="1"/>
  <c r="B25" i="10"/>
  <c r="D848" i="1" s="1"/>
  <c r="E848" i="1" s="1"/>
  <c r="B26" i="10"/>
  <c r="D849" i="1" s="1"/>
  <c r="E849" i="1" s="1"/>
  <c r="B27" i="10"/>
  <c r="D850" i="1" s="1"/>
  <c r="E850" i="1" s="1"/>
  <c r="B28" i="10"/>
  <c r="D851" i="1" s="1"/>
  <c r="E851" i="1" s="1"/>
  <c r="B29" i="10"/>
  <c r="D852" i="1" s="1"/>
  <c r="E852" i="1" s="1"/>
  <c r="B30" i="10"/>
  <c r="D853" i="1" s="1"/>
  <c r="E853" i="1" s="1"/>
  <c r="B31" i="10"/>
  <c r="D854" i="1" s="1"/>
  <c r="E854" i="1" s="1"/>
  <c r="B32" i="10"/>
  <c r="D855" i="1" s="1"/>
  <c r="E855" i="1" s="1"/>
  <c r="B33" i="10"/>
  <c r="D856" i="1" s="1"/>
  <c r="E856" i="1" s="1"/>
  <c r="B34" i="10"/>
  <c r="D857" i="1" s="1"/>
  <c r="E857" i="1" s="1"/>
  <c r="B35" i="10"/>
  <c r="D858" i="1" s="1"/>
  <c r="E858" i="1" s="1"/>
  <c r="B36" i="10"/>
  <c r="D859" i="1" s="1"/>
  <c r="E859" i="1" s="1"/>
  <c r="B37" i="10"/>
  <c r="D860" i="1" s="1"/>
  <c r="E860" i="1" s="1"/>
  <c r="B38" i="10"/>
  <c r="D861" i="1" s="1"/>
  <c r="E861" i="1" s="1"/>
  <c r="B39" i="10"/>
  <c r="D862" i="1" s="1"/>
  <c r="E862" i="1" s="1"/>
  <c r="B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A44" i="10" l="1"/>
  <c r="AA45" i="10" s="1"/>
  <c r="AE44" i="10"/>
  <c r="AE45" i="10" s="1"/>
  <c r="AI44" i="10"/>
  <c r="AI45" i="10" s="1"/>
  <c r="AM44" i="10"/>
  <c r="AM45" i="10" s="1"/>
  <c r="X44" i="10"/>
  <c r="X45" i="10" s="1"/>
  <c r="AB44" i="10"/>
  <c r="AB45" i="10" s="1"/>
  <c r="AF44" i="10"/>
  <c r="AF45" i="10" s="1"/>
  <c r="AJ44" i="10"/>
  <c r="AJ45" i="10" s="1"/>
  <c r="AN44" i="10"/>
  <c r="AN45" i="10" s="1"/>
  <c r="AC44" i="10"/>
  <c r="AC45" i="10" s="1"/>
  <c r="AG44" i="10"/>
  <c r="AG45" i="10" s="1"/>
  <c r="AK44" i="10"/>
  <c r="AK45" i="10" s="1"/>
  <c r="AO44" i="10"/>
  <c r="AO45" i="10" s="1"/>
  <c r="Z44" i="10"/>
  <c r="Z45" i="10" s="1"/>
  <c r="AD44" i="10"/>
  <c r="AD45" i="10" s="1"/>
  <c r="AH44" i="10"/>
  <c r="AH45" i="10" s="1"/>
  <c r="AL44" i="10"/>
  <c r="AL45" i="10" s="1"/>
  <c r="AP44" i="10"/>
  <c r="AP45" i="10" s="1"/>
  <c r="Y44" i="10"/>
  <c r="Y45" i="10" s="1"/>
  <c r="D759" i="1"/>
  <c r="E759" i="1" s="1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B5" i="9"/>
  <c r="B6" i="9"/>
  <c r="D742" i="1" s="1"/>
  <c r="E742" i="1" s="1"/>
  <c r="B7" i="9"/>
  <c r="D743" i="1" s="1"/>
  <c r="E743" i="1" s="1"/>
  <c r="B8" i="9"/>
  <c r="D744" i="1" s="1"/>
  <c r="E744" i="1" s="1"/>
  <c r="B9" i="9"/>
  <c r="D745" i="1" s="1"/>
  <c r="E745" i="1" s="1"/>
  <c r="B10" i="9"/>
  <c r="D746" i="1" s="1"/>
  <c r="E746" i="1" s="1"/>
  <c r="B11" i="9"/>
  <c r="D747" i="1" s="1"/>
  <c r="E747" i="1" s="1"/>
  <c r="B12" i="9"/>
  <c r="D748" i="1" s="1"/>
  <c r="E748" i="1" s="1"/>
  <c r="B13" i="9"/>
  <c r="D749" i="1" s="1"/>
  <c r="E749" i="1" s="1"/>
  <c r="B14" i="9"/>
  <c r="D750" i="1" s="1"/>
  <c r="E750" i="1" s="1"/>
  <c r="B15" i="9"/>
  <c r="D751" i="1" s="1"/>
  <c r="E751" i="1" s="1"/>
  <c r="B16" i="9"/>
  <c r="D752" i="1" s="1"/>
  <c r="E752" i="1" s="1"/>
  <c r="B17" i="9"/>
  <c r="D753" i="1" s="1"/>
  <c r="E753" i="1" s="1"/>
  <c r="B18" i="9"/>
  <c r="D754" i="1" s="1"/>
  <c r="E754" i="1" s="1"/>
  <c r="B19" i="9"/>
  <c r="D755" i="1" s="1"/>
  <c r="E755" i="1" s="1"/>
  <c r="B20" i="9"/>
  <c r="D756" i="1" s="1"/>
  <c r="E756" i="1" s="1"/>
  <c r="B21" i="9"/>
  <c r="D757" i="1" s="1"/>
  <c r="E757" i="1" s="1"/>
  <c r="B22" i="9"/>
  <c r="D758" i="1" s="1"/>
  <c r="E758" i="1" s="1"/>
  <c r="B23" i="9"/>
  <c r="B24" i="9"/>
  <c r="D760" i="1" s="1"/>
  <c r="E760" i="1" s="1"/>
  <c r="B25" i="9"/>
  <c r="D761" i="1" s="1"/>
  <c r="E761" i="1" s="1"/>
  <c r="B26" i="9"/>
  <c r="D762" i="1" s="1"/>
  <c r="E762" i="1" s="1"/>
  <c r="B27" i="9"/>
  <c r="D763" i="1" s="1"/>
  <c r="E763" i="1" s="1"/>
  <c r="B28" i="9"/>
  <c r="D764" i="1" s="1"/>
  <c r="E764" i="1" s="1"/>
  <c r="B29" i="9"/>
  <c r="D765" i="1" s="1"/>
  <c r="E765" i="1" s="1"/>
  <c r="B30" i="9"/>
  <c r="D766" i="1" s="1"/>
  <c r="E766" i="1" s="1"/>
  <c r="B31" i="9"/>
  <c r="D767" i="1" s="1"/>
  <c r="E767" i="1" s="1"/>
  <c r="B32" i="9"/>
  <c r="D768" i="1" s="1"/>
  <c r="E768" i="1" s="1"/>
  <c r="B33" i="9"/>
  <c r="D769" i="1" s="1"/>
  <c r="E769" i="1" s="1"/>
  <c r="B34" i="9"/>
  <c r="D770" i="1" s="1"/>
  <c r="E770" i="1" s="1"/>
  <c r="B35" i="9"/>
  <c r="D771" i="1" s="1"/>
  <c r="E771" i="1" s="1"/>
  <c r="B36" i="9"/>
  <c r="D772" i="1" s="1"/>
  <c r="E772" i="1" s="1"/>
  <c r="B37" i="9"/>
  <c r="D773" i="1" s="1"/>
  <c r="E773" i="1" s="1"/>
  <c r="B38" i="9"/>
  <c r="D774" i="1" s="1"/>
  <c r="E774" i="1" s="1"/>
  <c r="B39" i="9"/>
  <c r="D775" i="1" s="1"/>
  <c r="E775" i="1" s="1"/>
  <c r="B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B5" i="8"/>
  <c r="B6" i="8"/>
  <c r="D655" i="1" s="1"/>
  <c r="E655" i="1" s="1"/>
  <c r="B7" i="8"/>
  <c r="D656" i="1" s="1"/>
  <c r="E656" i="1" s="1"/>
  <c r="B8" i="8"/>
  <c r="D657" i="1" s="1"/>
  <c r="E657" i="1" s="1"/>
  <c r="B9" i="8"/>
  <c r="D658" i="1" s="1"/>
  <c r="E658" i="1" s="1"/>
  <c r="B10" i="8"/>
  <c r="D659" i="1" s="1"/>
  <c r="E659" i="1" s="1"/>
  <c r="B11" i="8"/>
  <c r="D660" i="1" s="1"/>
  <c r="E660" i="1" s="1"/>
  <c r="B12" i="8"/>
  <c r="D661" i="1" s="1"/>
  <c r="E661" i="1" s="1"/>
  <c r="B13" i="8"/>
  <c r="D662" i="1" s="1"/>
  <c r="E662" i="1" s="1"/>
  <c r="B14" i="8"/>
  <c r="D663" i="1" s="1"/>
  <c r="E663" i="1" s="1"/>
  <c r="B15" i="8"/>
  <c r="D664" i="1" s="1"/>
  <c r="E664" i="1" s="1"/>
  <c r="B16" i="8"/>
  <c r="D665" i="1" s="1"/>
  <c r="E665" i="1" s="1"/>
  <c r="B17" i="8"/>
  <c r="D666" i="1" s="1"/>
  <c r="E666" i="1" s="1"/>
  <c r="B18" i="8"/>
  <c r="D667" i="1" s="1"/>
  <c r="E667" i="1" s="1"/>
  <c r="B19" i="8"/>
  <c r="D668" i="1" s="1"/>
  <c r="E668" i="1" s="1"/>
  <c r="B20" i="8"/>
  <c r="D669" i="1" s="1"/>
  <c r="E669" i="1" s="1"/>
  <c r="B21" i="8"/>
  <c r="D670" i="1" s="1"/>
  <c r="E670" i="1" s="1"/>
  <c r="B22" i="8"/>
  <c r="D671" i="1" s="1"/>
  <c r="E671" i="1" s="1"/>
  <c r="B23" i="8"/>
  <c r="D672" i="1" s="1"/>
  <c r="E672" i="1" s="1"/>
  <c r="B24" i="8"/>
  <c r="D673" i="1" s="1"/>
  <c r="E673" i="1" s="1"/>
  <c r="B25" i="8"/>
  <c r="D674" i="1" s="1"/>
  <c r="E674" i="1" s="1"/>
  <c r="B26" i="8"/>
  <c r="D675" i="1" s="1"/>
  <c r="E675" i="1" s="1"/>
  <c r="B27" i="8"/>
  <c r="D676" i="1" s="1"/>
  <c r="E676" i="1" s="1"/>
  <c r="B28" i="8"/>
  <c r="D677" i="1" s="1"/>
  <c r="E677" i="1" s="1"/>
  <c r="B29" i="8"/>
  <c r="D678" i="1" s="1"/>
  <c r="E678" i="1" s="1"/>
  <c r="B30" i="8"/>
  <c r="D679" i="1" s="1"/>
  <c r="E679" i="1" s="1"/>
  <c r="B31" i="8"/>
  <c r="D680" i="1" s="1"/>
  <c r="E680" i="1" s="1"/>
  <c r="B32" i="8"/>
  <c r="D681" i="1" s="1"/>
  <c r="E681" i="1" s="1"/>
  <c r="B33" i="8"/>
  <c r="D682" i="1" s="1"/>
  <c r="E682" i="1" s="1"/>
  <c r="B34" i="8"/>
  <c r="D683" i="1" s="1"/>
  <c r="E683" i="1" s="1"/>
  <c r="B35" i="8"/>
  <c r="D684" i="1" s="1"/>
  <c r="E684" i="1" s="1"/>
  <c r="B36" i="8"/>
  <c r="D685" i="1" s="1"/>
  <c r="E685" i="1" s="1"/>
  <c r="B37" i="8"/>
  <c r="D686" i="1" s="1"/>
  <c r="E686" i="1" s="1"/>
  <c r="B38" i="8"/>
  <c r="D687" i="1" s="1"/>
  <c r="E687" i="1" s="1"/>
  <c r="B39" i="8"/>
  <c r="D688" i="1" s="1"/>
  <c r="E688" i="1" s="1"/>
  <c r="B4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Y44" i="8" l="1"/>
  <c r="Y45" i="8" s="1"/>
  <c r="AC44" i="8"/>
  <c r="AC45" i="8" s="1"/>
  <c r="AG44" i="8"/>
  <c r="AG45" i="8" s="1"/>
  <c r="AK44" i="8"/>
  <c r="AK45" i="8" s="1"/>
  <c r="AO44" i="8"/>
  <c r="AO45" i="8" s="1"/>
  <c r="AE44" i="9"/>
  <c r="AE45" i="9" s="1"/>
  <c r="Z44" i="8"/>
  <c r="Z45" i="8" s="1"/>
  <c r="AD44" i="8"/>
  <c r="AD45" i="8" s="1"/>
  <c r="AH44" i="8"/>
  <c r="AH45" i="8" s="1"/>
  <c r="AL44" i="8"/>
  <c r="AL45" i="8" s="1"/>
  <c r="AB44" i="9"/>
  <c r="AB45" i="9" s="1"/>
  <c r="AF44" i="9"/>
  <c r="AF45" i="9" s="1"/>
  <c r="AJ44" i="9"/>
  <c r="AJ45" i="9" s="1"/>
  <c r="AN44" i="9"/>
  <c r="AN45" i="9" s="1"/>
  <c r="AI44" i="9"/>
  <c r="AI45" i="9" s="1"/>
  <c r="AA44" i="8"/>
  <c r="AA45" i="8" s="1"/>
  <c r="AE44" i="8"/>
  <c r="AE45" i="8" s="1"/>
  <c r="AI44" i="8"/>
  <c r="AI45" i="8" s="1"/>
  <c r="AM44" i="8"/>
  <c r="AM45" i="8" s="1"/>
  <c r="AC44" i="9"/>
  <c r="AC45" i="9" s="1"/>
  <c r="AG44" i="9"/>
  <c r="AG45" i="9" s="1"/>
  <c r="AK44" i="9"/>
  <c r="AK45" i="9" s="1"/>
  <c r="AO44" i="9"/>
  <c r="AO45" i="9" s="1"/>
  <c r="AM44" i="9"/>
  <c r="AM45" i="9" s="1"/>
  <c r="AB44" i="8"/>
  <c r="AB45" i="8" s="1"/>
  <c r="AF44" i="8"/>
  <c r="AF45" i="8" s="1"/>
  <c r="AJ44" i="8"/>
  <c r="AJ45" i="8" s="1"/>
  <c r="AN44" i="8"/>
  <c r="AN45" i="8" s="1"/>
  <c r="AD44" i="9"/>
  <c r="AD45" i="9" s="1"/>
  <c r="AH44" i="9"/>
  <c r="AH45" i="9" s="1"/>
  <c r="AL44" i="9"/>
  <c r="AL45" i="9" s="1"/>
  <c r="AP44" i="9"/>
  <c r="AP45" i="9" s="1"/>
  <c r="AP44" i="8"/>
  <c r="AP45" i="8" s="1"/>
  <c r="D1852" i="1"/>
  <c r="E1852" i="1" s="1"/>
  <c r="B5" i="18"/>
  <c r="D1820" i="1" s="1"/>
  <c r="E1820" i="1" s="1"/>
  <c r="B6" i="18"/>
  <c r="D1821" i="1" s="1"/>
  <c r="E1821" i="1" s="1"/>
  <c r="B7" i="18"/>
  <c r="D1822" i="1" s="1"/>
  <c r="E1822" i="1" s="1"/>
  <c r="B8" i="18"/>
  <c r="D1823" i="1" s="1"/>
  <c r="E1823" i="1" s="1"/>
  <c r="B9" i="18"/>
  <c r="D1824" i="1" s="1"/>
  <c r="E1824" i="1" s="1"/>
  <c r="B10" i="18"/>
  <c r="D1825" i="1" s="1"/>
  <c r="E1825" i="1" s="1"/>
  <c r="B11" i="18"/>
  <c r="D1826" i="1" s="1"/>
  <c r="E1826" i="1" s="1"/>
  <c r="B12" i="18"/>
  <c r="D1827" i="1" s="1"/>
  <c r="E1827" i="1" s="1"/>
  <c r="B13" i="18"/>
  <c r="D1828" i="1" s="1"/>
  <c r="E1828" i="1" s="1"/>
  <c r="B14" i="18"/>
  <c r="D1829" i="1" s="1"/>
  <c r="E1829" i="1" s="1"/>
  <c r="B15" i="18"/>
  <c r="D1830" i="1" s="1"/>
  <c r="E1830" i="1" s="1"/>
  <c r="B16" i="18"/>
  <c r="D1831" i="1" s="1"/>
  <c r="E1831" i="1" s="1"/>
  <c r="B17" i="18"/>
  <c r="D1832" i="1" s="1"/>
  <c r="E1832" i="1" s="1"/>
  <c r="B18" i="18"/>
  <c r="D1833" i="1" s="1"/>
  <c r="E1833" i="1" s="1"/>
  <c r="B19" i="18"/>
  <c r="D1834" i="1" s="1"/>
  <c r="E1834" i="1" s="1"/>
  <c r="B20" i="18"/>
  <c r="D1835" i="1" s="1"/>
  <c r="E1835" i="1" s="1"/>
  <c r="B21" i="18"/>
  <c r="D1836" i="1" s="1"/>
  <c r="E1836" i="1" s="1"/>
  <c r="B22" i="18"/>
  <c r="D1837" i="1" s="1"/>
  <c r="E1837" i="1" s="1"/>
  <c r="B23" i="18"/>
  <c r="D1838" i="1" s="1"/>
  <c r="E1838" i="1" s="1"/>
  <c r="B24" i="18"/>
  <c r="D1839" i="1" s="1"/>
  <c r="E1839" i="1" s="1"/>
  <c r="B25" i="18"/>
  <c r="D1840" i="1" s="1"/>
  <c r="E1840" i="1" s="1"/>
  <c r="B26" i="18"/>
  <c r="D1841" i="1" s="1"/>
  <c r="E1841" i="1" s="1"/>
  <c r="B27" i="18"/>
  <c r="D1842" i="1" s="1"/>
  <c r="E1842" i="1" s="1"/>
  <c r="B28" i="18"/>
  <c r="D1843" i="1" s="1"/>
  <c r="E1843" i="1" s="1"/>
  <c r="B29" i="18"/>
  <c r="D1844" i="1" s="1"/>
  <c r="E1844" i="1" s="1"/>
  <c r="B30" i="18"/>
  <c r="D1845" i="1" s="1"/>
  <c r="E1845" i="1" s="1"/>
  <c r="B31" i="18"/>
  <c r="D1846" i="1" s="1"/>
  <c r="E1846" i="1" s="1"/>
  <c r="B32" i="18"/>
  <c r="D1847" i="1" s="1"/>
  <c r="E1847" i="1" s="1"/>
  <c r="B33" i="18"/>
  <c r="D1848" i="1" s="1"/>
  <c r="E1848" i="1" s="1"/>
  <c r="B34" i="18"/>
  <c r="D1849" i="1" s="1"/>
  <c r="E1849" i="1" s="1"/>
  <c r="B35" i="18"/>
  <c r="D1850" i="1" s="1"/>
  <c r="E1850" i="1" s="1"/>
  <c r="B36" i="18"/>
  <c r="D1851" i="1" s="1"/>
  <c r="E1851" i="1" s="1"/>
  <c r="B37" i="18"/>
  <c r="B38" i="18"/>
  <c r="D1853" i="1" s="1"/>
  <c r="E1853" i="1" s="1"/>
  <c r="B39" i="18"/>
  <c r="D1854" i="1" s="1"/>
  <c r="E1854" i="1" s="1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D571" i="1"/>
  <c r="E571" i="1" s="1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B5" i="7"/>
  <c r="D567" i="1" s="1"/>
  <c r="E567" i="1" s="1"/>
  <c r="B6" i="7"/>
  <c r="D568" i="1" s="1"/>
  <c r="E568" i="1" s="1"/>
  <c r="B7" i="7"/>
  <c r="D569" i="1" s="1"/>
  <c r="E569" i="1" s="1"/>
  <c r="B8" i="7"/>
  <c r="D570" i="1" s="1"/>
  <c r="E570" i="1" s="1"/>
  <c r="B9" i="7"/>
  <c r="B10" i="7"/>
  <c r="D572" i="1" s="1"/>
  <c r="E572" i="1" s="1"/>
  <c r="B11" i="7"/>
  <c r="D573" i="1" s="1"/>
  <c r="E573" i="1" s="1"/>
  <c r="B12" i="7"/>
  <c r="D574" i="1" s="1"/>
  <c r="E574" i="1" s="1"/>
  <c r="B13" i="7"/>
  <c r="D575" i="1" s="1"/>
  <c r="E575" i="1" s="1"/>
  <c r="B14" i="7"/>
  <c r="D576" i="1" s="1"/>
  <c r="E576" i="1" s="1"/>
  <c r="B15" i="7"/>
  <c r="D577" i="1" s="1"/>
  <c r="E577" i="1" s="1"/>
  <c r="B16" i="7"/>
  <c r="D578" i="1" s="1"/>
  <c r="E578" i="1" s="1"/>
  <c r="B17" i="7"/>
  <c r="D579" i="1" s="1"/>
  <c r="E579" i="1" s="1"/>
  <c r="B18" i="7"/>
  <c r="D580" i="1" s="1"/>
  <c r="E580" i="1" s="1"/>
  <c r="B19" i="7"/>
  <c r="D581" i="1" s="1"/>
  <c r="E581" i="1" s="1"/>
  <c r="B20" i="7"/>
  <c r="D582" i="1" s="1"/>
  <c r="E582" i="1" s="1"/>
  <c r="B21" i="7"/>
  <c r="D583" i="1" s="1"/>
  <c r="E583" i="1" s="1"/>
  <c r="B22" i="7"/>
  <c r="D584" i="1" s="1"/>
  <c r="E584" i="1" s="1"/>
  <c r="B23" i="7"/>
  <c r="D585" i="1" s="1"/>
  <c r="E585" i="1" s="1"/>
  <c r="B24" i="7"/>
  <c r="D586" i="1" s="1"/>
  <c r="E586" i="1" s="1"/>
  <c r="B25" i="7"/>
  <c r="D587" i="1" s="1"/>
  <c r="E587" i="1" s="1"/>
  <c r="B26" i="7"/>
  <c r="D588" i="1" s="1"/>
  <c r="E588" i="1" s="1"/>
  <c r="B27" i="7"/>
  <c r="D589" i="1" s="1"/>
  <c r="E589" i="1" s="1"/>
  <c r="B28" i="7"/>
  <c r="D590" i="1" s="1"/>
  <c r="E590" i="1" s="1"/>
  <c r="B29" i="7"/>
  <c r="D591" i="1" s="1"/>
  <c r="E591" i="1" s="1"/>
  <c r="B30" i="7"/>
  <c r="D592" i="1" s="1"/>
  <c r="E592" i="1" s="1"/>
  <c r="B31" i="7"/>
  <c r="D593" i="1" s="1"/>
  <c r="E593" i="1" s="1"/>
  <c r="B32" i="7"/>
  <c r="D594" i="1" s="1"/>
  <c r="E594" i="1" s="1"/>
  <c r="B33" i="7"/>
  <c r="D595" i="1" s="1"/>
  <c r="E595" i="1" s="1"/>
  <c r="B34" i="7"/>
  <c r="D596" i="1" s="1"/>
  <c r="E596" i="1" s="1"/>
  <c r="B35" i="7"/>
  <c r="D597" i="1" s="1"/>
  <c r="E597" i="1" s="1"/>
  <c r="B36" i="7"/>
  <c r="D598" i="1" s="1"/>
  <c r="E598" i="1" s="1"/>
  <c r="B37" i="7"/>
  <c r="D599" i="1" s="1"/>
  <c r="E599" i="1" s="1"/>
  <c r="B38" i="7"/>
  <c r="D600" i="1" s="1"/>
  <c r="E600" i="1" s="1"/>
  <c r="B39" i="7"/>
  <c r="D601" i="1" s="1"/>
  <c r="E601" i="1" s="1"/>
  <c r="B4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G44" i="7" l="1"/>
  <c r="AG45" i="7" s="1"/>
  <c r="AK44" i="7"/>
  <c r="AK45" i="7" s="1"/>
  <c r="AO44" i="7"/>
  <c r="AO45" i="7" s="1"/>
  <c r="AD44" i="7"/>
  <c r="AD45" i="7" s="1"/>
  <c r="AH44" i="7"/>
  <c r="AH45" i="7" s="1"/>
  <c r="AL44" i="7"/>
  <c r="AL45" i="7" s="1"/>
  <c r="AE44" i="7"/>
  <c r="AE45" i="7" s="1"/>
  <c r="AI44" i="7"/>
  <c r="AI45" i="7" s="1"/>
  <c r="AM44" i="7"/>
  <c r="AM45" i="7" s="1"/>
  <c r="AF44" i="7"/>
  <c r="AF45" i="7" s="1"/>
  <c r="AJ44" i="7"/>
  <c r="AJ45" i="7" s="1"/>
  <c r="AN44" i="7"/>
  <c r="AN45" i="7" s="1"/>
  <c r="AP44" i="7"/>
  <c r="AP45" i="7" s="1"/>
  <c r="B5" i="6"/>
  <c r="D480" i="1" s="1"/>
  <c r="E480" i="1" s="1"/>
  <c r="B6" i="6"/>
  <c r="D481" i="1" s="1"/>
  <c r="E481" i="1" s="1"/>
  <c r="B7" i="6"/>
  <c r="D482" i="1" s="1"/>
  <c r="E482" i="1" s="1"/>
  <c r="B8" i="6"/>
  <c r="D483" i="1" s="1"/>
  <c r="E483" i="1" s="1"/>
  <c r="B9" i="6"/>
  <c r="D484" i="1" s="1"/>
  <c r="E484" i="1" s="1"/>
  <c r="B10" i="6"/>
  <c r="D485" i="1" s="1"/>
  <c r="E485" i="1" s="1"/>
  <c r="B11" i="6"/>
  <c r="D486" i="1" s="1"/>
  <c r="E486" i="1" s="1"/>
  <c r="B12" i="6"/>
  <c r="D487" i="1" s="1"/>
  <c r="E487" i="1" s="1"/>
  <c r="B13" i="6"/>
  <c r="D488" i="1" s="1"/>
  <c r="E488" i="1" s="1"/>
  <c r="B14" i="6"/>
  <c r="D489" i="1" s="1"/>
  <c r="E489" i="1" s="1"/>
  <c r="B15" i="6"/>
  <c r="D490" i="1" s="1"/>
  <c r="E490" i="1" s="1"/>
  <c r="B16" i="6"/>
  <c r="D491" i="1" s="1"/>
  <c r="E491" i="1" s="1"/>
  <c r="B17" i="6"/>
  <c r="D492" i="1" s="1"/>
  <c r="E492" i="1" s="1"/>
  <c r="B18" i="6"/>
  <c r="D493" i="1" s="1"/>
  <c r="E493" i="1" s="1"/>
  <c r="B19" i="6"/>
  <c r="D494" i="1" s="1"/>
  <c r="E494" i="1" s="1"/>
  <c r="B20" i="6"/>
  <c r="D495" i="1" s="1"/>
  <c r="E495" i="1" s="1"/>
  <c r="B21" i="6"/>
  <c r="D496" i="1" s="1"/>
  <c r="E496" i="1" s="1"/>
  <c r="B22" i="6"/>
  <c r="D497" i="1" s="1"/>
  <c r="E497" i="1" s="1"/>
  <c r="B23" i="6"/>
  <c r="D498" i="1" s="1"/>
  <c r="E498" i="1" s="1"/>
  <c r="B24" i="6"/>
  <c r="D499" i="1" s="1"/>
  <c r="E499" i="1" s="1"/>
  <c r="B25" i="6"/>
  <c r="D500" i="1" s="1"/>
  <c r="E500" i="1" s="1"/>
  <c r="B26" i="6"/>
  <c r="D501" i="1" s="1"/>
  <c r="E501" i="1" s="1"/>
  <c r="B27" i="6"/>
  <c r="D502" i="1" s="1"/>
  <c r="E502" i="1" s="1"/>
  <c r="B28" i="6"/>
  <c r="D503" i="1" s="1"/>
  <c r="E503" i="1" s="1"/>
  <c r="B29" i="6"/>
  <c r="D504" i="1" s="1"/>
  <c r="E504" i="1" s="1"/>
  <c r="B30" i="6"/>
  <c r="D505" i="1" s="1"/>
  <c r="E505" i="1" s="1"/>
  <c r="B31" i="6"/>
  <c r="D506" i="1" s="1"/>
  <c r="E506" i="1" s="1"/>
  <c r="B32" i="6"/>
  <c r="D507" i="1" s="1"/>
  <c r="E507" i="1" s="1"/>
  <c r="B33" i="6"/>
  <c r="D508" i="1" s="1"/>
  <c r="E508" i="1" s="1"/>
  <c r="B34" i="6"/>
  <c r="D509" i="1" s="1"/>
  <c r="E509" i="1" s="1"/>
  <c r="B35" i="6"/>
  <c r="D510" i="1" s="1"/>
  <c r="E510" i="1" s="1"/>
  <c r="B36" i="6"/>
  <c r="D511" i="1" s="1"/>
  <c r="E511" i="1" s="1"/>
  <c r="B37" i="6"/>
  <c r="D512" i="1" s="1"/>
  <c r="E512" i="1" s="1"/>
  <c r="B38" i="6"/>
  <c r="D513" i="1" s="1"/>
  <c r="E513" i="1" s="1"/>
  <c r="B39" i="6"/>
  <c r="D514" i="1" s="1"/>
  <c r="E514" i="1" s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AL40" i="5"/>
  <c r="AM40" i="5"/>
  <c r="AN40" i="5"/>
  <c r="AO40" i="5"/>
  <c r="AP40" i="5"/>
  <c r="B5" i="5"/>
  <c r="D393" i="1" s="1"/>
  <c r="E393" i="1" s="1"/>
  <c r="B6" i="5"/>
  <c r="D394" i="1" s="1"/>
  <c r="E394" i="1" s="1"/>
  <c r="B7" i="5"/>
  <c r="D395" i="1" s="1"/>
  <c r="E395" i="1" s="1"/>
  <c r="B8" i="5"/>
  <c r="D396" i="1" s="1"/>
  <c r="E396" i="1" s="1"/>
  <c r="B9" i="5"/>
  <c r="D397" i="1" s="1"/>
  <c r="E397" i="1" s="1"/>
  <c r="B10" i="5"/>
  <c r="D398" i="1" s="1"/>
  <c r="E398" i="1" s="1"/>
  <c r="B11" i="5"/>
  <c r="D399" i="1" s="1"/>
  <c r="E399" i="1" s="1"/>
  <c r="B12" i="5"/>
  <c r="D400" i="1" s="1"/>
  <c r="E400" i="1" s="1"/>
  <c r="B13" i="5"/>
  <c r="D401" i="1" s="1"/>
  <c r="E401" i="1" s="1"/>
  <c r="B14" i="5"/>
  <c r="D402" i="1" s="1"/>
  <c r="E402" i="1" s="1"/>
  <c r="B15" i="5"/>
  <c r="D403" i="1" s="1"/>
  <c r="E403" i="1" s="1"/>
  <c r="B16" i="5"/>
  <c r="D404" i="1" s="1"/>
  <c r="E404" i="1" s="1"/>
  <c r="B17" i="5"/>
  <c r="D405" i="1" s="1"/>
  <c r="E405" i="1" s="1"/>
  <c r="B18" i="5"/>
  <c r="D406" i="1" s="1"/>
  <c r="E406" i="1" s="1"/>
  <c r="B19" i="5"/>
  <c r="D407" i="1" s="1"/>
  <c r="E407" i="1" s="1"/>
  <c r="B20" i="5"/>
  <c r="D408" i="1" s="1"/>
  <c r="E408" i="1" s="1"/>
  <c r="B21" i="5"/>
  <c r="D409" i="1" s="1"/>
  <c r="E409" i="1" s="1"/>
  <c r="B22" i="5"/>
  <c r="D410" i="1" s="1"/>
  <c r="E410" i="1" s="1"/>
  <c r="B23" i="5"/>
  <c r="D411" i="1" s="1"/>
  <c r="E411" i="1" s="1"/>
  <c r="B24" i="5"/>
  <c r="D412" i="1" s="1"/>
  <c r="E412" i="1" s="1"/>
  <c r="B25" i="5"/>
  <c r="D413" i="1" s="1"/>
  <c r="E413" i="1" s="1"/>
  <c r="B26" i="5"/>
  <c r="D414" i="1" s="1"/>
  <c r="E414" i="1" s="1"/>
  <c r="B27" i="5"/>
  <c r="D415" i="1" s="1"/>
  <c r="E415" i="1" s="1"/>
  <c r="B28" i="5"/>
  <c r="D416" i="1" s="1"/>
  <c r="E416" i="1" s="1"/>
  <c r="B29" i="5"/>
  <c r="D417" i="1" s="1"/>
  <c r="E417" i="1" s="1"/>
  <c r="B30" i="5"/>
  <c r="D418" i="1" s="1"/>
  <c r="E418" i="1" s="1"/>
  <c r="B31" i="5"/>
  <c r="D419" i="1" s="1"/>
  <c r="E419" i="1" s="1"/>
  <c r="B32" i="5"/>
  <c r="D420" i="1" s="1"/>
  <c r="E420" i="1" s="1"/>
  <c r="B33" i="5"/>
  <c r="D421" i="1" s="1"/>
  <c r="E421" i="1" s="1"/>
  <c r="B34" i="5"/>
  <c r="D422" i="1" s="1"/>
  <c r="E422" i="1" s="1"/>
  <c r="B35" i="5"/>
  <c r="D423" i="1" s="1"/>
  <c r="E423" i="1" s="1"/>
  <c r="B36" i="5"/>
  <c r="D424" i="1" s="1"/>
  <c r="E424" i="1" s="1"/>
  <c r="B37" i="5"/>
  <c r="D425" i="1" s="1"/>
  <c r="E425" i="1" s="1"/>
  <c r="B38" i="5"/>
  <c r="D426" i="1" s="1"/>
  <c r="E426" i="1" s="1"/>
  <c r="B39" i="5"/>
  <c r="D427" i="1" s="1"/>
  <c r="E427" i="1" s="1"/>
  <c r="B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AP42" i="4"/>
  <c r="AO42" i="4"/>
  <c r="AN42" i="4"/>
  <c r="AM42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B5" i="4"/>
  <c r="D306" i="1" s="1"/>
  <c r="E306" i="1" s="1"/>
  <c r="B6" i="4"/>
  <c r="D307" i="1" s="1"/>
  <c r="E307" i="1" s="1"/>
  <c r="B7" i="4"/>
  <c r="D308" i="1" s="1"/>
  <c r="E308" i="1" s="1"/>
  <c r="B8" i="4"/>
  <c r="D309" i="1" s="1"/>
  <c r="E309" i="1" s="1"/>
  <c r="B9" i="4"/>
  <c r="D310" i="1" s="1"/>
  <c r="E310" i="1" s="1"/>
  <c r="B10" i="4"/>
  <c r="D311" i="1" s="1"/>
  <c r="E311" i="1" s="1"/>
  <c r="B11" i="4"/>
  <c r="D312" i="1" s="1"/>
  <c r="E312" i="1" s="1"/>
  <c r="B12" i="4"/>
  <c r="D313" i="1" s="1"/>
  <c r="E313" i="1" s="1"/>
  <c r="B13" i="4"/>
  <c r="D314" i="1" s="1"/>
  <c r="E314" i="1" s="1"/>
  <c r="B14" i="4"/>
  <c r="D315" i="1" s="1"/>
  <c r="E315" i="1" s="1"/>
  <c r="B15" i="4"/>
  <c r="D316" i="1" s="1"/>
  <c r="E316" i="1" s="1"/>
  <c r="B16" i="4"/>
  <c r="D317" i="1" s="1"/>
  <c r="E317" i="1" s="1"/>
  <c r="B17" i="4"/>
  <c r="D318" i="1" s="1"/>
  <c r="E318" i="1" s="1"/>
  <c r="B18" i="4"/>
  <c r="D319" i="1" s="1"/>
  <c r="E319" i="1" s="1"/>
  <c r="B19" i="4"/>
  <c r="D320" i="1" s="1"/>
  <c r="E320" i="1" s="1"/>
  <c r="B20" i="4"/>
  <c r="D321" i="1" s="1"/>
  <c r="E321" i="1" s="1"/>
  <c r="B21" i="4"/>
  <c r="D322" i="1" s="1"/>
  <c r="E322" i="1" s="1"/>
  <c r="B22" i="4"/>
  <c r="D323" i="1" s="1"/>
  <c r="E323" i="1" s="1"/>
  <c r="B23" i="4"/>
  <c r="D324" i="1" s="1"/>
  <c r="E324" i="1" s="1"/>
  <c r="B24" i="4"/>
  <c r="D325" i="1" s="1"/>
  <c r="E325" i="1" s="1"/>
  <c r="B25" i="4"/>
  <c r="D326" i="1" s="1"/>
  <c r="E326" i="1" s="1"/>
  <c r="B26" i="4"/>
  <c r="D327" i="1" s="1"/>
  <c r="E327" i="1" s="1"/>
  <c r="B27" i="4"/>
  <c r="D328" i="1" s="1"/>
  <c r="E328" i="1" s="1"/>
  <c r="B28" i="4"/>
  <c r="D329" i="1" s="1"/>
  <c r="E329" i="1" s="1"/>
  <c r="B29" i="4"/>
  <c r="D330" i="1" s="1"/>
  <c r="E330" i="1" s="1"/>
  <c r="B30" i="4"/>
  <c r="D331" i="1" s="1"/>
  <c r="E331" i="1" s="1"/>
  <c r="B31" i="4"/>
  <c r="D332" i="1" s="1"/>
  <c r="E332" i="1" s="1"/>
  <c r="B32" i="4"/>
  <c r="D333" i="1" s="1"/>
  <c r="E333" i="1" s="1"/>
  <c r="B33" i="4"/>
  <c r="D334" i="1" s="1"/>
  <c r="E334" i="1" s="1"/>
  <c r="B34" i="4"/>
  <c r="D335" i="1" s="1"/>
  <c r="E335" i="1" s="1"/>
  <c r="B35" i="4"/>
  <c r="D336" i="1" s="1"/>
  <c r="E336" i="1" s="1"/>
  <c r="B36" i="4"/>
  <c r="D337" i="1" s="1"/>
  <c r="E337" i="1" s="1"/>
  <c r="B37" i="4"/>
  <c r="D338" i="1" s="1"/>
  <c r="E338" i="1" s="1"/>
  <c r="B38" i="4"/>
  <c r="D339" i="1" s="1"/>
  <c r="E339" i="1" s="1"/>
  <c r="B39" i="4"/>
  <c r="D340" i="1" s="1"/>
  <c r="E340" i="1" s="1"/>
  <c r="B4" i="4"/>
  <c r="AO40" i="4"/>
  <c r="AP40" i="4"/>
  <c r="AP3" i="4"/>
  <c r="AO3" i="4"/>
  <c r="AN3" i="4"/>
  <c r="AM3" i="4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AM44" i="5" l="1"/>
  <c r="AM45" i="5" s="1"/>
  <c r="AN44" i="5"/>
  <c r="AN45" i="5" s="1"/>
  <c r="AO44" i="4"/>
  <c r="AO45" i="4" s="1"/>
  <c r="AO44" i="5"/>
  <c r="AO45" i="5" s="1"/>
  <c r="AP44" i="4"/>
  <c r="AP45" i="4" s="1"/>
  <c r="AP44" i="5"/>
  <c r="AP45" i="5" s="1"/>
  <c r="AL44" i="5"/>
  <c r="AL45" i="5" s="1"/>
  <c r="T40" i="3"/>
  <c r="T44" i="3" s="1"/>
  <c r="T45" i="3" s="1"/>
  <c r="U40" i="3"/>
  <c r="U44" i="3" s="1"/>
  <c r="U45" i="3" s="1"/>
  <c r="V40" i="3"/>
  <c r="V44" i="3" s="1"/>
  <c r="V45" i="3" s="1"/>
  <c r="W40" i="3"/>
  <c r="W44" i="3" s="1"/>
  <c r="W45" i="3" s="1"/>
  <c r="X40" i="3"/>
  <c r="X44" i="3" s="1"/>
  <c r="X45" i="3" s="1"/>
  <c r="Y40" i="3"/>
  <c r="Y44" i="3" s="1"/>
  <c r="Y45" i="3" s="1"/>
  <c r="Z40" i="3"/>
  <c r="Z44" i="3" s="1"/>
  <c r="Z45" i="3" s="1"/>
  <c r="AA40" i="3"/>
  <c r="AA44" i="3" s="1"/>
  <c r="AA45" i="3" s="1"/>
  <c r="AB40" i="3"/>
  <c r="AB44" i="3" s="1"/>
  <c r="AB45" i="3" s="1"/>
  <c r="AC40" i="3"/>
  <c r="AC44" i="3" s="1"/>
  <c r="AC45" i="3" s="1"/>
  <c r="AD40" i="3"/>
  <c r="AD44" i="3" s="1"/>
  <c r="AD45" i="3" s="1"/>
  <c r="AE40" i="3"/>
  <c r="AE44" i="3" s="1"/>
  <c r="AE45" i="3" s="1"/>
  <c r="AF40" i="3"/>
  <c r="AF44" i="3" s="1"/>
  <c r="AF45" i="3" s="1"/>
  <c r="AG40" i="3"/>
  <c r="AG44" i="3" s="1"/>
  <c r="AG45" i="3" s="1"/>
  <c r="AH40" i="3"/>
  <c r="AH44" i="3" s="1"/>
  <c r="AH45" i="3" s="1"/>
  <c r="AI40" i="3"/>
  <c r="AI44" i="3" s="1"/>
  <c r="AI45" i="3" s="1"/>
  <c r="AJ40" i="3"/>
  <c r="AJ44" i="3" s="1"/>
  <c r="AJ45" i="3" s="1"/>
  <c r="AK40" i="3"/>
  <c r="AK44" i="3" s="1"/>
  <c r="AK45" i="3" s="1"/>
  <c r="AL40" i="3"/>
  <c r="AL44" i="3" s="1"/>
  <c r="AL45" i="3" s="1"/>
  <c r="AM40" i="3"/>
  <c r="AM44" i="3" s="1"/>
  <c r="AM45" i="3" s="1"/>
  <c r="AN40" i="3"/>
  <c r="AN44" i="3" s="1"/>
  <c r="AN45" i="3" s="1"/>
  <c r="AO40" i="3"/>
  <c r="AO44" i="3" s="1"/>
  <c r="AO45" i="3" s="1"/>
  <c r="AP40" i="3"/>
  <c r="AP44" i="3" s="1"/>
  <c r="AP45" i="3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B5" i="3"/>
  <c r="D219" i="1" s="1"/>
  <c r="E219" i="1" s="1"/>
  <c r="B6" i="3"/>
  <c r="D220" i="1" s="1"/>
  <c r="E220" i="1" s="1"/>
  <c r="B7" i="3"/>
  <c r="D221" i="1" s="1"/>
  <c r="E221" i="1" s="1"/>
  <c r="B8" i="3"/>
  <c r="D222" i="1" s="1"/>
  <c r="E222" i="1" s="1"/>
  <c r="B9" i="3"/>
  <c r="D223" i="1" s="1"/>
  <c r="E223" i="1" s="1"/>
  <c r="B10" i="3"/>
  <c r="D224" i="1" s="1"/>
  <c r="E224" i="1" s="1"/>
  <c r="B11" i="3"/>
  <c r="D225" i="1" s="1"/>
  <c r="E225" i="1" s="1"/>
  <c r="B12" i="3"/>
  <c r="D226" i="1" s="1"/>
  <c r="E226" i="1" s="1"/>
  <c r="B13" i="3"/>
  <c r="D227" i="1" s="1"/>
  <c r="E227" i="1" s="1"/>
  <c r="B14" i="3"/>
  <c r="D228" i="1" s="1"/>
  <c r="E228" i="1" s="1"/>
  <c r="B15" i="3"/>
  <c r="D229" i="1" s="1"/>
  <c r="E229" i="1" s="1"/>
  <c r="B16" i="3"/>
  <c r="D230" i="1" s="1"/>
  <c r="E230" i="1" s="1"/>
  <c r="B17" i="3"/>
  <c r="D231" i="1" s="1"/>
  <c r="E231" i="1" s="1"/>
  <c r="B18" i="3"/>
  <c r="D232" i="1" s="1"/>
  <c r="E232" i="1" s="1"/>
  <c r="B19" i="3"/>
  <c r="D233" i="1" s="1"/>
  <c r="E233" i="1" s="1"/>
  <c r="B20" i="3"/>
  <c r="D234" i="1" s="1"/>
  <c r="E234" i="1" s="1"/>
  <c r="B21" i="3"/>
  <c r="D235" i="1" s="1"/>
  <c r="E235" i="1" s="1"/>
  <c r="B22" i="3"/>
  <c r="D236" i="1" s="1"/>
  <c r="E236" i="1" s="1"/>
  <c r="B23" i="3"/>
  <c r="D237" i="1" s="1"/>
  <c r="E237" i="1" s="1"/>
  <c r="B24" i="3"/>
  <c r="D238" i="1" s="1"/>
  <c r="E238" i="1" s="1"/>
  <c r="B25" i="3"/>
  <c r="D239" i="1" s="1"/>
  <c r="E239" i="1" s="1"/>
  <c r="B26" i="3"/>
  <c r="D240" i="1" s="1"/>
  <c r="E240" i="1" s="1"/>
  <c r="B27" i="3"/>
  <c r="D241" i="1" s="1"/>
  <c r="E241" i="1" s="1"/>
  <c r="B28" i="3"/>
  <c r="D242" i="1" s="1"/>
  <c r="E242" i="1" s="1"/>
  <c r="B29" i="3"/>
  <c r="D243" i="1" s="1"/>
  <c r="E243" i="1" s="1"/>
  <c r="B30" i="3"/>
  <c r="D244" i="1" s="1"/>
  <c r="E244" i="1" s="1"/>
  <c r="B31" i="3"/>
  <c r="D245" i="1" s="1"/>
  <c r="E245" i="1" s="1"/>
  <c r="B32" i="3"/>
  <c r="D246" i="1" s="1"/>
  <c r="E246" i="1" s="1"/>
  <c r="B33" i="3"/>
  <c r="D247" i="1" s="1"/>
  <c r="E247" i="1" s="1"/>
  <c r="B34" i="3"/>
  <c r="D248" i="1" s="1"/>
  <c r="E248" i="1" s="1"/>
  <c r="B35" i="3"/>
  <c r="D249" i="1" s="1"/>
  <c r="E249" i="1" s="1"/>
  <c r="B36" i="3"/>
  <c r="D250" i="1" s="1"/>
  <c r="E250" i="1" s="1"/>
  <c r="B37" i="3"/>
  <c r="D251" i="1" s="1"/>
  <c r="E251" i="1" s="1"/>
  <c r="B38" i="3"/>
  <c r="D252" i="1" s="1"/>
  <c r="E252" i="1" s="1"/>
  <c r="B39" i="3"/>
  <c r="D253" i="1" s="1"/>
  <c r="E253" i="1" s="1"/>
  <c r="B4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AP42" i="19" l="1"/>
  <c r="AQ42" i="19"/>
  <c r="AR42" i="19"/>
  <c r="AS42" i="19"/>
  <c r="AT42" i="19"/>
  <c r="AU42" i="19"/>
  <c r="AV42" i="19"/>
  <c r="AW42" i="19"/>
  <c r="AX42" i="19"/>
  <c r="AG42" i="19"/>
  <c r="AH42" i="19"/>
  <c r="AI42" i="19"/>
  <c r="AJ42" i="19"/>
  <c r="AK42" i="19"/>
  <c r="AL42" i="19"/>
  <c r="AM42" i="19"/>
  <c r="AN42" i="19"/>
  <c r="AO42" i="19"/>
  <c r="W42" i="19"/>
  <c r="X42" i="19"/>
  <c r="Y42" i="19"/>
  <c r="Z42" i="19"/>
  <c r="AA42" i="19"/>
  <c r="AB42" i="19"/>
  <c r="AC42" i="19"/>
  <c r="AD42" i="19"/>
  <c r="AE42" i="19"/>
  <c r="AF42" i="19"/>
  <c r="N42" i="19"/>
  <c r="O42" i="19"/>
  <c r="P42" i="19"/>
  <c r="Q42" i="19"/>
  <c r="R42" i="19"/>
  <c r="S42" i="19"/>
  <c r="T42" i="19"/>
  <c r="U42" i="19"/>
  <c r="V42" i="19"/>
  <c r="G42" i="19"/>
  <c r="H42" i="19"/>
  <c r="I42" i="19"/>
  <c r="J42" i="19"/>
  <c r="K42" i="19"/>
  <c r="L42" i="19"/>
  <c r="M42" i="19"/>
  <c r="F42" i="19"/>
  <c r="E42" i="19"/>
  <c r="D42" i="19"/>
  <c r="C42" i="19"/>
  <c r="B5" i="19"/>
  <c r="D1915" i="1" s="1"/>
  <c r="E1915" i="1" s="1"/>
  <c r="B6" i="19"/>
  <c r="D1916" i="1" s="1"/>
  <c r="E1916" i="1" s="1"/>
  <c r="B7" i="19"/>
  <c r="D1917" i="1" s="1"/>
  <c r="E1917" i="1" s="1"/>
  <c r="B8" i="19"/>
  <c r="D1918" i="1" s="1"/>
  <c r="E1918" i="1" s="1"/>
  <c r="B9" i="19"/>
  <c r="D1919" i="1" s="1"/>
  <c r="E1919" i="1" s="1"/>
  <c r="B10" i="19"/>
  <c r="D1920" i="1" s="1"/>
  <c r="E1920" i="1" s="1"/>
  <c r="B11" i="19"/>
  <c r="D1921" i="1" s="1"/>
  <c r="E1921" i="1" s="1"/>
  <c r="B12" i="19"/>
  <c r="D1922" i="1" s="1"/>
  <c r="E1922" i="1" s="1"/>
  <c r="B13" i="19"/>
  <c r="D1923" i="1" s="1"/>
  <c r="E1923" i="1" s="1"/>
  <c r="B14" i="19"/>
  <c r="D1924" i="1" s="1"/>
  <c r="E1924" i="1" s="1"/>
  <c r="B15" i="19"/>
  <c r="D1925" i="1" s="1"/>
  <c r="E1925" i="1" s="1"/>
  <c r="B16" i="19"/>
  <c r="D1926" i="1" s="1"/>
  <c r="E1926" i="1" s="1"/>
  <c r="B17" i="19"/>
  <c r="D1927" i="1" s="1"/>
  <c r="E1927" i="1" s="1"/>
  <c r="B18" i="19"/>
  <c r="D1928" i="1" s="1"/>
  <c r="E1928" i="1" s="1"/>
  <c r="B19" i="19"/>
  <c r="D1929" i="1" s="1"/>
  <c r="E1929" i="1" s="1"/>
  <c r="B20" i="19"/>
  <c r="D1930" i="1" s="1"/>
  <c r="E1930" i="1" s="1"/>
  <c r="B21" i="19"/>
  <c r="D1931" i="1" s="1"/>
  <c r="E1931" i="1" s="1"/>
  <c r="B22" i="19"/>
  <c r="D1932" i="1" s="1"/>
  <c r="E1932" i="1" s="1"/>
  <c r="B23" i="19"/>
  <c r="D1933" i="1" s="1"/>
  <c r="E1933" i="1" s="1"/>
  <c r="B24" i="19"/>
  <c r="D1934" i="1" s="1"/>
  <c r="E1934" i="1" s="1"/>
  <c r="B25" i="19"/>
  <c r="D1935" i="1" s="1"/>
  <c r="E1935" i="1" s="1"/>
  <c r="B26" i="19"/>
  <c r="D1936" i="1" s="1"/>
  <c r="E1936" i="1" s="1"/>
  <c r="B27" i="19"/>
  <c r="D1937" i="1" s="1"/>
  <c r="E1937" i="1" s="1"/>
  <c r="B28" i="19"/>
  <c r="D1938" i="1" s="1"/>
  <c r="E1938" i="1" s="1"/>
  <c r="B29" i="19"/>
  <c r="D1939" i="1" s="1"/>
  <c r="E1939" i="1" s="1"/>
  <c r="B30" i="19"/>
  <c r="D1940" i="1" s="1"/>
  <c r="E1940" i="1" s="1"/>
  <c r="B31" i="19"/>
  <c r="D1941" i="1" s="1"/>
  <c r="E1941" i="1" s="1"/>
  <c r="B32" i="19"/>
  <c r="D1942" i="1" s="1"/>
  <c r="E1942" i="1" s="1"/>
  <c r="B33" i="19"/>
  <c r="D1943" i="1" s="1"/>
  <c r="E1943" i="1" s="1"/>
  <c r="B34" i="19"/>
  <c r="D1944" i="1" s="1"/>
  <c r="E1944" i="1" s="1"/>
  <c r="B35" i="19"/>
  <c r="D1945" i="1" s="1"/>
  <c r="E1945" i="1" s="1"/>
  <c r="B36" i="19"/>
  <c r="D1946" i="1" s="1"/>
  <c r="E1946" i="1" s="1"/>
  <c r="B37" i="19"/>
  <c r="D1947" i="1" s="1"/>
  <c r="E1947" i="1" s="1"/>
  <c r="B38" i="19"/>
  <c r="D1948" i="1" s="1"/>
  <c r="E1948" i="1" s="1"/>
  <c r="B39" i="19"/>
  <c r="D1949" i="1" s="1"/>
  <c r="E1949" i="1" s="1"/>
  <c r="B4" i="19"/>
  <c r="D1914" i="1" s="1"/>
  <c r="E1914" i="1" s="1"/>
  <c r="AQ40" i="19"/>
  <c r="AR40" i="19"/>
  <c r="AS40" i="19"/>
  <c r="AT40" i="19"/>
  <c r="AU40" i="19"/>
  <c r="AV40" i="19"/>
  <c r="AW40" i="19"/>
  <c r="AX40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AU44" i="19" l="1"/>
  <c r="AU45" i="19" s="1"/>
  <c r="AQ44" i="19"/>
  <c r="AQ45" i="19" s="1"/>
  <c r="AT44" i="19"/>
  <c r="AT45" i="19" s="1"/>
  <c r="AW44" i="19"/>
  <c r="AW45" i="19" s="1"/>
  <c r="AS44" i="19"/>
  <c r="AS45" i="19" s="1"/>
  <c r="AV44" i="19"/>
  <c r="AV45" i="19" s="1"/>
  <c r="AR44" i="19"/>
  <c r="AR45" i="19" s="1"/>
  <c r="AX44" i="19"/>
  <c r="AX45" i="19" s="1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" i="19"/>
  <c r="F132" i="1"/>
  <c r="F219" i="1"/>
  <c r="F306" i="1"/>
  <c r="F393" i="1"/>
  <c r="F480" i="1"/>
  <c r="F567" i="1"/>
  <c r="F654" i="1"/>
  <c r="F741" i="1"/>
  <c r="F828" i="1"/>
  <c r="F915" i="1"/>
  <c r="F1002" i="1"/>
  <c r="F1089" i="1"/>
  <c r="F1176" i="1"/>
  <c r="F1263" i="1"/>
  <c r="F1350" i="1"/>
  <c r="F1437" i="1"/>
  <c r="F1820" i="1"/>
  <c r="F1915" i="1"/>
  <c r="A2" i="19"/>
  <c r="AP40" i="19"/>
  <c r="AP44" i="19" s="1"/>
  <c r="AP45" i="19" s="1"/>
  <c r="AO40" i="19"/>
  <c r="AO44" i="19" s="1"/>
  <c r="AO45" i="19" s="1"/>
  <c r="AN40" i="19"/>
  <c r="AN44" i="19" s="1"/>
  <c r="AN45" i="19" s="1"/>
  <c r="AM40" i="19"/>
  <c r="AM44" i="19" s="1"/>
  <c r="AM45" i="19" s="1"/>
  <c r="AL40" i="19"/>
  <c r="AL44" i="19" s="1"/>
  <c r="AL45" i="19" s="1"/>
  <c r="AK40" i="19"/>
  <c r="AK44" i="19" s="1"/>
  <c r="AK45" i="19" s="1"/>
  <c r="AJ40" i="19"/>
  <c r="AJ44" i="19" s="1"/>
  <c r="AJ45" i="19" s="1"/>
  <c r="AI40" i="19"/>
  <c r="AI44" i="19" s="1"/>
  <c r="AI45" i="19" s="1"/>
  <c r="AH40" i="19"/>
  <c r="AH44" i="19" s="1"/>
  <c r="AH45" i="19" s="1"/>
  <c r="AG40" i="19"/>
  <c r="AG44" i="19" s="1"/>
  <c r="AG45" i="19" s="1"/>
  <c r="AF40" i="19"/>
  <c r="AF44" i="19" s="1"/>
  <c r="AF45" i="19" s="1"/>
  <c r="AE40" i="19"/>
  <c r="AE44" i="19" s="1"/>
  <c r="AE45" i="19" s="1"/>
  <c r="AD40" i="19"/>
  <c r="AD44" i="19" s="1"/>
  <c r="AD45" i="19" s="1"/>
  <c r="AC40" i="19"/>
  <c r="AC44" i="19" s="1"/>
  <c r="AC45" i="19" s="1"/>
  <c r="AB40" i="19"/>
  <c r="AB44" i="19" s="1"/>
  <c r="AB45" i="19" s="1"/>
  <c r="AA40" i="19"/>
  <c r="AA44" i="19" s="1"/>
  <c r="AA45" i="19" s="1"/>
  <c r="Z40" i="19"/>
  <c r="Z44" i="19" s="1"/>
  <c r="Z45" i="19" s="1"/>
  <c r="Y40" i="19"/>
  <c r="Y44" i="19" s="1"/>
  <c r="Y45" i="19" s="1"/>
  <c r="X40" i="19"/>
  <c r="X44" i="19" s="1"/>
  <c r="X45" i="19" s="1"/>
  <c r="W40" i="19"/>
  <c r="W44" i="19" s="1"/>
  <c r="W45" i="19" s="1"/>
  <c r="V40" i="19"/>
  <c r="V44" i="19" s="1"/>
  <c r="V45" i="19" s="1"/>
  <c r="U40" i="19"/>
  <c r="U44" i="19" s="1"/>
  <c r="U45" i="19" s="1"/>
  <c r="T40" i="19"/>
  <c r="T44" i="19" s="1"/>
  <c r="T45" i="19" s="1"/>
  <c r="S40" i="19"/>
  <c r="S44" i="19" s="1"/>
  <c r="S45" i="19" s="1"/>
  <c r="R40" i="19"/>
  <c r="R44" i="19" s="1"/>
  <c r="R45" i="19" s="1"/>
  <c r="Q40" i="19"/>
  <c r="Q44" i="19" s="1"/>
  <c r="Q45" i="19" s="1"/>
  <c r="P40" i="19"/>
  <c r="P44" i="19" s="1"/>
  <c r="P45" i="19" s="1"/>
  <c r="O40" i="19"/>
  <c r="O44" i="19" s="1"/>
  <c r="O45" i="19" s="1"/>
  <c r="N40" i="19"/>
  <c r="N44" i="19" s="1"/>
  <c r="N45" i="19" s="1"/>
  <c r="M40" i="19"/>
  <c r="M44" i="19" s="1"/>
  <c r="M45" i="19" s="1"/>
  <c r="L40" i="19"/>
  <c r="L44" i="19" s="1"/>
  <c r="L45" i="19" s="1"/>
  <c r="K40" i="19"/>
  <c r="K44" i="19" s="1"/>
  <c r="K45" i="19" s="1"/>
  <c r="J40" i="19"/>
  <c r="J44" i="19" s="1"/>
  <c r="J45" i="19" s="1"/>
  <c r="I40" i="19"/>
  <c r="I44" i="19" s="1"/>
  <c r="I45" i="19" s="1"/>
  <c r="H40" i="19"/>
  <c r="H44" i="19" s="1"/>
  <c r="H45" i="19" s="1"/>
  <c r="G40" i="19"/>
  <c r="G44" i="19" s="1"/>
  <c r="G45" i="19" s="1"/>
  <c r="F40" i="19"/>
  <c r="F44" i="19" s="1"/>
  <c r="E40" i="19"/>
  <c r="E44" i="19" s="1"/>
  <c r="E45" i="19" s="1"/>
  <c r="D40" i="19"/>
  <c r="D44" i="19" s="1"/>
  <c r="D45" i="19" s="1"/>
  <c r="C40" i="19"/>
  <c r="B40" i="19"/>
  <c r="F45" i="19" l="1"/>
  <c r="C44" i="19"/>
  <c r="C45" i="19" s="1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B5" i="2"/>
  <c r="D132" i="1" s="1"/>
  <c r="E132" i="1" s="1"/>
  <c r="B6" i="2"/>
  <c r="D133" i="1" s="1"/>
  <c r="E133" i="1" s="1"/>
  <c r="B7" i="2"/>
  <c r="D134" i="1" s="1"/>
  <c r="E134" i="1" s="1"/>
  <c r="B8" i="2"/>
  <c r="D135" i="1" s="1"/>
  <c r="E135" i="1" s="1"/>
  <c r="B9" i="2"/>
  <c r="D136" i="1" s="1"/>
  <c r="E136" i="1" s="1"/>
  <c r="B10" i="2"/>
  <c r="D137" i="1" s="1"/>
  <c r="E137" i="1" s="1"/>
  <c r="B11" i="2"/>
  <c r="D138" i="1" s="1"/>
  <c r="E138" i="1" s="1"/>
  <c r="B12" i="2"/>
  <c r="D139" i="1" s="1"/>
  <c r="E139" i="1" s="1"/>
  <c r="B13" i="2"/>
  <c r="D140" i="1" s="1"/>
  <c r="E140" i="1" s="1"/>
  <c r="B14" i="2"/>
  <c r="D141" i="1" s="1"/>
  <c r="E141" i="1" s="1"/>
  <c r="B15" i="2"/>
  <c r="D142" i="1" s="1"/>
  <c r="E142" i="1" s="1"/>
  <c r="B16" i="2"/>
  <c r="D143" i="1" s="1"/>
  <c r="E143" i="1" s="1"/>
  <c r="B17" i="2"/>
  <c r="D144" i="1" s="1"/>
  <c r="E144" i="1" s="1"/>
  <c r="B18" i="2"/>
  <c r="D145" i="1" s="1"/>
  <c r="E145" i="1" s="1"/>
  <c r="B19" i="2"/>
  <c r="D146" i="1" s="1"/>
  <c r="E146" i="1" s="1"/>
  <c r="B20" i="2"/>
  <c r="D147" i="1" s="1"/>
  <c r="E147" i="1" s="1"/>
  <c r="B21" i="2"/>
  <c r="D148" i="1" s="1"/>
  <c r="E148" i="1" s="1"/>
  <c r="B22" i="2"/>
  <c r="D149" i="1" s="1"/>
  <c r="E149" i="1" s="1"/>
  <c r="B23" i="2"/>
  <c r="D150" i="1" s="1"/>
  <c r="E150" i="1" s="1"/>
  <c r="B24" i="2"/>
  <c r="D151" i="1" s="1"/>
  <c r="E151" i="1" s="1"/>
  <c r="B25" i="2"/>
  <c r="D152" i="1" s="1"/>
  <c r="E152" i="1" s="1"/>
  <c r="B26" i="2"/>
  <c r="D153" i="1" s="1"/>
  <c r="E153" i="1" s="1"/>
  <c r="B27" i="2"/>
  <c r="D154" i="1" s="1"/>
  <c r="E154" i="1" s="1"/>
  <c r="B28" i="2"/>
  <c r="D155" i="1" s="1"/>
  <c r="E155" i="1" s="1"/>
  <c r="B29" i="2"/>
  <c r="D156" i="1" s="1"/>
  <c r="E156" i="1" s="1"/>
  <c r="B30" i="2"/>
  <c r="D157" i="1" s="1"/>
  <c r="E157" i="1" s="1"/>
  <c r="B31" i="2"/>
  <c r="D158" i="1" s="1"/>
  <c r="E158" i="1" s="1"/>
  <c r="B32" i="2"/>
  <c r="D159" i="1" s="1"/>
  <c r="E159" i="1" s="1"/>
  <c r="B33" i="2"/>
  <c r="D160" i="1" s="1"/>
  <c r="E160" i="1" s="1"/>
  <c r="B34" i="2"/>
  <c r="D161" i="1" s="1"/>
  <c r="E161" i="1" s="1"/>
  <c r="B35" i="2"/>
  <c r="D162" i="1" s="1"/>
  <c r="E162" i="1" s="1"/>
  <c r="B36" i="2"/>
  <c r="D163" i="1" s="1"/>
  <c r="E163" i="1" s="1"/>
  <c r="B37" i="2"/>
  <c r="D164" i="1" s="1"/>
  <c r="E164" i="1" s="1"/>
  <c r="B38" i="2"/>
  <c r="D165" i="1" s="1"/>
  <c r="E165" i="1" s="1"/>
  <c r="B39" i="2"/>
  <c r="D166" i="1" s="1"/>
  <c r="E166" i="1" s="1"/>
  <c r="B4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M3" i="2"/>
  <c r="L3" i="2"/>
  <c r="AP44" i="2" l="1"/>
  <c r="AP45" i="2" s="1"/>
  <c r="AM44" i="2"/>
  <c r="AM45" i="2" s="1"/>
  <c r="AI44" i="2"/>
  <c r="AI45" i="2" s="1"/>
  <c r="O44" i="2"/>
  <c r="O45" i="2" s="1"/>
  <c r="N44" i="2"/>
  <c r="N45" i="2" s="1"/>
  <c r="AH44" i="2"/>
  <c r="AH45" i="2" s="1"/>
  <c r="Z44" i="2"/>
  <c r="Z45" i="2" s="1"/>
  <c r="S44" i="2"/>
  <c r="S45" i="2" s="1"/>
  <c r="W44" i="2"/>
  <c r="W45" i="2" s="1"/>
  <c r="AA44" i="2"/>
  <c r="AA45" i="2" s="1"/>
  <c r="AE44" i="2"/>
  <c r="AE45" i="2" s="1"/>
  <c r="V44" i="2"/>
  <c r="V45" i="2" s="1"/>
  <c r="AL44" i="2"/>
  <c r="AL45" i="2" s="1"/>
  <c r="L44" i="2"/>
  <c r="L45" i="2" s="1"/>
  <c r="P44" i="2"/>
  <c r="P45" i="2" s="1"/>
  <c r="T44" i="2"/>
  <c r="T45" i="2" s="1"/>
  <c r="X44" i="2"/>
  <c r="X45" i="2" s="1"/>
  <c r="AB44" i="2"/>
  <c r="AB45" i="2" s="1"/>
  <c r="AF44" i="2"/>
  <c r="AF45" i="2" s="1"/>
  <c r="AJ44" i="2"/>
  <c r="AJ45" i="2" s="1"/>
  <c r="AN44" i="2"/>
  <c r="AN45" i="2" s="1"/>
  <c r="R44" i="2"/>
  <c r="R45" i="2" s="1"/>
  <c r="AD44" i="2"/>
  <c r="AD45" i="2" s="1"/>
  <c r="M44" i="2"/>
  <c r="M45" i="2" s="1"/>
  <c r="Q44" i="2"/>
  <c r="Q45" i="2" s="1"/>
  <c r="U44" i="2"/>
  <c r="U45" i="2" s="1"/>
  <c r="Y44" i="2"/>
  <c r="Y45" i="2" s="1"/>
  <c r="AG44" i="2"/>
  <c r="AG45" i="2" s="1"/>
  <c r="AK44" i="2"/>
  <c r="AK45" i="2" s="1"/>
  <c r="AO44" i="2"/>
  <c r="AO45" i="2" s="1"/>
  <c r="AC44" i="2"/>
  <c r="AC45" i="2" s="1"/>
  <c r="K3" i="2"/>
  <c r="K39" i="1" l="1"/>
  <c r="AI60" i="1" s="1"/>
  <c r="N1949" i="1" l="1"/>
  <c r="N1854" i="1"/>
  <c r="N1471" i="1"/>
  <c r="S1403" i="1"/>
  <c r="T1403" i="1"/>
  <c r="U1403" i="1"/>
  <c r="V1403" i="1"/>
  <c r="C719" i="23" s="1"/>
  <c r="E719" i="23" s="1"/>
  <c r="W1403" i="1"/>
  <c r="X1403" i="1"/>
  <c r="Y1403" i="1"/>
  <c r="Z1403" i="1"/>
  <c r="AB1403" i="1"/>
  <c r="AC1403" i="1"/>
  <c r="AD1403" i="1"/>
  <c r="AE1403" i="1"/>
  <c r="AG1403" i="1"/>
  <c r="AH1403" i="1"/>
  <c r="S1404" i="1"/>
  <c r="T1404" i="1"/>
  <c r="U1404" i="1"/>
  <c r="V1404" i="1"/>
  <c r="W1404" i="1"/>
  <c r="X1404" i="1"/>
  <c r="Y1404" i="1"/>
  <c r="Z1404" i="1"/>
  <c r="AB1404" i="1"/>
  <c r="AC1404" i="1"/>
  <c r="AD1404" i="1"/>
  <c r="AE1404" i="1"/>
  <c r="AG1404" i="1"/>
  <c r="AH1404" i="1"/>
  <c r="S1405" i="1"/>
  <c r="T1405" i="1"/>
  <c r="U1405" i="1"/>
  <c r="V1405" i="1"/>
  <c r="W1405" i="1"/>
  <c r="X1405" i="1"/>
  <c r="Y1405" i="1"/>
  <c r="Z1405" i="1"/>
  <c r="AB1405" i="1"/>
  <c r="AC1405" i="1"/>
  <c r="AD1405" i="1"/>
  <c r="AE1405" i="1"/>
  <c r="AG1405" i="1"/>
  <c r="AH1405" i="1"/>
  <c r="S1406" i="1"/>
  <c r="T1406" i="1"/>
  <c r="U1406" i="1"/>
  <c r="V1406" i="1"/>
  <c r="W1406" i="1"/>
  <c r="X1406" i="1"/>
  <c r="Y1406" i="1"/>
  <c r="Z1406" i="1"/>
  <c r="AB1406" i="1"/>
  <c r="AC1406" i="1"/>
  <c r="AD1406" i="1"/>
  <c r="AE1406" i="1"/>
  <c r="AG1406" i="1"/>
  <c r="AH1406" i="1"/>
  <c r="S1407" i="1"/>
  <c r="T1407" i="1"/>
  <c r="U1407" i="1"/>
  <c r="V1407" i="1"/>
  <c r="W1407" i="1"/>
  <c r="X1407" i="1"/>
  <c r="Y1407" i="1"/>
  <c r="Z1407" i="1"/>
  <c r="AB1407" i="1"/>
  <c r="AC1407" i="1"/>
  <c r="AD1407" i="1"/>
  <c r="AE1407" i="1"/>
  <c r="AG1407" i="1"/>
  <c r="AH1407" i="1"/>
  <c r="S1408" i="1"/>
  <c r="T1408" i="1"/>
  <c r="U1408" i="1"/>
  <c r="V1408" i="1"/>
  <c r="W1408" i="1"/>
  <c r="X1408" i="1"/>
  <c r="Y1408" i="1"/>
  <c r="Z1408" i="1"/>
  <c r="AB1408" i="1"/>
  <c r="AC1408" i="1"/>
  <c r="AD1408" i="1"/>
  <c r="AE1408" i="1"/>
  <c r="AG1408" i="1"/>
  <c r="AH1408" i="1"/>
  <c r="S1409" i="1"/>
  <c r="T1409" i="1"/>
  <c r="U1409" i="1"/>
  <c r="V1409" i="1"/>
  <c r="W1409" i="1"/>
  <c r="X1409" i="1"/>
  <c r="Y1409" i="1"/>
  <c r="Z1409" i="1"/>
  <c r="AB1409" i="1"/>
  <c r="AC1409" i="1"/>
  <c r="AD1409" i="1"/>
  <c r="AE1409" i="1"/>
  <c r="AG1409" i="1"/>
  <c r="AH1409" i="1"/>
  <c r="S1410" i="1"/>
  <c r="T1410" i="1"/>
  <c r="U1410" i="1"/>
  <c r="V1410" i="1"/>
  <c r="W1410" i="1"/>
  <c r="X1410" i="1"/>
  <c r="Y1410" i="1"/>
  <c r="Z1410" i="1"/>
  <c r="AB1410" i="1"/>
  <c r="AC1410" i="1"/>
  <c r="AD1410" i="1"/>
  <c r="AE1410" i="1"/>
  <c r="AG1410" i="1"/>
  <c r="AH1410" i="1"/>
  <c r="S1411" i="1"/>
  <c r="T1411" i="1"/>
  <c r="U1411" i="1"/>
  <c r="V1411" i="1"/>
  <c r="W1411" i="1"/>
  <c r="X1411" i="1"/>
  <c r="Y1411" i="1"/>
  <c r="Z1411" i="1"/>
  <c r="AB1411" i="1"/>
  <c r="AC1411" i="1"/>
  <c r="AD1411" i="1"/>
  <c r="AE1411" i="1"/>
  <c r="AG1411" i="1"/>
  <c r="AH1411" i="1"/>
  <c r="S1412" i="1"/>
  <c r="T1412" i="1"/>
  <c r="U1412" i="1"/>
  <c r="V1412" i="1"/>
  <c r="W1412" i="1"/>
  <c r="X1412" i="1"/>
  <c r="Y1412" i="1"/>
  <c r="Z1412" i="1"/>
  <c r="AB1412" i="1"/>
  <c r="AC1412" i="1"/>
  <c r="AD1412" i="1"/>
  <c r="AE1412" i="1"/>
  <c r="AG1412" i="1"/>
  <c r="AH1412" i="1"/>
  <c r="S1413" i="1"/>
  <c r="T1413" i="1"/>
  <c r="U1413" i="1"/>
  <c r="V1413" i="1"/>
  <c r="W1413" i="1"/>
  <c r="X1413" i="1"/>
  <c r="Y1413" i="1"/>
  <c r="Z1413" i="1"/>
  <c r="AB1413" i="1"/>
  <c r="AC1413" i="1"/>
  <c r="AD1413" i="1"/>
  <c r="AE1413" i="1"/>
  <c r="AG1413" i="1"/>
  <c r="AH1413" i="1"/>
  <c r="S1414" i="1"/>
  <c r="T1414" i="1"/>
  <c r="U1414" i="1"/>
  <c r="V1414" i="1"/>
  <c r="W1414" i="1"/>
  <c r="X1414" i="1"/>
  <c r="Y1414" i="1"/>
  <c r="Z1414" i="1"/>
  <c r="AB1414" i="1"/>
  <c r="AC1414" i="1"/>
  <c r="AD1414" i="1"/>
  <c r="AE1414" i="1"/>
  <c r="AG1414" i="1"/>
  <c r="AH1414" i="1"/>
  <c r="S1415" i="1"/>
  <c r="T1415" i="1"/>
  <c r="U1415" i="1"/>
  <c r="V1415" i="1"/>
  <c r="W1415" i="1"/>
  <c r="X1415" i="1"/>
  <c r="Y1415" i="1"/>
  <c r="Z1415" i="1"/>
  <c r="AB1415" i="1"/>
  <c r="AC1415" i="1"/>
  <c r="AD1415" i="1"/>
  <c r="AE1415" i="1"/>
  <c r="AG1415" i="1"/>
  <c r="AH1415" i="1"/>
  <c r="S1416" i="1"/>
  <c r="T1416" i="1"/>
  <c r="U1416" i="1"/>
  <c r="V1416" i="1"/>
  <c r="W1416" i="1"/>
  <c r="X1416" i="1"/>
  <c r="Y1416" i="1"/>
  <c r="Z1416" i="1"/>
  <c r="AB1416" i="1"/>
  <c r="AC1416" i="1"/>
  <c r="AD1416" i="1"/>
  <c r="AE1416" i="1"/>
  <c r="AG1416" i="1"/>
  <c r="AH1416" i="1"/>
  <c r="S1417" i="1"/>
  <c r="T1417" i="1"/>
  <c r="U1417" i="1"/>
  <c r="V1417" i="1"/>
  <c r="W1417" i="1"/>
  <c r="X1417" i="1"/>
  <c r="Y1417" i="1"/>
  <c r="Z1417" i="1"/>
  <c r="AB1417" i="1"/>
  <c r="AC1417" i="1"/>
  <c r="AD1417" i="1"/>
  <c r="AE1417" i="1"/>
  <c r="AG1417" i="1"/>
  <c r="AH1417" i="1"/>
  <c r="S1418" i="1"/>
  <c r="T1418" i="1"/>
  <c r="U1418" i="1"/>
  <c r="V1418" i="1"/>
  <c r="W1418" i="1"/>
  <c r="X1418" i="1"/>
  <c r="Y1418" i="1"/>
  <c r="Z1418" i="1"/>
  <c r="AB1418" i="1"/>
  <c r="AC1418" i="1"/>
  <c r="AD1418" i="1"/>
  <c r="AE1418" i="1"/>
  <c r="AG1418" i="1"/>
  <c r="AH1418" i="1"/>
  <c r="S1419" i="1"/>
  <c r="T1419" i="1"/>
  <c r="U1419" i="1"/>
  <c r="V1419" i="1"/>
  <c r="W1419" i="1"/>
  <c r="X1419" i="1"/>
  <c r="Y1419" i="1"/>
  <c r="Z1419" i="1"/>
  <c r="AB1419" i="1"/>
  <c r="AC1419" i="1"/>
  <c r="AD1419" i="1"/>
  <c r="AE1419" i="1"/>
  <c r="AG1419" i="1"/>
  <c r="AH1419" i="1"/>
  <c r="S1420" i="1"/>
  <c r="T1420" i="1"/>
  <c r="U1420" i="1"/>
  <c r="V1420" i="1"/>
  <c r="W1420" i="1"/>
  <c r="X1420" i="1"/>
  <c r="Y1420" i="1"/>
  <c r="Z1420" i="1"/>
  <c r="AB1420" i="1"/>
  <c r="AC1420" i="1"/>
  <c r="AD1420" i="1"/>
  <c r="AE1420" i="1"/>
  <c r="AG1420" i="1"/>
  <c r="AH1420" i="1"/>
  <c r="S1421" i="1"/>
  <c r="T1421" i="1"/>
  <c r="U1421" i="1"/>
  <c r="V1421" i="1"/>
  <c r="W1421" i="1"/>
  <c r="X1421" i="1"/>
  <c r="Y1421" i="1"/>
  <c r="Z1421" i="1"/>
  <c r="AB1421" i="1"/>
  <c r="AC1421" i="1"/>
  <c r="AD1421" i="1"/>
  <c r="AE1421" i="1"/>
  <c r="AG1421" i="1"/>
  <c r="AH1421" i="1"/>
  <c r="S1422" i="1"/>
  <c r="T1422" i="1"/>
  <c r="U1422" i="1"/>
  <c r="V1422" i="1"/>
  <c r="W1422" i="1"/>
  <c r="X1422" i="1"/>
  <c r="Y1422" i="1"/>
  <c r="Z1422" i="1"/>
  <c r="AB1422" i="1"/>
  <c r="AC1422" i="1"/>
  <c r="AD1422" i="1"/>
  <c r="AE1422" i="1"/>
  <c r="AG1422" i="1"/>
  <c r="AH1422" i="1"/>
  <c r="S1423" i="1"/>
  <c r="T1423" i="1"/>
  <c r="U1423" i="1"/>
  <c r="V1423" i="1"/>
  <c r="W1423" i="1"/>
  <c r="X1423" i="1"/>
  <c r="Y1423" i="1"/>
  <c r="Z1423" i="1"/>
  <c r="AB1423" i="1"/>
  <c r="AC1423" i="1"/>
  <c r="AD1423" i="1"/>
  <c r="AE1423" i="1"/>
  <c r="AG1423" i="1"/>
  <c r="AH1423" i="1"/>
  <c r="S1424" i="1"/>
  <c r="T1424" i="1"/>
  <c r="U1424" i="1"/>
  <c r="V1424" i="1"/>
  <c r="W1424" i="1"/>
  <c r="X1424" i="1"/>
  <c r="Y1424" i="1"/>
  <c r="Z1424" i="1"/>
  <c r="AB1424" i="1"/>
  <c r="AC1424" i="1"/>
  <c r="AD1424" i="1"/>
  <c r="AE1424" i="1"/>
  <c r="AG1424" i="1"/>
  <c r="AH1424" i="1"/>
  <c r="S1425" i="1"/>
  <c r="T1425" i="1"/>
  <c r="U1425" i="1"/>
  <c r="V1425" i="1"/>
  <c r="W1425" i="1"/>
  <c r="X1425" i="1"/>
  <c r="Y1425" i="1"/>
  <c r="Z1425" i="1"/>
  <c r="AB1425" i="1"/>
  <c r="AC1425" i="1"/>
  <c r="AD1425" i="1"/>
  <c r="AE1425" i="1"/>
  <c r="AG1425" i="1"/>
  <c r="AH1425" i="1"/>
  <c r="S1426" i="1"/>
  <c r="T1426" i="1"/>
  <c r="U1426" i="1"/>
  <c r="V1426" i="1"/>
  <c r="W1426" i="1"/>
  <c r="X1426" i="1"/>
  <c r="Y1426" i="1"/>
  <c r="Z1426" i="1"/>
  <c r="AB1426" i="1"/>
  <c r="AC1426" i="1"/>
  <c r="AD1426" i="1"/>
  <c r="AE1426" i="1"/>
  <c r="AG1426" i="1"/>
  <c r="AH1426" i="1"/>
  <c r="S1427" i="1"/>
  <c r="T1427" i="1"/>
  <c r="U1427" i="1"/>
  <c r="V1427" i="1"/>
  <c r="W1427" i="1"/>
  <c r="X1427" i="1"/>
  <c r="Y1427" i="1"/>
  <c r="Z1427" i="1"/>
  <c r="AB1427" i="1"/>
  <c r="AC1427" i="1"/>
  <c r="AD1427" i="1"/>
  <c r="AE1427" i="1"/>
  <c r="AG1427" i="1"/>
  <c r="AH1427" i="1"/>
  <c r="S1428" i="1"/>
  <c r="T1428" i="1"/>
  <c r="U1428" i="1"/>
  <c r="V1428" i="1"/>
  <c r="W1428" i="1"/>
  <c r="X1428" i="1"/>
  <c r="Y1428" i="1"/>
  <c r="Z1428" i="1"/>
  <c r="AB1428" i="1"/>
  <c r="AC1428" i="1"/>
  <c r="AD1428" i="1"/>
  <c r="AE1428" i="1"/>
  <c r="AG1428" i="1"/>
  <c r="AH1428" i="1"/>
  <c r="S1429" i="1"/>
  <c r="T1429" i="1"/>
  <c r="U1429" i="1"/>
  <c r="V1429" i="1"/>
  <c r="C745" i="23" s="1"/>
  <c r="E745" i="23" s="1"/>
  <c r="W1429" i="1"/>
  <c r="X1429" i="1"/>
  <c r="Y1429" i="1"/>
  <c r="Z1429" i="1"/>
  <c r="AB1429" i="1"/>
  <c r="AC1429" i="1"/>
  <c r="AD1429" i="1"/>
  <c r="AE1429" i="1"/>
  <c r="AG1429" i="1"/>
  <c r="AH1429" i="1"/>
  <c r="S1430" i="1"/>
  <c r="T1430" i="1"/>
  <c r="U1430" i="1"/>
  <c r="V1430" i="1"/>
  <c r="C746" i="23" s="1"/>
  <c r="E746" i="23" s="1"/>
  <c r="W1430" i="1"/>
  <c r="X1430" i="1"/>
  <c r="Y1430" i="1"/>
  <c r="Z1430" i="1"/>
  <c r="AB1430" i="1"/>
  <c r="AC1430" i="1"/>
  <c r="AD1430" i="1"/>
  <c r="AE1430" i="1"/>
  <c r="AG1430" i="1"/>
  <c r="AH1430" i="1"/>
  <c r="S1431" i="1"/>
  <c r="T1431" i="1"/>
  <c r="U1431" i="1"/>
  <c r="V1431" i="1"/>
  <c r="C747" i="23" s="1"/>
  <c r="E747" i="23" s="1"/>
  <c r="W1431" i="1"/>
  <c r="X1431" i="1"/>
  <c r="Y1431" i="1"/>
  <c r="Z1431" i="1"/>
  <c r="AB1431" i="1"/>
  <c r="AC1431" i="1"/>
  <c r="AD1431" i="1"/>
  <c r="AE1431" i="1"/>
  <c r="AG1431" i="1"/>
  <c r="AH1431" i="1"/>
  <c r="S1432" i="1"/>
  <c r="T1432" i="1"/>
  <c r="U1432" i="1"/>
  <c r="V1432" i="1"/>
  <c r="C748" i="23" s="1"/>
  <c r="E748" i="23" s="1"/>
  <c r="W1432" i="1"/>
  <c r="X1432" i="1"/>
  <c r="Y1432" i="1"/>
  <c r="Z1432" i="1"/>
  <c r="AB1432" i="1"/>
  <c r="AC1432" i="1"/>
  <c r="AD1432" i="1"/>
  <c r="AE1432" i="1"/>
  <c r="AG1432" i="1"/>
  <c r="AH1432" i="1"/>
  <c r="S1433" i="1"/>
  <c r="T1433" i="1"/>
  <c r="U1433" i="1"/>
  <c r="V1433" i="1"/>
  <c r="C749" i="23" s="1"/>
  <c r="E749" i="23" s="1"/>
  <c r="W1433" i="1"/>
  <c r="X1433" i="1"/>
  <c r="Y1433" i="1"/>
  <c r="Z1433" i="1"/>
  <c r="AB1433" i="1"/>
  <c r="AC1433" i="1"/>
  <c r="AD1433" i="1"/>
  <c r="AE1433" i="1"/>
  <c r="AG1433" i="1"/>
  <c r="AH1433" i="1"/>
  <c r="V1434" i="1"/>
  <c r="C750" i="23" s="1"/>
  <c r="E750" i="23" s="1"/>
  <c r="W1434" i="1"/>
  <c r="X1434" i="1"/>
  <c r="Y1434" i="1"/>
  <c r="Z1434" i="1"/>
  <c r="AB1434" i="1"/>
  <c r="AC1434" i="1"/>
  <c r="AD1434" i="1"/>
  <c r="AE1434" i="1"/>
  <c r="AG1434" i="1"/>
  <c r="AH1434" i="1"/>
  <c r="B1385" i="1"/>
  <c r="N1384" i="1"/>
  <c r="S1321" i="1"/>
  <c r="T1321" i="1"/>
  <c r="U1321" i="1"/>
  <c r="V1321" i="1"/>
  <c r="W1321" i="1"/>
  <c r="X1321" i="1"/>
  <c r="Y1321" i="1"/>
  <c r="Z1321" i="1"/>
  <c r="AB1321" i="1"/>
  <c r="AC1321" i="1"/>
  <c r="AD1321" i="1"/>
  <c r="AE1321" i="1"/>
  <c r="AG1321" i="1"/>
  <c r="AH1321" i="1"/>
  <c r="S1322" i="1"/>
  <c r="T1322" i="1"/>
  <c r="U1322" i="1"/>
  <c r="V1322" i="1"/>
  <c r="W1322" i="1"/>
  <c r="X1322" i="1"/>
  <c r="Y1322" i="1"/>
  <c r="Z1322" i="1"/>
  <c r="AB1322" i="1"/>
  <c r="AC1322" i="1"/>
  <c r="AD1322" i="1"/>
  <c r="AE1322" i="1"/>
  <c r="AG1322" i="1"/>
  <c r="AH1322" i="1"/>
  <c r="S1323" i="1"/>
  <c r="T1323" i="1"/>
  <c r="U1323" i="1"/>
  <c r="V1323" i="1"/>
  <c r="W1323" i="1"/>
  <c r="X1323" i="1"/>
  <c r="Y1323" i="1"/>
  <c r="Z1323" i="1"/>
  <c r="AB1323" i="1"/>
  <c r="AC1323" i="1"/>
  <c r="AD1323" i="1"/>
  <c r="AE1323" i="1"/>
  <c r="AG1323" i="1"/>
  <c r="AH1323" i="1"/>
  <c r="S1324" i="1"/>
  <c r="T1324" i="1"/>
  <c r="U1324" i="1"/>
  <c r="V1324" i="1"/>
  <c r="W1324" i="1"/>
  <c r="X1324" i="1"/>
  <c r="Y1324" i="1"/>
  <c r="Z1324" i="1"/>
  <c r="AB1324" i="1"/>
  <c r="AC1324" i="1"/>
  <c r="AD1324" i="1"/>
  <c r="AE1324" i="1"/>
  <c r="AG1324" i="1"/>
  <c r="AH1324" i="1"/>
  <c r="S1325" i="1"/>
  <c r="T1325" i="1"/>
  <c r="U1325" i="1"/>
  <c r="V1325" i="1"/>
  <c r="W1325" i="1"/>
  <c r="X1325" i="1"/>
  <c r="Y1325" i="1"/>
  <c r="Z1325" i="1"/>
  <c r="AB1325" i="1"/>
  <c r="AC1325" i="1"/>
  <c r="AD1325" i="1"/>
  <c r="AE1325" i="1"/>
  <c r="AG1325" i="1"/>
  <c r="AH1325" i="1"/>
  <c r="S1326" i="1"/>
  <c r="T1326" i="1"/>
  <c r="U1326" i="1"/>
  <c r="V1326" i="1"/>
  <c r="W1326" i="1"/>
  <c r="X1326" i="1"/>
  <c r="Y1326" i="1"/>
  <c r="Z1326" i="1"/>
  <c r="AB1326" i="1"/>
  <c r="AC1326" i="1"/>
  <c r="AD1326" i="1"/>
  <c r="AE1326" i="1"/>
  <c r="AG1326" i="1"/>
  <c r="AH1326" i="1"/>
  <c r="S1327" i="1"/>
  <c r="T1327" i="1"/>
  <c r="U1327" i="1"/>
  <c r="V1327" i="1"/>
  <c r="W1327" i="1"/>
  <c r="X1327" i="1"/>
  <c r="Y1327" i="1"/>
  <c r="Z1327" i="1"/>
  <c r="AB1327" i="1"/>
  <c r="AC1327" i="1"/>
  <c r="AD1327" i="1"/>
  <c r="AE1327" i="1"/>
  <c r="AG1327" i="1"/>
  <c r="AH1327" i="1"/>
  <c r="S1328" i="1"/>
  <c r="T1328" i="1"/>
  <c r="U1328" i="1"/>
  <c r="V1328" i="1"/>
  <c r="W1328" i="1"/>
  <c r="X1328" i="1"/>
  <c r="Y1328" i="1"/>
  <c r="Z1328" i="1"/>
  <c r="AB1328" i="1"/>
  <c r="AC1328" i="1"/>
  <c r="AD1328" i="1"/>
  <c r="AE1328" i="1"/>
  <c r="AG1328" i="1"/>
  <c r="AH1328" i="1"/>
  <c r="S1329" i="1"/>
  <c r="T1329" i="1"/>
  <c r="U1329" i="1"/>
  <c r="V1329" i="1"/>
  <c r="W1329" i="1"/>
  <c r="X1329" i="1"/>
  <c r="Y1329" i="1"/>
  <c r="Z1329" i="1"/>
  <c r="AB1329" i="1"/>
  <c r="AC1329" i="1"/>
  <c r="AD1329" i="1"/>
  <c r="AE1329" i="1"/>
  <c r="AG1329" i="1"/>
  <c r="AH1329" i="1"/>
  <c r="S1330" i="1"/>
  <c r="T1330" i="1"/>
  <c r="U1330" i="1"/>
  <c r="V1330" i="1"/>
  <c r="W1330" i="1"/>
  <c r="X1330" i="1"/>
  <c r="Y1330" i="1"/>
  <c r="Z1330" i="1"/>
  <c r="AB1330" i="1"/>
  <c r="AC1330" i="1"/>
  <c r="AD1330" i="1"/>
  <c r="AE1330" i="1"/>
  <c r="AG1330" i="1"/>
  <c r="AH1330" i="1"/>
  <c r="S1331" i="1"/>
  <c r="T1331" i="1"/>
  <c r="U1331" i="1"/>
  <c r="V1331" i="1"/>
  <c r="W1331" i="1"/>
  <c r="X1331" i="1"/>
  <c r="Y1331" i="1"/>
  <c r="Z1331" i="1"/>
  <c r="AB1331" i="1"/>
  <c r="AC1331" i="1"/>
  <c r="AD1331" i="1"/>
  <c r="AE1331" i="1"/>
  <c r="AG1331" i="1"/>
  <c r="AH1331" i="1"/>
  <c r="S1332" i="1"/>
  <c r="T1332" i="1"/>
  <c r="U1332" i="1"/>
  <c r="V1332" i="1"/>
  <c r="W1332" i="1"/>
  <c r="X1332" i="1"/>
  <c r="Y1332" i="1"/>
  <c r="Z1332" i="1"/>
  <c r="AB1332" i="1"/>
  <c r="AC1332" i="1"/>
  <c r="AD1332" i="1"/>
  <c r="AE1332" i="1"/>
  <c r="AG1332" i="1"/>
  <c r="AH1332" i="1"/>
  <c r="S1333" i="1"/>
  <c r="T1333" i="1"/>
  <c r="U1333" i="1"/>
  <c r="V1333" i="1"/>
  <c r="W1333" i="1"/>
  <c r="X1333" i="1"/>
  <c r="Y1333" i="1"/>
  <c r="Z1333" i="1"/>
  <c r="AB1333" i="1"/>
  <c r="AC1333" i="1"/>
  <c r="AD1333" i="1"/>
  <c r="AE1333" i="1"/>
  <c r="AG1333" i="1"/>
  <c r="AH1333" i="1"/>
  <c r="S1334" i="1"/>
  <c r="T1334" i="1"/>
  <c r="U1334" i="1"/>
  <c r="V1334" i="1"/>
  <c r="W1334" i="1"/>
  <c r="X1334" i="1"/>
  <c r="Y1334" i="1"/>
  <c r="Z1334" i="1"/>
  <c r="AB1334" i="1"/>
  <c r="AC1334" i="1"/>
  <c r="AD1334" i="1"/>
  <c r="AE1334" i="1"/>
  <c r="AG1334" i="1"/>
  <c r="AH1334" i="1"/>
  <c r="S1335" i="1"/>
  <c r="T1335" i="1"/>
  <c r="U1335" i="1"/>
  <c r="V1335" i="1"/>
  <c r="W1335" i="1"/>
  <c r="X1335" i="1"/>
  <c r="Y1335" i="1"/>
  <c r="Z1335" i="1"/>
  <c r="AB1335" i="1"/>
  <c r="AC1335" i="1"/>
  <c r="AD1335" i="1"/>
  <c r="AE1335" i="1"/>
  <c r="AG1335" i="1"/>
  <c r="AH1335" i="1"/>
  <c r="S1336" i="1"/>
  <c r="T1336" i="1"/>
  <c r="U1336" i="1"/>
  <c r="V1336" i="1"/>
  <c r="W1336" i="1"/>
  <c r="X1336" i="1"/>
  <c r="Y1336" i="1"/>
  <c r="Z1336" i="1"/>
  <c r="AB1336" i="1"/>
  <c r="AC1336" i="1"/>
  <c r="AD1336" i="1"/>
  <c r="AE1336" i="1"/>
  <c r="AG1336" i="1"/>
  <c r="AH1336" i="1"/>
  <c r="S1337" i="1"/>
  <c r="T1337" i="1"/>
  <c r="U1337" i="1"/>
  <c r="V1337" i="1"/>
  <c r="W1337" i="1"/>
  <c r="X1337" i="1"/>
  <c r="Y1337" i="1"/>
  <c r="Z1337" i="1"/>
  <c r="AB1337" i="1"/>
  <c r="AC1337" i="1"/>
  <c r="AD1337" i="1"/>
  <c r="AE1337" i="1"/>
  <c r="AG1337" i="1"/>
  <c r="AH1337" i="1"/>
  <c r="S1338" i="1"/>
  <c r="T1338" i="1"/>
  <c r="U1338" i="1"/>
  <c r="V1338" i="1"/>
  <c r="W1338" i="1"/>
  <c r="X1338" i="1"/>
  <c r="Y1338" i="1"/>
  <c r="Z1338" i="1"/>
  <c r="AB1338" i="1"/>
  <c r="AC1338" i="1"/>
  <c r="AD1338" i="1"/>
  <c r="AE1338" i="1"/>
  <c r="AG1338" i="1"/>
  <c r="AH1338" i="1"/>
  <c r="S1339" i="1"/>
  <c r="T1339" i="1"/>
  <c r="U1339" i="1"/>
  <c r="V1339" i="1"/>
  <c r="W1339" i="1"/>
  <c r="X1339" i="1"/>
  <c r="Y1339" i="1"/>
  <c r="Z1339" i="1"/>
  <c r="AB1339" i="1"/>
  <c r="AC1339" i="1"/>
  <c r="AD1339" i="1"/>
  <c r="AE1339" i="1"/>
  <c r="AG1339" i="1"/>
  <c r="AH1339" i="1"/>
  <c r="S1340" i="1"/>
  <c r="T1340" i="1"/>
  <c r="U1340" i="1"/>
  <c r="V1340" i="1"/>
  <c r="W1340" i="1"/>
  <c r="X1340" i="1"/>
  <c r="Y1340" i="1"/>
  <c r="Z1340" i="1"/>
  <c r="AB1340" i="1"/>
  <c r="AC1340" i="1"/>
  <c r="AD1340" i="1"/>
  <c r="AE1340" i="1"/>
  <c r="AG1340" i="1"/>
  <c r="AH1340" i="1"/>
  <c r="S1341" i="1"/>
  <c r="T1341" i="1"/>
  <c r="U1341" i="1"/>
  <c r="V1341" i="1"/>
  <c r="W1341" i="1"/>
  <c r="X1341" i="1"/>
  <c r="Y1341" i="1"/>
  <c r="Z1341" i="1"/>
  <c r="AB1341" i="1"/>
  <c r="AC1341" i="1"/>
  <c r="AD1341" i="1"/>
  <c r="AE1341" i="1"/>
  <c r="AG1341" i="1"/>
  <c r="AH1341" i="1"/>
  <c r="S1342" i="1"/>
  <c r="T1342" i="1"/>
  <c r="U1342" i="1"/>
  <c r="V1342" i="1"/>
  <c r="W1342" i="1"/>
  <c r="X1342" i="1"/>
  <c r="Y1342" i="1"/>
  <c r="Z1342" i="1"/>
  <c r="AB1342" i="1"/>
  <c r="AC1342" i="1"/>
  <c r="AD1342" i="1"/>
  <c r="AE1342" i="1"/>
  <c r="AG1342" i="1"/>
  <c r="AH1342" i="1"/>
  <c r="S1343" i="1"/>
  <c r="T1343" i="1"/>
  <c r="U1343" i="1"/>
  <c r="V1343" i="1"/>
  <c r="C700" i="23" s="1"/>
  <c r="E700" i="23" s="1"/>
  <c r="W1343" i="1"/>
  <c r="X1343" i="1"/>
  <c r="Y1343" i="1"/>
  <c r="Z1343" i="1"/>
  <c r="AB1343" i="1"/>
  <c r="AC1343" i="1"/>
  <c r="AD1343" i="1"/>
  <c r="AE1343" i="1"/>
  <c r="AG1343" i="1"/>
  <c r="AH1343" i="1"/>
  <c r="S1344" i="1"/>
  <c r="T1344" i="1"/>
  <c r="U1344" i="1"/>
  <c r="V1344" i="1"/>
  <c r="C701" i="23" s="1"/>
  <c r="E701" i="23" s="1"/>
  <c r="W1344" i="1"/>
  <c r="X1344" i="1"/>
  <c r="Y1344" i="1"/>
  <c r="Z1344" i="1"/>
  <c r="AB1344" i="1"/>
  <c r="AC1344" i="1"/>
  <c r="AD1344" i="1"/>
  <c r="AE1344" i="1"/>
  <c r="AG1344" i="1"/>
  <c r="AH1344" i="1"/>
  <c r="S1345" i="1"/>
  <c r="T1345" i="1"/>
  <c r="U1345" i="1"/>
  <c r="V1345" i="1"/>
  <c r="C702" i="23" s="1"/>
  <c r="E702" i="23" s="1"/>
  <c r="W1345" i="1"/>
  <c r="X1345" i="1"/>
  <c r="Y1345" i="1"/>
  <c r="Z1345" i="1"/>
  <c r="AB1345" i="1"/>
  <c r="AC1345" i="1"/>
  <c r="AD1345" i="1"/>
  <c r="AE1345" i="1"/>
  <c r="AG1345" i="1"/>
  <c r="AH1345" i="1"/>
  <c r="S1346" i="1"/>
  <c r="T1346" i="1"/>
  <c r="U1346" i="1"/>
  <c r="V1346" i="1"/>
  <c r="C703" i="23" s="1"/>
  <c r="E703" i="23" s="1"/>
  <c r="W1346" i="1"/>
  <c r="X1346" i="1"/>
  <c r="Y1346" i="1"/>
  <c r="Z1346" i="1"/>
  <c r="AB1346" i="1"/>
  <c r="AC1346" i="1"/>
  <c r="AD1346" i="1"/>
  <c r="AE1346" i="1"/>
  <c r="AG1346" i="1"/>
  <c r="AH1346" i="1"/>
  <c r="V1347" i="1"/>
  <c r="C704" i="23" s="1"/>
  <c r="E704" i="23" s="1"/>
  <c r="W1347" i="1"/>
  <c r="X1347" i="1"/>
  <c r="Y1347" i="1"/>
  <c r="Z1347" i="1"/>
  <c r="AB1347" i="1"/>
  <c r="AC1347" i="1"/>
  <c r="AD1347" i="1"/>
  <c r="AE1347" i="1"/>
  <c r="AG1347" i="1"/>
  <c r="AH1347" i="1"/>
  <c r="E1218" i="1"/>
  <c r="P31" i="1" s="1"/>
  <c r="F1218" i="1"/>
  <c r="Q31" i="1" s="1"/>
  <c r="G1218" i="1"/>
  <c r="R31" i="1" s="1"/>
  <c r="D1218" i="1"/>
  <c r="B1298" i="1"/>
  <c r="N1297" i="1"/>
  <c r="S1240" i="1"/>
  <c r="T1240" i="1"/>
  <c r="U1240" i="1"/>
  <c r="V1240" i="1"/>
  <c r="W1240" i="1"/>
  <c r="X1240" i="1"/>
  <c r="Y1240" i="1"/>
  <c r="Z1240" i="1"/>
  <c r="AB1240" i="1"/>
  <c r="AC1240" i="1"/>
  <c r="AD1240" i="1"/>
  <c r="AE1240" i="1"/>
  <c r="AG1240" i="1"/>
  <c r="AH1240" i="1"/>
  <c r="S1241" i="1"/>
  <c r="T1241" i="1"/>
  <c r="U1241" i="1"/>
  <c r="V1241" i="1"/>
  <c r="W1241" i="1"/>
  <c r="X1241" i="1"/>
  <c r="Y1241" i="1"/>
  <c r="Z1241" i="1"/>
  <c r="AB1241" i="1"/>
  <c r="AC1241" i="1"/>
  <c r="AD1241" i="1"/>
  <c r="AE1241" i="1"/>
  <c r="AG1241" i="1"/>
  <c r="AH1241" i="1"/>
  <c r="S1242" i="1"/>
  <c r="T1242" i="1"/>
  <c r="U1242" i="1"/>
  <c r="V1242" i="1"/>
  <c r="W1242" i="1"/>
  <c r="X1242" i="1"/>
  <c r="Y1242" i="1"/>
  <c r="Z1242" i="1"/>
  <c r="AB1242" i="1"/>
  <c r="AC1242" i="1"/>
  <c r="AD1242" i="1"/>
  <c r="AE1242" i="1"/>
  <c r="AG1242" i="1"/>
  <c r="AH1242" i="1"/>
  <c r="S1243" i="1"/>
  <c r="T1243" i="1"/>
  <c r="U1243" i="1"/>
  <c r="V1243" i="1"/>
  <c r="W1243" i="1"/>
  <c r="X1243" i="1"/>
  <c r="Y1243" i="1"/>
  <c r="Z1243" i="1"/>
  <c r="AB1243" i="1"/>
  <c r="AC1243" i="1"/>
  <c r="AD1243" i="1"/>
  <c r="AE1243" i="1"/>
  <c r="AG1243" i="1"/>
  <c r="AH1243" i="1"/>
  <c r="S1244" i="1"/>
  <c r="T1244" i="1"/>
  <c r="U1244" i="1"/>
  <c r="V1244" i="1"/>
  <c r="W1244" i="1"/>
  <c r="X1244" i="1"/>
  <c r="Y1244" i="1"/>
  <c r="Z1244" i="1"/>
  <c r="AB1244" i="1"/>
  <c r="AC1244" i="1"/>
  <c r="AD1244" i="1"/>
  <c r="AE1244" i="1"/>
  <c r="AG1244" i="1"/>
  <c r="AH1244" i="1"/>
  <c r="S1245" i="1"/>
  <c r="T1245" i="1"/>
  <c r="U1245" i="1"/>
  <c r="V1245" i="1"/>
  <c r="W1245" i="1"/>
  <c r="X1245" i="1"/>
  <c r="Y1245" i="1"/>
  <c r="Z1245" i="1"/>
  <c r="AB1245" i="1"/>
  <c r="AC1245" i="1"/>
  <c r="AD1245" i="1"/>
  <c r="AE1245" i="1"/>
  <c r="AG1245" i="1"/>
  <c r="AH1245" i="1"/>
  <c r="S1246" i="1"/>
  <c r="T1246" i="1"/>
  <c r="U1246" i="1"/>
  <c r="V1246" i="1"/>
  <c r="W1246" i="1"/>
  <c r="X1246" i="1"/>
  <c r="Y1246" i="1"/>
  <c r="Z1246" i="1"/>
  <c r="AB1246" i="1"/>
  <c r="AC1246" i="1"/>
  <c r="AD1246" i="1"/>
  <c r="AE1246" i="1"/>
  <c r="AG1246" i="1"/>
  <c r="AH1246" i="1"/>
  <c r="S1247" i="1"/>
  <c r="T1247" i="1"/>
  <c r="U1247" i="1"/>
  <c r="V1247" i="1"/>
  <c r="W1247" i="1"/>
  <c r="X1247" i="1"/>
  <c r="Y1247" i="1"/>
  <c r="Z1247" i="1"/>
  <c r="AB1247" i="1"/>
  <c r="AC1247" i="1"/>
  <c r="AD1247" i="1"/>
  <c r="AE1247" i="1"/>
  <c r="AG1247" i="1"/>
  <c r="AH1247" i="1"/>
  <c r="S1248" i="1"/>
  <c r="T1248" i="1"/>
  <c r="U1248" i="1"/>
  <c r="V1248" i="1"/>
  <c r="W1248" i="1"/>
  <c r="X1248" i="1"/>
  <c r="Y1248" i="1"/>
  <c r="Z1248" i="1"/>
  <c r="AB1248" i="1"/>
  <c r="AC1248" i="1"/>
  <c r="AD1248" i="1"/>
  <c r="AE1248" i="1"/>
  <c r="AG1248" i="1"/>
  <c r="AH1248" i="1"/>
  <c r="S1249" i="1"/>
  <c r="T1249" i="1"/>
  <c r="U1249" i="1"/>
  <c r="V1249" i="1"/>
  <c r="W1249" i="1"/>
  <c r="X1249" i="1"/>
  <c r="Y1249" i="1"/>
  <c r="Z1249" i="1"/>
  <c r="AB1249" i="1"/>
  <c r="AC1249" i="1"/>
  <c r="AD1249" i="1"/>
  <c r="AE1249" i="1"/>
  <c r="AG1249" i="1"/>
  <c r="AH1249" i="1"/>
  <c r="S1250" i="1"/>
  <c r="T1250" i="1"/>
  <c r="U1250" i="1"/>
  <c r="V1250" i="1"/>
  <c r="W1250" i="1"/>
  <c r="X1250" i="1"/>
  <c r="Y1250" i="1"/>
  <c r="Z1250" i="1"/>
  <c r="AB1250" i="1"/>
  <c r="AC1250" i="1"/>
  <c r="AD1250" i="1"/>
  <c r="AE1250" i="1"/>
  <c r="AG1250" i="1"/>
  <c r="AH1250" i="1"/>
  <c r="S1251" i="1"/>
  <c r="T1251" i="1"/>
  <c r="U1251" i="1"/>
  <c r="V1251" i="1"/>
  <c r="W1251" i="1"/>
  <c r="X1251" i="1"/>
  <c r="Y1251" i="1"/>
  <c r="Z1251" i="1"/>
  <c r="AB1251" i="1"/>
  <c r="AC1251" i="1"/>
  <c r="AD1251" i="1"/>
  <c r="AE1251" i="1"/>
  <c r="AG1251" i="1"/>
  <c r="AH1251" i="1"/>
  <c r="S1252" i="1"/>
  <c r="T1252" i="1"/>
  <c r="U1252" i="1"/>
  <c r="V1252" i="1"/>
  <c r="C650" i="23" s="1"/>
  <c r="E650" i="23" s="1"/>
  <c r="W1252" i="1"/>
  <c r="X1252" i="1"/>
  <c r="Y1252" i="1"/>
  <c r="Z1252" i="1"/>
  <c r="AB1252" i="1"/>
  <c r="AC1252" i="1"/>
  <c r="AD1252" i="1"/>
  <c r="AE1252" i="1"/>
  <c r="AG1252" i="1"/>
  <c r="AH1252" i="1"/>
  <c r="S1253" i="1"/>
  <c r="T1253" i="1"/>
  <c r="U1253" i="1"/>
  <c r="V1253" i="1"/>
  <c r="C651" i="23" s="1"/>
  <c r="E651" i="23" s="1"/>
  <c r="W1253" i="1"/>
  <c r="X1253" i="1"/>
  <c r="Y1253" i="1"/>
  <c r="Z1253" i="1"/>
  <c r="AB1253" i="1"/>
  <c r="AC1253" i="1"/>
  <c r="AD1253" i="1"/>
  <c r="AE1253" i="1"/>
  <c r="AG1253" i="1"/>
  <c r="AH1253" i="1"/>
  <c r="S1254" i="1"/>
  <c r="T1254" i="1"/>
  <c r="U1254" i="1"/>
  <c r="V1254" i="1"/>
  <c r="C652" i="23" s="1"/>
  <c r="E652" i="23" s="1"/>
  <c r="W1254" i="1"/>
  <c r="X1254" i="1"/>
  <c r="Y1254" i="1"/>
  <c r="Z1254" i="1"/>
  <c r="AB1254" i="1"/>
  <c r="AC1254" i="1"/>
  <c r="AD1254" i="1"/>
  <c r="AE1254" i="1"/>
  <c r="AG1254" i="1"/>
  <c r="AH1254" i="1"/>
  <c r="S1255" i="1"/>
  <c r="T1255" i="1"/>
  <c r="U1255" i="1"/>
  <c r="V1255" i="1"/>
  <c r="C653" i="23" s="1"/>
  <c r="E653" i="23" s="1"/>
  <c r="W1255" i="1"/>
  <c r="X1255" i="1"/>
  <c r="Y1255" i="1"/>
  <c r="Z1255" i="1"/>
  <c r="AB1255" i="1"/>
  <c r="AC1255" i="1"/>
  <c r="AD1255" i="1"/>
  <c r="AE1255" i="1"/>
  <c r="AG1255" i="1"/>
  <c r="AH1255" i="1"/>
  <c r="S1256" i="1"/>
  <c r="T1256" i="1"/>
  <c r="U1256" i="1"/>
  <c r="V1256" i="1"/>
  <c r="C654" i="23" s="1"/>
  <c r="E654" i="23" s="1"/>
  <c r="W1256" i="1"/>
  <c r="X1256" i="1"/>
  <c r="Y1256" i="1"/>
  <c r="Z1256" i="1"/>
  <c r="AB1256" i="1"/>
  <c r="AC1256" i="1"/>
  <c r="AD1256" i="1"/>
  <c r="AE1256" i="1"/>
  <c r="AG1256" i="1"/>
  <c r="AH1256" i="1"/>
  <c r="S1257" i="1"/>
  <c r="T1257" i="1"/>
  <c r="U1257" i="1"/>
  <c r="V1257" i="1"/>
  <c r="C655" i="23" s="1"/>
  <c r="E655" i="23" s="1"/>
  <c r="W1257" i="1"/>
  <c r="X1257" i="1"/>
  <c r="Y1257" i="1"/>
  <c r="Z1257" i="1"/>
  <c r="AB1257" i="1"/>
  <c r="AC1257" i="1"/>
  <c r="AD1257" i="1"/>
  <c r="AE1257" i="1"/>
  <c r="AG1257" i="1"/>
  <c r="AH1257" i="1"/>
  <c r="S1258" i="1"/>
  <c r="T1258" i="1"/>
  <c r="U1258" i="1"/>
  <c r="V1258" i="1"/>
  <c r="C656" i="23" s="1"/>
  <c r="E656" i="23" s="1"/>
  <c r="W1258" i="1"/>
  <c r="X1258" i="1"/>
  <c r="Y1258" i="1"/>
  <c r="Z1258" i="1"/>
  <c r="AB1258" i="1"/>
  <c r="AC1258" i="1"/>
  <c r="AD1258" i="1"/>
  <c r="AE1258" i="1"/>
  <c r="AG1258" i="1"/>
  <c r="AH1258" i="1"/>
  <c r="S1259" i="1"/>
  <c r="T1259" i="1"/>
  <c r="U1259" i="1"/>
  <c r="V1259" i="1"/>
  <c r="C657" i="23" s="1"/>
  <c r="E657" i="23" s="1"/>
  <c r="W1259" i="1"/>
  <c r="X1259" i="1"/>
  <c r="Y1259" i="1"/>
  <c r="Z1259" i="1"/>
  <c r="AB1259" i="1"/>
  <c r="AC1259" i="1"/>
  <c r="AD1259" i="1"/>
  <c r="AE1259" i="1"/>
  <c r="AG1259" i="1"/>
  <c r="AH1259" i="1"/>
  <c r="V1260" i="1"/>
  <c r="C658" i="23" s="1"/>
  <c r="E658" i="23" s="1"/>
  <c r="W1260" i="1"/>
  <c r="X1260" i="1"/>
  <c r="Y1260" i="1"/>
  <c r="Z1260" i="1"/>
  <c r="AB1260" i="1"/>
  <c r="AC1260" i="1"/>
  <c r="AD1260" i="1"/>
  <c r="AE1260" i="1"/>
  <c r="AG1260" i="1"/>
  <c r="AH1260" i="1"/>
  <c r="N1210" i="1"/>
  <c r="S1140" i="1"/>
  <c r="T1140" i="1"/>
  <c r="U1140" i="1"/>
  <c r="V1140" i="1"/>
  <c r="W1140" i="1"/>
  <c r="X1140" i="1"/>
  <c r="Y1140" i="1"/>
  <c r="Z1140" i="1"/>
  <c r="AB1140" i="1"/>
  <c r="AC1140" i="1"/>
  <c r="AD1140" i="1"/>
  <c r="AE1140" i="1"/>
  <c r="AG1140" i="1"/>
  <c r="AH1140" i="1"/>
  <c r="S1141" i="1"/>
  <c r="T1141" i="1"/>
  <c r="U1141" i="1"/>
  <c r="V1141" i="1"/>
  <c r="W1141" i="1"/>
  <c r="X1141" i="1"/>
  <c r="Y1141" i="1"/>
  <c r="Z1141" i="1"/>
  <c r="AB1141" i="1"/>
  <c r="AC1141" i="1"/>
  <c r="AD1141" i="1"/>
  <c r="AE1141" i="1"/>
  <c r="AG1141" i="1"/>
  <c r="AH1141" i="1"/>
  <c r="S1142" i="1"/>
  <c r="T1142" i="1"/>
  <c r="U1142" i="1"/>
  <c r="V1142" i="1"/>
  <c r="W1142" i="1"/>
  <c r="X1142" i="1"/>
  <c r="Y1142" i="1"/>
  <c r="Z1142" i="1"/>
  <c r="AB1142" i="1"/>
  <c r="AC1142" i="1"/>
  <c r="AD1142" i="1"/>
  <c r="AE1142" i="1"/>
  <c r="AG1142" i="1"/>
  <c r="AH1142" i="1"/>
  <c r="S1143" i="1"/>
  <c r="T1143" i="1"/>
  <c r="U1143" i="1"/>
  <c r="V1143" i="1"/>
  <c r="W1143" i="1"/>
  <c r="X1143" i="1"/>
  <c r="Y1143" i="1"/>
  <c r="Z1143" i="1"/>
  <c r="AB1143" i="1"/>
  <c r="AC1143" i="1"/>
  <c r="AD1143" i="1"/>
  <c r="AE1143" i="1"/>
  <c r="AG1143" i="1"/>
  <c r="AH1143" i="1"/>
  <c r="S1144" i="1"/>
  <c r="T1144" i="1"/>
  <c r="U1144" i="1"/>
  <c r="V1144" i="1"/>
  <c r="W1144" i="1"/>
  <c r="X1144" i="1"/>
  <c r="Y1144" i="1"/>
  <c r="Z1144" i="1"/>
  <c r="AB1144" i="1"/>
  <c r="AC1144" i="1"/>
  <c r="AD1144" i="1"/>
  <c r="AE1144" i="1"/>
  <c r="AG1144" i="1"/>
  <c r="AH1144" i="1"/>
  <c r="S1145" i="1"/>
  <c r="T1145" i="1"/>
  <c r="U1145" i="1"/>
  <c r="V1145" i="1"/>
  <c r="W1145" i="1"/>
  <c r="X1145" i="1"/>
  <c r="Y1145" i="1"/>
  <c r="Z1145" i="1"/>
  <c r="AB1145" i="1"/>
  <c r="AC1145" i="1"/>
  <c r="AD1145" i="1"/>
  <c r="AE1145" i="1"/>
  <c r="AG1145" i="1"/>
  <c r="AH1145" i="1"/>
  <c r="S1146" i="1"/>
  <c r="T1146" i="1"/>
  <c r="U1146" i="1"/>
  <c r="V1146" i="1"/>
  <c r="W1146" i="1"/>
  <c r="X1146" i="1"/>
  <c r="Y1146" i="1"/>
  <c r="Z1146" i="1"/>
  <c r="AB1146" i="1"/>
  <c r="AC1146" i="1"/>
  <c r="AD1146" i="1"/>
  <c r="AE1146" i="1"/>
  <c r="AG1146" i="1"/>
  <c r="AH1146" i="1"/>
  <c r="S1147" i="1"/>
  <c r="T1147" i="1"/>
  <c r="U1147" i="1"/>
  <c r="V1147" i="1"/>
  <c r="W1147" i="1"/>
  <c r="X1147" i="1"/>
  <c r="Y1147" i="1"/>
  <c r="Z1147" i="1"/>
  <c r="AB1147" i="1"/>
  <c r="AC1147" i="1"/>
  <c r="AD1147" i="1"/>
  <c r="AE1147" i="1"/>
  <c r="AG1147" i="1"/>
  <c r="AH1147" i="1"/>
  <c r="S1148" i="1"/>
  <c r="T1148" i="1"/>
  <c r="U1148" i="1"/>
  <c r="V1148" i="1"/>
  <c r="W1148" i="1"/>
  <c r="X1148" i="1"/>
  <c r="Y1148" i="1"/>
  <c r="Z1148" i="1"/>
  <c r="AB1148" i="1"/>
  <c r="AC1148" i="1"/>
  <c r="AD1148" i="1"/>
  <c r="AE1148" i="1"/>
  <c r="AG1148" i="1"/>
  <c r="AH1148" i="1"/>
  <c r="S1149" i="1"/>
  <c r="T1149" i="1"/>
  <c r="U1149" i="1"/>
  <c r="V1149" i="1"/>
  <c r="W1149" i="1"/>
  <c r="X1149" i="1"/>
  <c r="Y1149" i="1"/>
  <c r="Z1149" i="1"/>
  <c r="AB1149" i="1"/>
  <c r="AC1149" i="1"/>
  <c r="AD1149" i="1"/>
  <c r="AE1149" i="1"/>
  <c r="AG1149" i="1"/>
  <c r="AH1149" i="1"/>
  <c r="S1150" i="1"/>
  <c r="T1150" i="1"/>
  <c r="U1150" i="1"/>
  <c r="V1150" i="1"/>
  <c r="W1150" i="1"/>
  <c r="X1150" i="1"/>
  <c r="Y1150" i="1"/>
  <c r="Z1150" i="1"/>
  <c r="AB1150" i="1"/>
  <c r="AC1150" i="1"/>
  <c r="AD1150" i="1"/>
  <c r="AE1150" i="1"/>
  <c r="AG1150" i="1"/>
  <c r="AH1150" i="1"/>
  <c r="S1151" i="1"/>
  <c r="T1151" i="1"/>
  <c r="U1151" i="1"/>
  <c r="V1151" i="1"/>
  <c r="W1151" i="1"/>
  <c r="X1151" i="1"/>
  <c r="Y1151" i="1"/>
  <c r="Z1151" i="1"/>
  <c r="AB1151" i="1"/>
  <c r="AC1151" i="1"/>
  <c r="AD1151" i="1"/>
  <c r="AE1151" i="1"/>
  <c r="AG1151" i="1"/>
  <c r="AH1151" i="1"/>
  <c r="S1152" i="1"/>
  <c r="T1152" i="1"/>
  <c r="U1152" i="1"/>
  <c r="V1152" i="1"/>
  <c r="W1152" i="1"/>
  <c r="X1152" i="1"/>
  <c r="Y1152" i="1"/>
  <c r="Z1152" i="1"/>
  <c r="AB1152" i="1"/>
  <c r="AC1152" i="1"/>
  <c r="AD1152" i="1"/>
  <c r="AE1152" i="1"/>
  <c r="AG1152" i="1"/>
  <c r="AH1152" i="1"/>
  <c r="S1153" i="1"/>
  <c r="T1153" i="1"/>
  <c r="U1153" i="1"/>
  <c r="V1153" i="1"/>
  <c r="W1153" i="1"/>
  <c r="X1153" i="1"/>
  <c r="Y1153" i="1"/>
  <c r="Z1153" i="1"/>
  <c r="AB1153" i="1"/>
  <c r="AC1153" i="1"/>
  <c r="AD1153" i="1"/>
  <c r="AE1153" i="1"/>
  <c r="AG1153" i="1"/>
  <c r="AH1153" i="1"/>
  <c r="S1154" i="1"/>
  <c r="T1154" i="1"/>
  <c r="U1154" i="1"/>
  <c r="V1154" i="1"/>
  <c r="W1154" i="1"/>
  <c r="X1154" i="1"/>
  <c r="Y1154" i="1"/>
  <c r="Z1154" i="1"/>
  <c r="AB1154" i="1"/>
  <c r="AC1154" i="1"/>
  <c r="AD1154" i="1"/>
  <c r="AE1154" i="1"/>
  <c r="AG1154" i="1"/>
  <c r="AH1154" i="1"/>
  <c r="S1155" i="1"/>
  <c r="T1155" i="1"/>
  <c r="U1155" i="1"/>
  <c r="V1155" i="1"/>
  <c r="W1155" i="1"/>
  <c r="X1155" i="1"/>
  <c r="Y1155" i="1"/>
  <c r="Z1155" i="1"/>
  <c r="AB1155" i="1"/>
  <c r="AC1155" i="1"/>
  <c r="AD1155" i="1"/>
  <c r="AE1155" i="1"/>
  <c r="AG1155" i="1"/>
  <c r="AH1155" i="1"/>
  <c r="S1156" i="1"/>
  <c r="T1156" i="1"/>
  <c r="U1156" i="1"/>
  <c r="V1156" i="1"/>
  <c r="W1156" i="1"/>
  <c r="X1156" i="1"/>
  <c r="Y1156" i="1"/>
  <c r="Z1156" i="1"/>
  <c r="AB1156" i="1"/>
  <c r="AC1156" i="1"/>
  <c r="AD1156" i="1"/>
  <c r="AE1156" i="1"/>
  <c r="AG1156" i="1"/>
  <c r="AH1156" i="1"/>
  <c r="S1157" i="1"/>
  <c r="T1157" i="1"/>
  <c r="U1157" i="1"/>
  <c r="V1157" i="1"/>
  <c r="W1157" i="1"/>
  <c r="X1157" i="1"/>
  <c r="Y1157" i="1"/>
  <c r="Z1157" i="1"/>
  <c r="AB1157" i="1"/>
  <c r="AC1157" i="1"/>
  <c r="AD1157" i="1"/>
  <c r="AE1157" i="1"/>
  <c r="AG1157" i="1"/>
  <c r="AH1157" i="1"/>
  <c r="S1158" i="1"/>
  <c r="T1158" i="1"/>
  <c r="U1158" i="1"/>
  <c r="V1158" i="1"/>
  <c r="W1158" i="1"/>
  <c r="X1158" i="1"/>
  <c r="Y1158" i="1"/>
  <c r="Z1158" i="1"/>
  <c r="AB1158" i="1"/>
  <c r="AC1158" i="1"/>
  <c r="AD1158" i="1"/>
  <c r="AE1158" i="1"/>
  <c r="AG1158" i="1"/>
  <c r="AH1158" i="1"/>
  <c r="S1159" i="1"/>
  <c r="T1159" i="1"/>
  <c r="U1159" i="1"/>
  <c r="V1159" i="1"/>
  <c r="W1159" i="1"/>
  <c r="X1159" i="1"/>
  <c r="Y1159" i="1"/>
  <c r="Z1159" i="1"/>
  <c r="AB1159" i="1"/>
  <c r="AC1159" i="1"/>
  <c r="AD1159" i="1"/>
  <c r="AE1159" i="1"/>
  <c r="AG1159" i="1"/>
  <c r="AH1159" i="1"/>
  <c r="S1160" i="1"/>
  <c r="T1160" i="1"/>
  <c r="U1160" i="1"/>
  <c r="V1160" i="1"/>
  <c r="W1160" i="1"/>
  <c r="X1160" i="1"/>
  <c r="Y1160" i="1"/>
  <c r="Z1160" i="1"/>
  <c r="AB1160" i="1"/>
  <c r="AC1160" i="1"/>
  <c r="AD1160" i="1"/>
  <c r="AE1160" i="1"/>
  <c r="AG1160" i="1"/>
  <c r="AH1160" i="1"/>
  <c r="S1161" i="1"/>
  <c r="T1161" i="1"/>
  <c r="U1161" i="1"/>
  <c r="V1161" i="1"/>
  <c r="W1161" i="1"/>
  <c r="X1161" i="1"/>
  <c r="Y1161" i="1"/>
  <c r="Z1161" i="1"/>
  <c r="AB1161" i="1"/>
  <c r="AC1161" i="1"/>
  <c r="AD1161" i="1"/>
  <c r="AE1161" i="1"/>
  <c r="AG1161" i="1"/>
  <c r="AH1161" i="1"/>
  <c r="S1162" i="1"/>
  <c r="T1162" i="1"/>
  <c r="U1162" i="1"/>
  <c r="V1162" i="1"/>
  <c r="W1162" i="1"/>
  <c r="X1162" i="1"/>
  <c r="Y1162" i="1"/>
  <c r="Z1162" i="1"/>
  <c r="AB1162" i="1"/>
  <c r="AC1162" i="1"/>
  <c r="AD1162" i="1"/>
  <c r="AE1162" i="1"/>
  <c r="AG1162" i="1"/>
  <c r="AH1162" i="1"/>
  <c r="S1163" i="1"/>
  <c r="T1163" i="1"/>
  <c r="U1163" i="1"/>
  <c r="V1163" i="1"/>
  <c r="W1163" i="1"/>
  <c r="X1163" i="1"/>
  <c r="Y1163" i="1"/>
  <c r="Z1163" i="1"/>
  <c r="AB1163" i="1"/>
  <c r="AC1163" i="1"/>
  <c r="AD1163" i="1"/>
  <c r="AE1163" i="1"/>
  <c r="AG1163" i="1"/>
  <c r="AH1163" i="1"/>
  <c r="S1164" i="1"/>
  <c r="T1164" i="1"/>
  <c r="U1164" i="1"/>
  <c r="V1164" i="1"/>
  <c r="C603" i="23" s="1"/>
  <c r="E603" i="23" s="1"/>
  <c r="W1164" i="1"/>
  <c r="X1164" i="1"/>
  <c r="Y1164" i="1"/>
  <c r="Z1164" i="1"/>
  <c r="AB1164" i="1"/>
  <c r="AC1164" i="1"/>
  <c r="AD1164" i="1"/>
  <c r="AE1164" i="1"/>
  <c r="AG1164" i="1"/>
  <c r="AH1164" i="1"/>
  <c r="S1165" i="1"/>
  <c r="T1165" i="1"/>
  <c r="U1165" i="1"/>
  <c r="V1165" i="1"/>
  <c r="C604" i="23" s="1"/>
  <c r="E604" i="23" s="1"/>
  <c r="W1165" i="1"/>
  <c r="X1165" i="1"/>
  <c r="Y1165" i="1"/>
  <c r="Z1165" i="1"/>
  <c r="AB1165" i="1"/>
  <c r="AC1165" i="1"/>
  <c r="AD1165" i="1"/>
  <c r="AE1165" i="1"/>
  <c r="AG1165" i="1"/>
  <c r="AH1165" i="1"/>
  <c r="S1166" i="1"/>
  <c r="T1166" i="1"/>
  <c r="U1166" i="1"/>
  <c r="V1166" i="1"/>
  <c r="C605" i="23" s="1"/>
  <c r="E605" i="23" s="1"/>
  <c r="W1166" i="1"/>
  <c r="X1166" i="1"/>
  <c r="Y1166" i="1"/>
  <c r="Z1166" i="1"/>
  <c r="AB1166" i="1"/>
  <c r="AC1166" i="1"/>
  <c r="AD1166" i="1"/>
  <c r="AE1166" i="1"/>
  <c r="AG1166" i="1"/>
  <c r="AH1166" i="1"/>
  <c r="S1167" i="1"/>
  <c r="T1167" i="1"/>
  <c r="U1167" i="1"/>
  <c r="V1167" i="1"/>
  <c r="C606" i="23" s="1"/>
  <c r="E606" i="23" s="1"/>
  <c r="W1167" i="1"/>
  <c r="X1167" i="1"/>
  <c r="Y1167" i="1"/>
  <c r="Z1167" i="1"/>
  <c r="AB1167" i="1"/>
  <c r="AC1167" i="1"/>
  <c r="AD1167" i="1"/>
  <c r="AE1167" i="1"/>
  <c r="AG1167" i="1"/>
  <c r="AH1167" i="1"/>
  <c r="S1168" i="1"/>
  <c r="T1168" i="1"/>
  <c r="U1168" i="1"/>
  <c r="V1168" i="1"/>
  <c r="C607" i="23" s="1"/>
  <c r="E607" i="23" s="1"/>
  <c r="W1168" i="1"/>
  <c r="X1168" i="1"/>
  <c r="Y1168" i="1"/>
  <c r="Z1168" i="1"/>
  <c r="AB1168" i="1"/>
  <c r="AC1168" i="1"/>
  <c r="AD1168" i="1"/>
  <c r="AE1168" i="1"/>
  <c r="AG1168" i="1"/>
  <c r="AH1168" i="1"/>
  <c r="S1169" i="1"/>
  <c r="T1169" i="1"/>
  <c r="U1169" i="1"/>
  <c r="V1169" i="1"/>
  <c r="C608" i="23" s="1"/>
  <c r="E608" i="23" s="1"/>
  <c r="W1169" i="1"/>
  <c r="X1169" i="1"/>
  <c r="Y1169" i="1"/>
  <c r="Z1169" i="1"/>
  <c r="AB1169" i="1"/>
  <c r="AC1169" i="1"/>
  <c r="AD1169" i="1"/>
  <c r="AE1169" i="1"/>
  <c r="AG1169" i="1"/>
  <c r="AH1169" i="1"/>
  <c r="S1170" i="1"/>
  <c r="T1170" i="1"/>
  <c r="U1170" i="1"/>
  <c r="V1170" i="1"/>
  <c r="C609" i="23" s="1"/>
  <c r="E609" i="23" s="1"/>
  <c r="W1170" i="1"/>
  <c r="X1170" i="1"/>
  <c r="Y1170" i="1"/>
  <c r="Z1170" i="1"/>
  <c r="AB1170" i="1"/>
  <c r="AC1170" i="1"/>
  <c r="AD1170" i="1"/>
  <c r="AE1170" i="1"/>
  <c r="AG1170" i="1"/>
  <c r="AH1170" i="1"/>
  <c r="S1171" i="1"/>
  <c r="T1171" i="1"/>
  <c r="U1171" i="1"/>
  <c r="V1171" i="1"/>
  <c r="C610" i="23" s="1"/>
  <c r="E610" i="23" s="1"/>
  <c r="W1171" i="1"/>
  <c r="X1171" i="1"/>
  <c r="Y1171" i="1"/>
  <c r="Z1171" i="1"/>
  <c r="AB1171" i="1"/>
  <c r="AC1171" i="1"/>
  <c r="AD1171" i="1"/>
  <c r="AE1171" i="1"/>
  <c r="AG1171" i="1"/>
  <c r="AH1171" i="1"/>
  <c r="S1172" i="1"/>
  <c r="T1172" i="1"/>
  <c r="U1172" i="1"/>
  <c r="V1172" i="1"/>
  <c r="C611" i="23" s="1"/>
  <c r="E611" i="23" s="1"/>
  <c r="W1172" i="1"/>
  <c r="X1172" i="1"/>
  <c r="Y1172" i="1"/>
  <c r="Z1172" i="1"/>
  <c r="AB1172" i="1"/>
  <c r="AC1172" i="1"/>
  <c r="AD1172" i="1"/>
  <c r="AE1172" i="1"/>
  <c r="AG1172" i="1"/>
  <c r="AH1172" i="1"/>
  <c r="V1173" i="1"/>
  <c r="C612" i="23" s="1"/>
  <c r="E612" i="23" s="1"/>
  <c r="W1173" i="1"/>
  <c r="X1173" i="1"/>
  <c r="Y1173" i="1"/>
  <c r="Z1173" i="1"/>
  <c r="AB1173" i="1"/>
  <c r="AC1173" i="1"/>
  <c r="AD1173" i="1"/>
  <c r="AE1173" i="1"/>
  <c r="AG1173" i="1"/>
  <c r="AH1173" i="1"/>
  <c r="N1123" i="1"/>
  <c r="S1053" i="1"/>
  <c r="T1053" i="1"/>
  <c r="U1053" i="1"/>
  <c r="V1053" i="1"/>
  <c r="W1053" i="1"/>
  <c r="X1053" i="1"/>
  <c r="Y1053" i="1"/>
  <c r="Z1053" i="1"/>
  <c r="AB1053" i="1"/>
  <c r="AC1053" i="1"/>
  <c r="AD1053" i="1"/>
  <c r="AE1053" i="1"/>
  <c r="AG1053" i="1"/>
  <c r="AH1053" i="1"/>
  <c r="S1054" i="1"/>
  <c r="T1054" i="1"/>
  <c r="U1054" i="1"/>
  <c r="V1054" i="1"/>
  <c r="W1054" i="1"/>
  <c r="X1054" i="1"/>
  <c r="Y1054" i="1"/>
  <c r="Z1054" i="1"/>
  <c r="AB1054" i="1"/>
  <c r="AC1054" i="1"/>
  <c r="AD1054" i="1"/>
  <c r="AE1054" i="1"/>
  <c r="AG1054" i="1"/>
  <c r="AH1054" i="1"/>
  <c r="S1055" i="1"/>
  <c r="T1055" i="1"/>
  <c r="U1055" i="1"/>
  <c r="V1055" i="1"/>
  <c r="W1055" i="1"/>
  <c r="X1055" i="1"/>
  <c r="Y1055" i="1"/>
  <c r="Z1055" i="1"/>
  <c r="AB1055" i="1"/>
  <c r="AC1055" i="1"/>
  <c r="AD1055" i="1"/>
  <c r="AE1055" i="1"/>
  <c r="AG1055" i="1"/>
  <c r="AH1055" i="1"/>
  <c r="S1056" i="1"/>
  <c r="T1056" i="1"/>
  <c r="U1056" i="1"/>
  <c r="V1056" i="1"/>
  <c r="W1056" i="1"/>
  <c r="X1056" i="1"/>
  <c r="Y1056" i="1"/>
  <c r="Z1056" i="1"/>
  <c r="AB1056" i="1"/>
  <c r="AC1056" i="1"/>
  <c r="AD1056" i="1"/>
  <c r="AE1056" i="1"/>
  <c r="AG1056" i="1"/>
  <c r="AH1056" i="1"/>
  <c r="S1057" i="1"/>
  <c r="T1057" i="1"/>
  <c r="U1057" i="1"/>
  <c r="V1057" i="1"/>
  <c r="W1057" i="1"/>
  <c r="X1057" i="1"/>
  <c r="Y1057" i="1"/>
  <c r="Z1057" i="1"/>
  <c r="AB1057" i="1"/>
  <c r="AC1057" i="1"/>
  <c r="AD1057" i="1"/>
  <c r="AE1057" i="1"/>
  <c r="AG1057" i="1"/>
  <c r="AH1057" i="1"/>
  <c r="S1058" i="1"/>
  <c r="T1058" i="1"/>
  <c r="U1058" i="1"/>
  <c r="V1058" i="1"/>
  <c r="W1058" i="1"/>
  <c r="X1058" i="1"/>
  <c r="Y1058" i="1"/>
  <c r="Z1058" i="1"/>
  <c r="AB1058" i="1"/>
  <c r="AC1058" i="1"/>
  <c r="AD1058" i="1"/>
  <c r="AE1058" i="1"/>
  <c r="AG1058" i="1"/>
  <c r="AH1058" i="1"/>
  <c r="S1059" i="1"/>
  <c r="T1059" i="1"/>
  <c r="U1059" i="1"/>
  <c r="V1059" i="1"/>
  <c r="W1059" i="1"/>
  <c r="X1059" i="1"/>
  <c r="Y1059" i="1"/>
  <c r="Z1059" i="1"/>
  <c r="AB1059" i="1"/>
  <c r="AC1059" i="1"/>
  <c r="AD1059" i="1"/>
  <c r="AE1059" i="1"/>
  <c r="AG1059" i="1"/>
  <c r="AH1059" i="1"/>
  <c r="S1060" i="1"/>
  <c r="T1060" i="1"/>
  <c r="U1060" i="1"/>
  <c r="V1060" i="1"/>
  <c r="W1060" i="1"/>
  <c r="X1060" i="1"/>
  <c r="Y1060" i="1"/>
  <c r="Z1060" i="1"/>
  <c r="AB1060" i="1"/>
  <c r="AC1060" i="1"/>
  <c r="AD1060" i="1"/>
  <c r="AE1060" i="1"/>
  <c r="AG1060" i="1"/>
  <c r="AH1060" i="1"/>
  <c r="S1061" i="1"/>
  <c r="T1061" i="1"/>
  <c r="U1061" i="1"/>
  <c r="V1061" i="1"/>
  <c r="W1061" i="1"/>
  <c r="X1061" i="1"/>
  <c r="Y1061" i="1"/>
  <c r="Z1061" i="1"/>
  <c r="AB1061" i="1"/>
  <c r="AC1061" i="1"/>
  <c r="AD1061" i="1"/>
  <c r="AE1061" i="1"/>
  <c r="AG1061" i="1"/>
  <c r="AH1061" i="1"/>
  <c r="S1062" i="1"/>
  <c r="T1062" i="1"/>
  <c r="U1062" i="1"/>
  <c r="V1062" i="1"/>
  <c r="W1062" i="1"/>
  <c r="X1062" i="1"/>
  <c r="Y1062" i="1"/>
  <c r="Z1062" i="1"/>
  <c r="AB1062" i="1"/>
  <c r="AC1062" i="1"/>
  <c r="AD1062" i="1"/>
  <c r="AE1062" i="1"/>
  <c r="AG1062" i="1"/>
  <c r="AH1062" i="1"/>
  <c r="S1063" i="1"/>
  <c r="T1063" i="1"/>
  <c r="U1063" i="1"/>
  <c r="V1063" i="1"/>
  <c r="W1063" i="1"/>
  <c r="X1063" i="1"/>
  <c r="Y1063" i="1"/>
  <c r="Z1063" i="1"/>
  <c r="AB1063" i="1"/>
  <c r="AC1063" i="1"/>
  <c r="AD1063" i="1"/>
  <c r="AE1063" i="1"/>
  <c r="AG1063" i="1"/>
  <c r="AH1063" i="1"/>
  <c r="S1064" i="1"/>
  <c r="T1064" i="1"/>
  <c r="U1064" i="1"/>
  <c r="V1064" i="1"/>
  <c r="W1064" i="1"/>
  <c r="X1064" i="1"/>
  <c r="Y1064" i="1"/>
  <c r="Z1064" i="1"/>
  <c r="AB1064" i="1"/>
  <c r="AC1064" i="1"/>
  <c r="AD1064" i="1"/>
  <c r="AE1064" i="1"/>
  <c r="AG1064" i="1"/>
  <c r="AH1064" i="1"/>
  <c r="S1065" i="1"/>
  <c r="T1065" i="1"/>
  <c r="U1065" i="1"/>
  <c r="V1065" i="1"/>
  <c r="W1065" i="1"/>
  <c r="X1065" i="1"/>
  <c r="Y1065" i="1"/>
  <c r="Z1065" i="1"/>
  <c r="AB1065" i="1"/>
  <c r="AC1065" i="1"/>
  <c r="AD1065" i="1"/>
  <c r="AE1065" i="1"/>
  <c r="AG1065" i="1"/>
  <c r="AH1065" i="1"/>
  <c r="S1066" i="1"/>
  <c r="T1066" i="1"/>
  <c r="U1066" i="1"/>
  <c r="V1066" i="1"/>
  <c r="W1066" i="1"/>
  <c r="X1066" i="1"/>
  <c r="Y1066" i="1"/>
  <c r="Z1066" i="1"/>
  <c r="AB1066" i="1"/>
  <c r="AC1066" i="1"/>
  <c r="AD1066" i="1"/>
  <c r="AE1066" i="1"/>
  <c r="AG1066" i="1"/>
  <c r="AH1066" i="1"/>
  <c r="S1067" i="1"/>
  <c r="T1067" i="1"/>
  <c r="U1067" i="1"/>
  <c r="V1067" i="1"/>
  <c r="W1067" i="1"/>
  <c r="X1067" i="1"/>
  <c r="Y1067" i="1"/>
  <c r="Z1067" i="1"/>
  <c r="AB1067" i="1"/>
  <c r="AC1067" i="1"/>
  <c r="AD1067" i="1"/>
  <c r="AE1067" i="1"/>
  <c r="AG1067" i="1"/>
  <c r="AH1067" i="1"/>
  <c r="S1068" i="1"/>
  <c r="T1068" i="1"/>
  <c r="U1068" i="1"/>
  <c r="V1068" i="1"/>
  <c r="W1068" i="1"/>
  <c r="X1068" i="1"/>
  <c r="Y1068" i="1"/>
  <c r="Z1068" i="1"/>
  <c r="AB1068" i="1"/>
  <c r="AC1068" i="1"/>
  <c r="AD1068" i="1"/>
  <c r="AE1068" i="1"/>
  <c r="AG1068" i="1"/>
  <c r="AH1068" i="1"/>
  <c r="S1069" i="1"/>
  <c r="T1069" i="1"/>
  <c r="U1069" i="1"/>
  <c r="V1069" i="1"/>
  <c r="W1069" i="1"/>
  <c r="X1069" i="1"/>
  <c r="Y1069" i="1"/>
  <c r="Z1069" i="1"/>
  <c r="AB1069" i="1"/>
  <c r="AC1069" i="1"/>
  <c r="AD1069" i="1"/>
  <c r="AE1069" i="1"/>
  <c r="AG1069" i="1"/>
  <c r="AH1069" i="1"/>
  <c r="S1070" i="1"/>
  <c r="T1070" i="1"/>
  <c r="U1070" i="1"/>
  <c r="V1070" i="1"/>
  <c r="W1070" i="1"/>
  <c r="X1070" i="1"/>
  <c r="Y1070" i="1"/>
  <c r="Z1070" i="1"/>
  <c r="AB1070" i="1"/>
  <c r="AC1070" i="1"/>
  <c r="AD1070" i="1"/>
  <c r="AE1070" i="1"/>
  <c r="AG1070" i="1"/>
  <c r="AH1070" i="1"/>
  <c r="S1071" i="1"/>
  <c r="T1071" i="1"/>
  <c r="U1071" i="1"/>
  <c r="V1071" i="1"/>
  <c r="W1071" i="1"/>
  <c r="X1071" i="1"/>
  <c r="Y1071" i="1"/>
  <c r="Z1071" i="1"/>
  <c r="AB1071" i="1"/>
  <c r="AC1071" i="1"/>
  <c r="AD1071" i="1"/>
  <c r="AE1071" i="1"/>
  <c r="AG1071" i="1"/>
  <c r="AH1071" i="1"/>
  <c r="S1072" i="1"/>
  <c r="T1072" i="1"/>
  <c r="U1072" i="1"/>
  <c r="V1072" i="1"/>
  <c r="W1072" i="1"/>
  <c r="X1072" i="1"/>
  <c r="Y1072" i="1"/>
  <c r="Z1072" i="1"/>
  <c r="AB1072" i="1"/>
  <c r="AC1072" i="1"/>
  <c r="AD1072" i="1"/>
  <c r="AE1072" i="1"/>
  <c r="AG1072" i="1"/>
  <c r="AH1072" i="1"/>
  <c r="S1073" i="1"/>
  <c r="T1073" i="1"/>
  <c r="U1073" i="1"/>
  <c r="V1073" i="1"/>
  <c r="W1073" i="1"/>
  <c r="X1073" i="1"/>
  <c r="Y1073" i="1"/>
  <c r="Z1073" i="1"/>
  <c r="AB1073" i="1"/>
  <c r="AC1073" i="1"/>
  <c r="AD1073" i="1"/>
  <c r="AE1073" i="1"/>
  <c r="AG1073" i="1"/>
  <c r="AH1073" i="1"/>
  <c r="S1074" i="1"/>
  <c r="T1074" i="1"/>
  <c r="U1074" i="1"/>
  <c r="V1074" i="1"/>
  <c r="W1074" i="1"/>
  <c r="X1074" i="1"/>
  <c r="Y1074" i="1"/>
  <c r="Z1074" i="1"/>
  <c r="AB1074" i="1"/>
  <c r="AC1074" i="1"/>
  <c r="AD1074" i="1"/>
  <c r="AE1074" i="1"/>
  <c r="AG1074" i="1"/>
  <c r="AH1074" i="1"/>
  <c r="S1075" i="1"/>
  <c r="T1075" i="1"/>
  <c r="U1075" i="1"/>
  <c r="V1075" i="1"/>
  <c r="W1075" i="1"/>
  <c r="X1075" i="1"/>
  <c r="Y1075" i="1"/>
  <c r="Z1075" i="1"/>
  <c r="AB1075" i="1"/>
  <c r="AC1075" i="1"/>
  <c r="AD1075" i="1"/>
  <c r="AE1075" i="1"/>
  <c r="AG1075" i="1"/>
  <c r="AH1075" i="1"/>
  <c r="S1076" i="1"/>
  <c r="T1076" i="1"/>
  <c r="U1076" i="1"/>
  <c r="V1076" i="1"/>
  <c r="W1076" i="1"/>
  <c r="X1076" i="1"/>
  <c r="Y1076" i="1"/>
  <c r="Z1076" i="1"/>
  <c r="AB1076" i="1"/>
  <c r="AC1076" i="1"/>
  <c r="AD1076" i="1"/>
  <c r="AE1076" i="1"/>
  <c r="AG1076" i="1"/>
  <c r="AH1076" i="1"/>
  <c r="S1077" i="1"/>
  <c r="T1077" i="1"/>
  <c r="U1077" i="1"/>
  <c r="V1077" i="1"/>
  <c r="W1077" i="1"/>
  <c r="X1077" i="1"/>
  <c r="Y1077" i="1"/>
  <c r="Z1077" i="1"/>
  <c r="AB1077" i="1"/>
  <c r="AC1077" i="1"/>
  <c r="AD1077" i="1"/>
  <c r="AE1077" i="1"/>
  <c r="AG1077" i="1"/>
  <c r="AH1077" i="1"/>
  <c r="S1078" i="1"/>
  <c r="T1078" i="1"/>
  <c r="U1078" i="1"/>
  <c r="V1078" i="1"/>
  <c r="C558" i="23" s="1"/>
  <c r="E558" i="23" s="1"/>
  <c r="W1078" i="1"/>
  <c r="X1078" i="1"/>
  <c r="Y1078" i="1"/>
  <c r="Z1078" i="1"/>
  <c r="AB1078" i="1"/>
  <c r="AC1078" i="1"/>
  <c r="AD1078" i="1"/>
  <c r="AE1078" i="1"/>
  <c r="AG1078" i="1"/>
  <c r="AH1078" i="1"/>
  <c r="S1079" i="1"/>
  <c r="T1079" i="1"/>
  <c r="U1079" i="1"/>
  <c r="V1079" i="1"/>
  <c r="C559" i="23" s="1"/>
  <c r="E559" i="23" s="1"/>
  <c r="W1079" i="1"/>
  <c r="X1079" i="1"/>
  <c r="Y1079" i="1"/>
  <c r="Z1079" i="1"/>
  <c r="AB1079" i="1"/>
  <c r="AC1079" i="1"/>
  <c r="AD1079" i="1"/>
  <c r="AE1079" i="1"/>
  <c r="AG1079" i="1"/>
  <c r="AH1079" i="1"/>
  <c r="S1080" i="1"/>
  <c r="T1080" i="1"/>
  <c r="U1080" i="1"/>
  <c r="V1080" i="1"/>
  <c r="C560" i="23" s="1"/>
  <c r="E560" i="23" s="1"/>
  <c r="W1080" i="1"/>
  <c r="X1080" i="1"/>
  <c r="Y1080" i="1"/>
  <c r="Z1080" i="1"/>
  <c r="AB1080" i="1"/>
  <c r="AC1080" i="1"/>
  <c r="AD1080" i="1"/>
  <c r="AE1080" i="1"/>
  <c r="AG1080" i="1"/>
  <c r="AH1080" i="1"/>
  <c r="S1081" i="1"/>
  <c r="T1081" i="1"/>
  <c r="U1081" i="1"/>
  <c r="V1081" i="1"/>
  <c r="C561" i="23" s="1"/>
  <c r="E561" i="23" s="1"/>
  <c r="W1081" i="1"/>
  <c r="X1081" i="1"/>
  <c r="Y1081" i="1"/>
  <c r="Z1081" i="1"/>
  <c r="AB1081" i="1"/>
  <c r="AC1081" i="1"/>
  <c r="AD1081" i="1"/>
  <c r="AE1081" i="1"/>
  <c r="AG1081" i="1"/>
  <c r="AH1081" i="1"/>
  <c r="S1082" i="1"/>
  <c r="T1082" i="1"/>
  <c r="U1082" i="1"/>
  <c r="V1082" i="1"/>
  <c r="C562" i="23" s="1"/>
  <c r="E562" i="23" s="1"/>
  <c r="W1082" i="1"/>
  <c r="X1082" i="1"/>
  <c r="Y1082" i="1"/>
  <c r="Z1082" i="1"/>
  <c r="AB1082" i="1"/>
  <c r="AC1082" i="1"/>
  <c r="AD1082" i="1"/>
  <c r="AE1082" i="1"/>
  <c r="AG1082" i="1"/>
  <c r="AH1082" i="1"/>
  <c r="S1083" i="1"/>
  <c r="T1083" i="1"/>
  <c r="U1083" i="1"/>
  <c r="V1083" i="1"/>
  <c r="C563" i="23" s="1"/>
  <c r="E563" i="23" s="1"/>
  <c r="W1083" i="1"/>
  <c r="X1083" i="1"/>
  <c r="Y1083" i="1"/>
  <c r="Z1083" i="1"/>
  <c r="AB1083" i="1"/>
  <c r="AC1083" i="1"/>
  <c r="AD1083" i="1"/>
  <c r="AE1083" i="1"/>
  <c r="AG1083" i="1"/>
  <c r="AH1083" i="1"/>
  <c r="S1084" i="1"/>
  <c r="T1084" i="1"/>
  <c r="U1084" i="1"/>
  <c r="V1084" i="1"/>
  <c r="C564" i="23" s="1"/>
  <c r="E564" i="23" s="1"/>
  <c r="W1084" i="1"/>
  <c r="X1084" i="1"/>
  <c r="Y1084" i="1"/>
  <c r="Z1084" i="1"/>
  <c r="AB1084" i="1"/>
  <c r="AC1084" i="1"/>
  <c r="AD1084" i="1"/>
  <c r="AE1084" i="1"/>
  <c r="AG1084" i="1"/>
  <c r="AH1084" i="1"/>
  <c r="S1085" i="1"/>
  <c r="T1085" i="1"/>
  <c r="U1085" i="1"/>
  <c r="V1085" i="1"/>
  <c r="C565" i="23" s="1"/>
  <c r="E565" i="23" s="1"/>
  <c r="W1085" i="1"/>
  <c r="X1085" i="1"/>
  <c r="Y1085" i="1"/>
  <c r="Z1085" i="1"/>
  <c r="AB1085" i="1"/>
  <c r="AC1085" i="1"/>
  <c r="AD1085" i="1"/>
  <c r="AE1085" i="1"/>
  <c r="AG1085" i="1"/>
  <c r="AH1085" i="1"/>
  <c r="V1086" i="1"/>
  <c r="C566" i="23" s="1"/>
  <c r="E566" i="23" s="1"/>
  <c r="W1086" i="1"/>
  <c r="X1086" i="1"/>
  <c r="Y1086" i="1"/>
  <c r="Z1086" i="1"/>
  <c r="AB1086" i="1"/>
  <c r="AC1086" i="1"/>
  <c r="AD1086" i="1"/>
  <c r="AE1086" i="1"/>
  <c r="AG1086" i="1"/>
  <c r="AH1086" i="1"/>
  <c r="N1036" i="1"/>
  <c r="S963" i="1"/>
  <c r="T963" i="1"/>
  <c r="U963" i="1"/>
  <c r="V963" i="1"/>
  <c r="W963" i="1"/>
  <c r="X963" i="1"/>
  <c r="Y963" i="1"/>
  <c r="Z963" i="1"/>
  <c r="AB963" i="1"/>
  <c r="AC963" i="1"/>
  <c r="AD963" i="1"/>
  <c r="AE963" i="1"/>
  <c r="AG963" i="1"/>
  <c r="AH963" i="1"/>
  <c r="S964" i="1"/>
  <c r="T964" i="1"/>
  <c r="U964" i="1"/>
  <c r="V964" i="1"/>
  <c r="W964" i="1"/>
  <c r="X964" i="1"/>
  <c r="Y964" i="1"/>
  <c r="Z964" i="1"/>
  <c r="AB964" i="1"/>
  <c r="AC964" i="1"/>
  <c r="AD964" i="1"/>
  <c r="AE964" i="1"/>
  <c r="AG964" i="1"/>
  <c r="AH964" i="1"/>
  <c r="S965" i="1"/>
  <c r="T965" i="1"/>
  <c r="U965" i="1"/>
  <c r="V965" i="1"/>
  <c r="W965" i="1"/>
  <c r="X965" i="1"/>
  <c r="Y965" i="1"/>
  <c r="Z965" i="1"/>
  <c r="AB965" i="1"/>
  <c r="AC965" i="1"/>
  <c r="AD965" i="1"/>
  <c r="AE965" i="1"/>
  <c r="AG965" i="1"/>
  <c r="AH965" i="1"/>
  <c r="S966" i="1"/>
  <c r="T966" i="1"/>
  <c r="U966" i="1"/>
  <c r="V966" i="1"/>
  <c r="W966" i="1"/>
  <c r="X966" i="1"/>
  <c r="Y966" i="1"/>
  <c r="Z966" i="1"/>
  <c r="AB966" i="1"/>
  <c r="AC966" i="1"/>
  <c r="AD966" i="1"/>
  <c r="AE966" i="1"/>
  <c r="AG966" i="1"/>
  <c r="AH966" i="1"/>
  <c r="S967" i="1"/>
  <c r="T967" i="1"/>
  <c r="U967" i="1"/>
  <c r="V967" i="1"/>
  <c r="W967" i="1"/>
  <c r="X967" i="1"/>
  <c r="Y967" i="1"/>
  <c r="Z967" i="1"/>
  <c r="AB967" i="1"/>
  <c r="AC967" i="1"/>
  <c r="AD967" i="1"/>
  <c r="AE967" i="1"/>
  <c r="AG967" i="1"/>
  <c r="AH967" i="1"/>
  <c r="S968" i="1"/>
  <c r="T968" i="1"/>
  <c r="U968" i="1"/>
  <c r="V968" i="1"/>
  <c r="W968" i="1"/>
  <c r="X968" i="1"/>
  <c r="Y968" i="1"/>
  <c r="Z968" i="1"/>
  <c r="AB968" i="1"/>
  <c r="AC968" i="1"/>
  <c r="AD968" i="1"/>
  <c r="AE968" i="1"/>
  <c r="AG968" i="1"/>
  <c r="AH968" i="1"/>
  <c r="S969" i="1"/>
  <c r="T969" i="1"/>
  <c r="U969" i="1"/>
  <c r="V969" i="1"/>
  <c r="W969" i="1"/>
  <c r="X969" i="1"/>
  <c r="Y969" i="1"/>
  <c r="Z969" i="1"/>
  <c r="AB969" i="1"/>
  <c r="AC969" i="1"/>
  <c r="AD969" i="1"/>
  <c r="AE969" i="1"/>
  <c r="AG969" i="1"/>
  <c r="AH969" i="1"/>
  <c r="S970" i="1"/>
  <c r="T970" i="1"/>
  <c r="U970" i="1"/>
  <c r="V970" i="1"/>
  <c r="W970" i="1"/>
  <c r="X970" i="1"/>
  <c r="Y970" i="1"/>
  <c r="Z970" i="1"/>
  <c r="AB970" i="1"/>
  <c r="AC970" i="1"/>
  <c r="AD970" i="1"/>
  <c r="AE970" i="1"/>
  <c r="AG970" i="1"/>
  <c r="AH970" i="1"/>
  <c r="S971" i="1"/>
  <c r="T971" i="1"/>
  <c r="U971" i="1"/>
  <c r="V971" i="1"/>
  <c r="W971" i="1"/>
  <c r="X971" i="1"/>
  <c r="Y971" i="1"/>
  <c r="Z971" i="1"/>
  <c r="AB971" i="1"/>
  <c r="AC971" i="1"/>
  <c r="AD971" i="1"/>
  <c r="AE971" i="1"/>
  <c r="AG971" i="1"/>
  <c r="AH971" i="1"/>
  <c r="S972" i="1"/>
  <c r="T972" i="1"/>
  <c r="U972" i="1"/>
  <c r="V972" i="1"/>
  <c r="W972" i="1"/>
  <c r="X972" i="1"/>
  <c r="Y972" i="1"/>
  <c r="Z972" i="1"/>
  <c r="AB972" i="1"/>
  <c r="AC972" i="1"/>
  <c r="AD972" i="1"/>
  <c r="AE972" i="1"/>
  <c r="AG972" i="1"/>
  <c r="AH972" i="1"/>
  <c r="S973" i="1"/>
  <c r="T973" i="1"/>
  <c r="U973" i="1"/>
  <c r="V973" i="1"/>
  <c r="W973" i="1"/>
  <c r="X973" i="1"/>
  <c r="Y973" i="1"/>
  <c r="Z973" i="1"/>
  <c r="AB973" i="1"/>
  <c r="AC973" i="1"/>
  <c r="AD973" i="1"/>
  <c r="AE973" i="1"/>
  <c r="AG973" i="1"/>
  <c r="AH973" i="1"/>
  <c r="S974" i="1"/>
  <c r="T974" i="1"/>
  <c r="U974" i="1"/>
  <c r="V974" i="1"/>
  <c r="W974" i="1"/>
  <c r="X974" i="1"/>
  <c r="Y974" i="1"/>
  <c r="Z974" i="1"/>
  <c r="AB974" i="1"/>
  <c r="AC974" i="1"/>
  <c r="AD974" i="1"/>
  <c r="AE974" i="1"/>
  <c r="AG974" i="1"/>
  <c r="AH974" i="1"/>
  <c r="S975" i="1"/>
  <c r="T975" i="1"/>
  <c r="U975" i="1"/>
  <c r="V975" i="1"/>
  <c r="W975" i="1"/>
  <c r="X975" i="1"/>
  <c r="Y975" i="1"/>
  <c r="Z975" i="1"/>
  <c r="AB975" i="1"/>
  <c r="AC975" i="1"/>
  <c r="AD975" i="1"/>
  <c r="AE975" i="1"/>
  <c r="AG975" i="1"/>
  <c r="AH975" i="1"/>
  <c r="S976" i="1"/>
  <c r="T976" i="1"/>
  <c r="U976" i="1"/>
  <c r="V976" i="1"/>
  <c r="W976" i="1"/>
  <c r="X976" i="1"/>
  <c r="Y976" i="1"/>
  <c r="Z976" i="1"/>
  <c r="AB976" i="1"/>
  <c r="AC976" i="1"/>
  <c r="AD976" i="1"/>
  <c r="AE976" i="1"/>
  <c r="AG976" i="1"/>
  <c r="AH976" i="1"/>
  <c r="S977" i="1"/>
  <c r="T977" i="1"/>
  <c r="U977" i="1"/>
  <c r="V977" i="1"/>
  <c r="W977" i="1"/>
  <c r="X977" i="1"/>
  <c r="Y977" i="1"/>
  <c r="Z977" i="1"/>
  <c r="AB977" i="1"/>
  <c r="AC977" i="1"/>
  <c r="AD977" i="1"/>
  <c r="AE977" i="1"/>
  <c r="AG977" i="1"/>
  <c r="AH977" i="1"/>
  <c r="S978" i="1"/>
  <c r="T978" i="1"/>
  <c r="U978" i="1"/>
  <c r="V978" i="1"/>
  <c r="W978" i="1"/>
  <c r="X978" i="1"/>
  <c r="Y978" i="1"/>
  <c r="Z978" i="1"/>
  <c r="AB978" i="1"/>
  <c r="AC978" i="1"/>
  <c r="AD978" i="1"/>
  <c r="AE978" i="1"/>
  <c r="AG978" i="1"/>
  <c r="AH978" i="1"/>
  <c r="S979" i="1"/>
  <c r="T979" i="1"/>
  <c r="U979" i="1"/>
  <c r="V979" i="1"/>
  <c r="W979" i="1"/>
  <c r="X979" i="1"/>
  <c r="Y979" i="1"/>
  <c r="Z979" i="1"/>
  <c r="AB979" i="1"/>
  <c r="AC979" i="1"/>
  <c r="AD979" i="1"/>
  <c r="AE979" i="1"/>
  <c r="AG979" i="1"/>
  <c r="AH979" i="1"/>
  <c r="S980" i="1"/>
  <c r="T980" i="1"/>
  <c r="U980" i="1"/>
  <c r="V980" i="1"/>
  <c r="W980" i="1"/>
  <c r="X980" i="1"/>
  <c r="Y980" i="1"/>
  <c r="Z980" i="1"/>
  <c r="AB980" i="1"/>
  <c r="AC980" i="1"/>
  <c r="AD980" i="1"/>
  <c r="AE980" i="1"/>
  <c r="AG980" i="1"/>
  <c r="AH980" i="1"/>
  <c r="S981" i="1"/>
  <c r="T981" i="1"/>
  <c r="U981" i="1"/>
  <c r="V981" i="1"/>
  <c r="W981" i="1"/>
  <c r="X981" i="1"/>
  <c r="Y981" i="1"/>
  <c r="Z981" i="1"/>
  <c r="AB981" i="1"/>
  <c r="AC981" i="1"/>
  <c r="AD981" i="1"/>
  <c r="AE981" i="1"/>
  <c r="AG981" i="1"/>
  <c r="AH981" i="1"/>
  <c r="S982" i="1"/>
  <c r="T982" i="1"/>
  <c r="U982" i="1"/>
  <c r="V982" i="1"/>
  <c r="W982" i="1"/>
  <c r="X982" i="1"/>
  <c r="Y982" i="1"/>
  <c r="Z982" i="1"/>
  <c r="AB982" i="1"/>
  <c r="AC982" i="1"/>
  <c r="AD982" i="1"/>
  <c r="AE982" i="1"/>
  <c r="AG982" i="1"/>
  <c r="AH982" i="1"/>
  <c r="S983" i="1"/>
  <c r="T983" i="1"/>
  <c r="U983" i="1"/>
  <c r="V983" i="1"/>
  <c r="W983" i="1"/>
  <c r="X983" i="1"/>
  <c r="Y983" i="1"/>
  <c r="Z983" i="1"/>
  <c r="AB983" i="1"/>
  <c r="AC983" i="1"/>
  <c r="AD983" i="1"/>
  <c r="AE983" i="1"/>
  <c r="AG983" i="1"/>
  <c r="AH983" i="1"/>
  <c r="S984" i="1"/>
  <c r="T984" i="1"/>
  <c r="U984" i="1"/>
  <c r="V984" i="1"/>
  <c r="W984" i="1"/>
  <c r="X984" i="1"/>
  <c r="Y984" i="1"/>
  <c r="Z984" i="1"/>
  <c r="AB984" i="1"/>
  <c r="AC984" i="1"/>
  <c r="AD984" i="1"/>
  <c r="AE984" i="1"/>
  <c r="AG984" i="1"/>
  <c r="AH984" i="1"/>
  <c r="S985" i="1"/>
  <c r="T985" i="1"/>
  <c r="U985" i="1"/>
  <c r="V985" i="1"/>
  <c r="W985" i="1"/>
  <c r="X985" i="1"/>
  <c r="Y985" i="1"/>
  <c r="Z985" i="1"/>
  <c r="AB985" i="1"/>
  <c r="AC985" i="1"/>
  <c r="AD985" i="1"/>
  <c r="AE985" i="1"/>
  <c r="AG985" i="1"/>
  <c r="AH985" i="1"/>
  <c r="S986" i="1"/>
  <c r="T986" i="1"/>
  <c r="U986" i="1"/>
  <c r="V986" i="1"/>
  <c r="W986" i="1"/>
  <c r="X986" i="1"/>
  <c r="Y986" i="1"/>
  <c r="Z986" i="1"/>
  <c r="AB986" i="1"/>
  <c r="AC986" i="1"/>
  <c r="AD986" i="1"/>
  <c r="AE986" i="1"/>
  <c r="AG986" i="1"/>
  <c r="AH986" i="1"/>
  <c r="S987" i="1"/>
  <c r="T987" i="1"/>
  <c r="U987" i="1"/>
  <c r="V987" i="1"/>
  <c r="C508" i="23" s="1"/>
  <c r="E508" i="23" s="1"/>
  <c r="W987" i="1"/>
  <c r="X987" i="1"/>
  <c r="Y987" i="1"/>
  <c r="Z987" i="1"/>
  <c r="AB987" i="1"/>
  <c r="AC987" i="1"/>
  <c r="AD987" i="1"/>
  <c r="AE987" i="1"/>
  <c r="AG987" i="1"/>
  <c r="AH987" i="1"/>
  <c r="S988" i="1"/>
  <c r="T988" i="1"/>
  <c r="U988" i="1"/>
  <c r="V988" i="1"/>
  <c r="C509" i="23" s="1"/>
  <c r="E509" i="23" s="1"/>
  <c r="W988" i="1"/>
  <c r="X988" i="1"/>
  <c r="Y988" i="1"/>
  <c r="Z988" i="1"/>
  <c r="AB988" i="1"/>
  <c r="AC988" i="1"/>
  <c r="AD988" i="1"/>
  <c r="AE988" i="1"/>
  <c r="AG988" i="1"/>
  <c r="AH988" i="1"/>
  <c r="S989" i="1"/>
  <c r="T989" i="1"/>
  <c r="U989" i="1"/>
  <c r="V989" i="1"/>
  <c r="C510" i="23" s="1"/>
  <c r="E510" i="23" s="1"/>
  <c r="W989" i="1"/>
  <c r="X989" i="1"/>
  <c r="Y989" i="1"/>
  <c r="Z989" i="1"/>
  <c r="AB989" i="1"/>
  <c r="AC989" i="1"/>
  <c r="AD989" i="1"/>
  <c r="AE989" i="1"/>
  <c r="AG989" i="1"/>
  <c r="AH989" i="1"/>
  <c r="S990" i="1"/>
  <c r="T990" i="1"/>
  <c r="U990" i="1"/>
  <c r="V990" i="1"/>
  <c r="C511" i="23" s="1"/>
  <c r="E511" i="23" s="1"/>
  <c r="W990" i="1"/>
  <c r="X990" i="1"/>
  <c r="Y990" i="1"/>
  <c r="Z990" i="1"/>
  <c r="AB990" i="1"/>
  <c r="AC990" i="1"/>
  <c r="AD990" i="1"/>
  <c r="AE990" i="1"/>
  <c r="AG990" i="1"/>
  <c r="AH990" i="1"/>
  <c r="S991" i="1"/>
  <c r="T991" i="1"/>
  <c r="U991" i="1"/>
  <c r="V991" i="1"/>
  <c r="C512" i="23" s="1"/>
  <c r="E512" i="23" s="1"/>
  <c r="W991" i="1"/>
  <c r="X991" i="1"/>
  <c r="Y991" i="1"/>
  <c r="Z991" i="1"/>
  <c r="AB991" i="1"/>
  <c r="AC991" i="1"/>
  <c r="AD991" i="1"/>
  <c r="AE991" i="1"/>
  <c r="AG991" i="1"/>
  <c r="AH991" i="1"/>
  <c r="S992" i="1"/>
  <c r="T992" i="1"/>
  <c r="U992" i="1"/>
  <c r="V992" i="1"/>
  <c r="C513" i="23" s="1"/>
  <c r="E513" i="23" s="1"/>
  <c r="W992" i="1"/>
  <c r="X992" i="1"/>
  <c r="Y992" i="1"/>
  <c r="Z992" i="1"/>
  <c r="AB992" i="1"/>
  <c r="AC992" i="1"/>
  <c r="AD992" i="1"/>
  <c r="AE992" i="1"/>
  <c r="AG992" i="1"/>
  <c r="AH992" i="1"/>
  <c r="S993" i="1"/>
  <c r="T993" i="1"/>
  <c r="U993" i="1"/>
  <c r="V993" i="1"/>
  <c r="C514" i="23" s="1"/>
  <c r="E514" i="23" s="1"/>
  <c r="W993" i="1"/>
  <c r="X993" i="1"/>
  <c r="Y993" i="1"/>
  <c r="Z993" i="1"/>
  <c r="AB993" i="1"/>
  <c r="AC993" i="1"/>
  <c r="AD993" i="1"/>
  <c r="AE993" i="1"/>
  <c r="AG993" i="1"/>
  <c r="AH993" i="1"/>
  <c r="S994" i="1"/>
  <c r="T994" i="1"/>
  <c r="U994" i="1"/>
  <c r="V994" i="1"/>
  <c r="C515" i="23" s="1"/>
  <c r="E515" i="23" s="1"/>
  <c r="W994" i="1"/>
  <c r="X994" i="1"/>
  <c r="Y994" i="1"/>
  <c r="Z994" i="1"/>
  <c r="AB994" i="1"/>
  <c r="AC994" i="1"/>
  <c r="AD994" i="1"/>
  <c r="AE994" i="1"/>
  <c r="AG994" i="1"/>
  <c r="AH994" i="1"/>
  <c r="S995" i="1"/>
  <c r="T995" i="1"/>
  <c r="U995" i="1"/>
  <c r="V995" i="1"/>
  <c r="C516" i="23" s="1"/>
  <c r="E516" i="23" s="1"/>
  <c r="W995" i="1"/>
  <c r="X995" i="1"/>
  <c r="Y995" i="1"/>
  <c r="Z995" i="1"/>
  <c r="AB995" i="1"/>
  <c r="AC995" i="1"/>
  <c r="AD995" i="1"/>
  <c r="AE995" i="1"/>
  <c r="AG995" i="1"/>
  <c r="AH995" i="1"/>
  <c r="S996" i="1"/>
  <c r="T996" i="1"/>
  <c r="U996" i="1"/>
  <c r="V996" i="1"/>
  <c r="C517" i="23" s="1"/>
  <c r="E517" i="23" s="1"/>
  <c r="W996" i="1"/>
  <c r="X996" i="1"/>
  <c r="Y996" i="1"/>
  <c r="Z996" i="1"/>
  <c r="AB996" i="1"/>
  <c r="AC996" i="1"/>
  <c r="AD996" i="1"/>
  <c r="AE996" i="1"/>
  <c r="AG996" i="1"/>
  <c r="AH996" i="1"/>
  <c r="S997" i="1"/>
  <c r="T997" i="1"/>
  <c r="U997" i="1"/>
  <c r="V997" i="1"/>
  <c r="C518" i="23" s="1"/>
  <c r="E518" i="23" s="1"/>
  <c r="W997" i="1"/>
  <c r="X997" i="1"/>
  <c r="Y997" i="1"/>
  <c r="Z997" i="1"/>
  <c r="AB997" i="1"/>
  <c r="AC997" i="1"/>
  <c r="AD997" i="1"/>
  <c r="AE997" i="1"/>
  <c r="AG997" i="1"/>
  <c r="AH997" i="1"/>
  <c r="S998" i="1"/>
  <c r="T998" i="1"/>
  <c r="U998" i="1"/>
  <c r="V998" i="1"/>
  <c r="C519" i="23" s="1"/>
  <c r="E519" i="23" s="1"/>
  <c r="W998" i="1"/>
  <c r="X998" i="1"/>
  <c r="Y998" i="1"/>
  <c r="Z998" i="1"/>
  <c r="AB998" i="1"/>
  <c r="AC998" i="1"/>
  <c r="AD998" i="1"/>
  <c r="AE998" i="1"/>
  <c r="AG998" i="1"/>
  <c r="AH998" i="1"/>
  <c r="V999" i="1"/>
  <c r="C520" i="23" s="1"/>
  <c r="E520" i="23" s="1"/>
  <c r="W999" i="1"/>
  <c r="X999" i="1"/>
  <c r="Y999" i="1"/>
  <c r="Z999" i="1"/>
  <c r="AB999" i="1"/>
  <c r="AC999" i="1"/>
  <c r="AD999" i="1"/>
  <c r="AE999" i="1"/>
  <c r="AG999" i="1"/>
  <c r="AH999" i="1"/>
  <c r="N949" i="1"/>
  <c r="S879" i="1"/>
  <c r="T879" i="1"/>
  <c r="U879" i="1"/>
  <c r="V879" i="1"/>
  <c r="W879" i="1"/>
  <c r="X879" i="1"/>
  <c r="Y879" i="1"/>
  <c r="Z879" i="1"/>
  <c r="AB879" i="1"/>
  <c r="AC879" i="1"/>
  <c r="AD879" i="1"/>
  <c r="AE879" i="1"/>
  <c r="AG879" i="1"/>
  <c r="AH879" i="1"/>
  <c r="S880" i="1"/>
  <c r="T880" i="1"/>
  <c r="U880" i="1"/>
  <c r="V880" i="1"/>
  <c r="W880" i="1"/>
  <c r="X880" i="1"/>
  <c r="Y880" i="1"/>
  <c r="Z880" i="1"/>
  <c r="AB880" i="1"/>
  <c r="AC880" i="1"/>
  <c r="AD880" i="1"/>
  <c r="AE880" i="1"/>
  <c r="AG880" i="1"/>
  <c r="AH880" i="1"/>
  <c r="S881" i="1"/>
  <c r="T881" i="1"/>
  <c r="U881" i="1"/>
  <c r="V881" i="1"/>
  <c r="W881" i="1"/>
  <c r="X881" i="1"/>
  <c r="Y881" i="1"/>
  <c r="Z881" i="1"/>
  <c r="AB881" i="1"/>
  <c r="AC881" i="1"/>
  <c r="AD881" i="1"/>
  <c r="AE881" i="1"/>
  <c r="AG881" i="1"/>
  <c r="AH881" i="1"/>
  <c r="S882" i="1"/>
  <c r="T882" i="1"/>
  <c r="U882" i="1"/>
  <c r="V882" i="1"/>
  <c r="W882" i="1"/>
  <c r="X882" i="1"/>
  <c r="Y882" i="1"/>
  <c r="Z882" i="1"/>
  <c r="AB882" i="1"/>
  <c r="AC882" i="1"/>
  <c r="AD882" i="1"/>
  <c r="AE882" i="1"/>
  <c r="AG882" i="1"/>
  <c r="AH882" i="1"/>
  <c r="S883" i="1"/>
  <c r="T883" i="1"/>
  <c r="U883" i="1"/>
  <c r="V883" i="1"/>
  <c r="W883" i="1"/>
  <c r="X883" i="1"/>
  <c r="Y883" i="1"/>
  <c r="Z883" i="1"/>
  <c r="AB883" i="1"/>
  <c r="AC883" i="1"/>
  <c r="AD883" i="1"/>
  <c r="AE883" i="1"/>
  <c r="AG883" i="1"/>
  <c r="AH883" i="1"/>
  <c r="S884" i="1"/>
  <c r="T884" i="1"/>
  <c r="U884" i="1"/>
  <c r="V884" i="1"/>
  <c r="W884" i="1"/>
  <c r="X884" i="1"/>
  <c r="Y884" i="1"/>
  <c r="Z884" i="1"/>
  <c r="AB884" i="1"/>
  <c r="AC884" i="1"/>
  <c r="AD884" i="1"/>
  <c r="AE884" i="1"/>
  <c r="AG884" i="1"/>
  <c r="AH884" i="1"/>
  <c r="S885" i="1"/>
  <c r="T885" i="1"/>
  <c r="U885" i="1"/>
  <c r="V885" i="1"/>
  <c r="W885" i="1"/>
  <c r="X885" i="1"/>
  <c r="Y885" i="1"/>
  <c r="Z885" i="1"/>
  <c r="AB885" i="1"/>
  <c r="AC885" i="1"/>
  <c r="AD885" i="1"/>
  <c r="AE885" i="1"/>
  <c r="AG885" i="1"/>
  <c r="AH885" i="1"/>
  <c r="S886" i="1"/>
  <c r="T886" i="1"/>
  <c r="U886" i="1"/>
  <c r="V886" i="1"/>
  <c r="W886" i="1"/>
  <c r="X886" i="1"/>
  <c r="Y886" i="1"/>
  <c r="Z886" i="1"/>
  <c r="AB886" i="1"/>
  <c r="AC886" i="1"/>
  <c r="AD886" i="1"/>
  <c r="AE886" i="1"/>
  <c r="AG886" i="1"/>
  <c r="AH886" i="1"/>
  <c r="S887" i="1"/>
  <c r="T887" i="1"/>
  <c r="U887" i="1"/>
  <c r="V887" i="1"/>
  <c r="W887" i="1"/>
  <c r="X887" i="1"/>
  <c r="Y887" i="1"/>
  <c r="Z887" i="1"/>
  <c r="AB887" i="1"/>
  <c r="AC887" i="1"/>
  <c r="AD887" i="1"/>
  <c r="AE887" i="1"/>
  <c r="AG887" i="1"/>
  <c r="AH887" i="1"/>
  <c r="S888" i="1"/>
  <c r="T888" i="1"/>
  <c r="U888" i="1"/>
  <c r="V888" i="1"/>
  <c r="W888" i="1"/>
  <c r="X888" i="1"/>
  <c r="Y888" i="1"/>
  <c r="Z888" i="1"/>
  <c r="AB888" i="1"/>
  <c r="AC888" i="1"/>
  <c r="AD888" i="1"/>
  <c r="AE888" i="1"/>
  <c r="AG888" i="1"/>
  <c r="AH888" i="1"/>
  <c r="S889" i="1"/>
  <c r="T889" i="1"/>
  <c r="U889" i="1"/>
  <c r="V889" i="1"/>
  <c r="W889" i="1"/>
  <c r="X889" i="1"/>
  <c r="Y889" i="1"/>
  <c r="Z889" i="1"/>
  <c r="AB889" i="1"/>
  <c r="AC889" i="1"/>
  <c r="AD889" i="1"/>
  <c r="AE889" i="1"/>
  <c r="AG889" i="1"/>
  <c r="AH889" i="1"/>
  <c r="S890" i="1"/>
  <c r="T890" i="1"/>
  <c r="U890" i="1"/>
  <c r="V890" i="1"/>
  <c r="W890" i="1"/>
  <c r="X890" i="1"/>
  <c r="Y890" i="1"/>
  <c r="Z890" i="1"/>
  <c r="AB890" i="1"/>
  <c r="AC890" i="1"/>
  <c r="AD890" i="1"/>
  <c r="AE890" i="1"/>
  <c r="AG890" i="1"/>
  <c r="AH890" i="1"/>
  <c r="S891" i="1"/>
  <c r="T891" i="1"/>
  <c r="U891" i="1"/>
  <c r="V891" i="1"/>
  <c r="W891" i="1"/>
  <c r="X891" i="1"/>
  <c r="Y891" i="1"/>
  <c r="Z891" i="1"/>
  <c r="AB891" i="1"/>
  <c r="AC891" i="1"/>
  <c r="AD891" i="1"/>
  <c r="AE891" i="1"/>
  <c r="AG891" i="1"/>
  <c r="AH891" i="1"/>
  <c r="S892" i="1"/>
  <c r="T892" i="1"/>
  <c r="U892" i="1"/>
  <c r="V892" i="1"/>
  <c r="W892" i="1"/>
  <c r="X892" i="1"/>
  <c r="Y892" i="1"/>
  <c r="Z892" i="1"/>
  <c r="AB892" i="1"/>
  <c r="AC892" i="1"/>
  <c r="AD892" i="1"/>
  <c r="AE892" i="1"/>
  <c r="AG892" i="1"/>
  <c r="AH892" i="1"/>
  <c r="S893" i="1"/>
  <c r="T893" i="1"/>
  <c r="U893" i="1"/>
  <c r="V893" i="1"/>
  <c r="W893" i="1"/>
  <c r="X893" i="1"/>
  <c r="Y893" i="1"/>
  <c r="Z893" i="1"/>
  <c r="AB893" i="1"/>
  <c r="AC893" i="1"/>
  <c r="AD893" i="1"/>
  <c r="AE893" i="1"/>
  <c r="AG893" i="1"/>
  <c r="AH893" i="1"/>
  <c r="S894" i="1"/>
  <c r="T894" i="1"/>
  <c r="U894" i="1"/>
  <c r="V894" i="1"/>
  <c r="C456" i="23" s="1"/>
  <c r="E456" i="23" s="1"/>
  <c r="W894" i="1"/>
  <c r="X894" i="1"/>
  <c r="Y894" i="1"/>
  <c r="Z894" i="1"/>
  <c r="AB894" i="1"/>
  <c r="AC894" i="1"/>
  <c r="AD894" i="1"/>
  <c r="AE894" i="1"/>
  <c r="AG894" i="1"/>
  <c r="AH894" i="1"/>
  <c r="S895" i="1"/>
  <c r="T895" i="1"/>
  <c r="U895" i="1"/>
  <c r="V895" i="1"/>
  <c r="C457" i="23" s="1"/>
  <c r="E457" i="23" s="1"/>
  <c r="W895" i="1"/>
  <c r="X895" i="1"/>
  <c r="Y895" i="1"/>
  <c r="Z895" i="1"/>
  <c r="AB895" i="1"/>
  <c r="AC895" i="1"/>
  <c r="AD895" i="1"/>
  <c r="AE895" i="1"/>
  <c r="AG895" i="1"/>
  <c r="AH895" i="1"/>
  <c r="S896" i="1"/>
  <c r="T896" i="1"/>
  <c r="U896" i="1"/>
  <c r="V896" i="1"/>
  <c r="C458" i="23" s="1"/>
  <c r="E458" i="23" s="1"/>
  <c r="W896" i="1"/>
  <c r="X896" i="1"/>
  <c r="Y896" i="1"/>
  <c r="Z896" i="1"/>
  <c r="AB896" i="1"/>
  <c r="AC896" i="1"/>
  <c r="AD896" i="1"/>
  <c r="AE896" i="1"/>
  <c r="AG896" i="1"/>
  <c r="AH896" i="1"/>
  <c r="S897" i="1"/>
  <c r="T897" i="1"/>
  <c r="U897" i="1"/>
  <c r="V897" i="1"/>
  <c r="C459" i="23" s="1"/>
  <c r="E459" i="23" s="1"/>
  <c r="W897" i="1"/>
  <c r="X897" i="1"/>
  <c r="Y897" i="1"/>
  <c r="Z897" i="1"/>
  <c r="AB897" i="1"/>
  <c r="AC897" i="1"/>
  <c r="AD897" i="1"/>
  <c r="AE897" i="1"/>
  <c r="AG897" i="1"/>
  <c r="AH897" i="1"/>
  <c r="S898" i="1"/>
  <c r="T898" i="1"/>
  <c r="U898" i="1"/>
  <c r="V898" i="1"/>
  <c r="C460" i="23" s="1"/>
  <c r="E460" i="23" s="1"/>
  <c r="W898" i="1"/>
  <c r="X898" i="1"/>
  <c r="Y898" i="1"/>
  <c r="Z898" i="1"/>
  <c r="AB898" i="1"/>
  <c r="AC898" i="1"/>
  <c r="AD898" i="1"/>
  <c r="AE898" i="1"/>
  <c r="AG898" i="1"/>
  <c r="AH898" i="1"/>
  <c r="S899" i="1"/>
  <c r="T899" i="1"/>
  <c r="U899" i="1"/>
  <c r="V899" i="1"/>
  <c r="C461" i="23" s="1"/>
  <c r="E461" i="23" s="1"/>
  <c r="W899" i="1"/>
  <c r="X899" i="1"/>
  <c r="Y899" i="1"/>
  <c r="Z899" i="1"/>
  <c r="AB899" i="1"/>
  <c r="AC899" i="1"/>
  <c r="AD899" i="1"/>
  <c r="AE899" i="1"/>
  <c r="AG899" i="1"/>
  <c r="AH899" i="1"/>
  <c r="S900" i="1"/>
  <c r="T900" i="1"/>
  <c r="U900" i="1"/>
  <c r="V900" i="1"/>
  <c r="C462" i="23" s="1"/>
  <c r="E462" i="23" s="1"/>
  <c r="W900" i="1"/>
  <c r="X900" i="1"/>
  <c r="Y900" i="1"/>
  <c r="Z900" i="1"/>
  <c r="AB900" i="1"/>
  <c r="AC900" i="1"/>
  <c r="AD900" i="1"/>
  <c r="AE900" i="1"/>
  <c r="AG900" i="1"/>
  <c r="AH900" i="1"/>
  <c r="S901" i="1"/>
  <c r="T901" i="1"/>
  <c r="U901" i="1"/>
  <c r="V901" i="1"/>
  <c r="C463" i="23" s="1"/>
  <c r="E463" i="23" s="1"/>
  <c r="W901" i="1"/>
  <c r="X901" i="1"/>
  <c r="Y901" i="1"/>
  <c r="Z901" i="1"/>
  <c r="AB901" i="1"/>
  <c r="AC901" i="1"/>
  <c r="AD901" i="1"/>
  <c r="AE901" i="1"/>
  <c r="AG901" i="1"/>
  <c r="AH901" i="1"/>
  <c r="S902" i="1"/>
  <c r="T902" i="1"/>
  <c r="U902" i="1"/>
  <c r="V902" i="1"/>
  <c r="C464" i="23" s="1"/>
  <c r="E464" i="23" s="1"/>
  <c r="W902" i="1"/>
  <c r="X902" i="1"/>
  <c r="Y902" i="1"/>
  <c r="Z902" i="1"/>
  <c r="AB902" i="1"/>
  <c r="AC902" i="1"/>
  <c r="AD902" i="1"/>
  <c r="AE902" i="1"/>
  <c r="AG902" i="1"/>
  <c r="AH902" i="1"/>
  <c r="S903" i="1"/>
  <c r="T903" i="1"/>
  <c r="U903" i="1"/>
  <c r="V903" i="1"/>
  <c r="C465" i="23" s="1"/>
  <c r="E465" i="23" s="1"/>
  <c r="W903" i="1"/>
  <c r="X903" i="1"/>
  <c r="Y903" i="1"/>
  <c r="Z903" i="1"/>
  <c r="AB903" i="1"/>
  <c r="AC903" i="1"/>
  <c r="AD903" i="1"/>
  <c r="AE903" i="1"/>
  <c r="AG903" i="1"/>
  <c r="AH903" i="1"/>
  <c r="S904" i="1"/>
  <c r="T904" i="1"/>
  <c r="U904" i="1"/>
  <c r="V904" i="1"/>
  <c r="C466" i="23" s="1"/>
  <c r="E466" i="23" s="1"/>
  <c r="W904" i="1"/>
  <c r="X904" i="1"/>
  <c r="Y904" i="1"/>
  <c r="Z904" i="1"/>
  <c r="AB904" i="1"/>
  <c r="AC904" i="1"/>
  <c r="AD904" i="1"/>
  <c r="AE904" i="1"/>
  <c r="AG904" i="1"/>
  <c r="AH904" i="1"/>
  <c r="S905" i="1"/>
  <c r="T905" i="1"/>
  <c r="U905" i="1"/>
  <c r="V905" i="1"/>
  <c r="C467" i="23" s="1"/>
  <c r="E467" i="23" s="1"/>
  <c r="W905" i="1"/>
  <c r="X905" i="1"/>
  <c r="Y905" i="1"/>
  <c r="Z905" i="1"/>
  <c r="AB905" i="1"/>
  <c r="AC905" i="1"/>
  <c r="AD905" i="1"/>
  <c r="AE905" i="1"/>
  <c r="AG905" i="1"/>
  <c r="AH905" i="1"/>
  <c r="S906" i="1"/>
  <c r="T906" i="1"/>
  <c r="U906" i="1"/>
  <c r="V906" i="1"/>
  <c r="C468" i="23" s="1"/>
  <c r="E468" i="23" s="1"/>
  <c r="W906" i="1"/>
  <c r="X906" i="1"/>
  <c r="Y906" i="1"/>
  <c r="Z906" i="1"/>
  <c r="AB906" i="1"/>
  <c r="AC906" i="1"/>
  <c r="AD906" i="1"/>
  <c r="AE906" i="1"/>
  <c r="AG906" i="1"/>
  <c r="AH906" i="1"/>
  <c r="S907" i="1"/>
  <c r="T907" i="1"/>
  <c r="U907" i="1"/>
  <c r="V907" i="1"/>
  <c r="C469" i="23" s="1"/>
  <c r="E469" i="23" s="1"/>
  <c r="W907" i="1"/>
  <c r="X907" i="1"/>
  <c r="Y907" i="1"/>
  <c r="Z907" i="1"/>
  <c r="AB907" i="1"/>
  <c r="AC907" i="1"/>
  <c r="AD907" i="1"/>
  <c r="AE907" i="1"/>
  <c r="AG907" i="1"/>
  <c r="AH907" i="1"/>
  <c r="S908" i="1"/>
  <c r="T908" i="1"/>
  <c r="U908" i="1"/>
  <c r="V908" i="1"/>
  <c r="C470" i="23" s="1"/>
  <c r="E470" i="23" s="1"/>
  <c r="W908" i="1"/>
  <c r="X908" i="1"/>
  <c r="Y908" i="1"/>
  <c r="Z908" i="1"/>
  <c r="AB908" i="1"/>
  <c r="AC908" i="1"/>
  <c r="AD908" i="1"/>
  <c r="AE908" i="1"/>
  <c r="AG908" i="1"/>
  <c r="AH908" i="1"/>
  <c r="S909" i="1"/>
  <c r="T909" i="1"/>
  <c r="U909" i="1"/>
  <c r="V909" i="1"/>
  <c r="C471" i="23" s="1"/>
  <c r="E471" i="23" s="1"/>
  <c r="W909" i="1"/>
  <c r="X909" i="1"/>
  <c r="Y909" i="1"/>
  <c r="Z909" i="1"/>
  <c r="AB909" i="1"/>
  <c r="AC909" i="1"/>
  <c r="AD909" i="1"/>
  <c r="AE909" i="1"/>
  <c r="AG909" i="1"/>
  <c r="AH909" i="1"/>
  <c r="S910" i="1"/>
  <c r="T910" i="1"/>
  <c r="U910" i="1"/>
  <c r="V910" i="1"/>
  <c r="C472" i="23" s="1"/>
  <c r="E472" i="23" s="1"/>
  <c r="W910" i="1"/>
  <c r="X910" i="1"/>
  <c r="Y910" i="1"/>
  <c r="Z910" i="1"/>
  <c r="AB910" i="1"/>
  <c r="AC910" i="1"/>
  <c r="AD910" i="1"/>
  <c r="AE910" i="1"/>
  <c r="AG910" i="1"/>
  <c r="AH910" i="1"/>
  <c r="S911" i="1"/>
  <c r="T911" i="1"/>
  <c r="U911" i="1"/>
  <c r="V911" i="1"/>
  <c r="C473" i="23" s="1"/>
  <c r="E473" i="23" s="1"/>
  <c r="W911" i="1"/>
  <c r="X911" i="1"/>
  <c r="Y911" i="1"/>
  <c r="Z911" i="1"/>
  <c r="AB911" i="1"/>
  <c r="AC911" i="1"/>
  <c r="AD911" i="1"/>
  <c r="AE911" i="1"/>
  <c r="AG911" i="1"/>
  <c r="AH911" i="1"/>
  <c r="V912" i="1"/>
  <c r="C474" i="23" s="1"/>
  <c r="E474" i="23" s="1"/>
  <c r="W912" i="1"/>
  <c r="X912" i="1"/>
  <c r="Y912" i="1"/>
  <c r="Z912" i="1"/>
  <c r="AB912" i="1"/>
  <c r="AC912" i="1"/>
  <c r="AD912" i="1"/>
  <c r="AE912" i="1"/>
  <c r="AG912" i="1"/>
  <c r="AH912" i="1"/>
  <c r="N862" i="1"/>
  <c r="S793" i="1"/>
  <c r="T793" i="1"/>
  <c r="U793" i="1"/>
  <c r="V793" i="1"/>
  <c r="W793" i="1"/>
  <c r="X793" i="1"/>
  <c r="Y793" i="1"/>
  <c r="Z793" i="1"/>
  <c r="AB793" i="1"/>
  <c r="AC793" i="1"/>
  <c r="AD793" i="1"/>
  <c r="AE793" i="1"/>
  <c r="AG793" i="1"/>
  <c r="AH793" i="1"/>
  <c r="S794" i="1"/>
  <c r="T794" i="1"/>
  <c r="U794" i="1"/>
  <c r="V794" i="1"/>
  <c r="W794" i="1"/>
  <c r="X794" i="1"/>
  <c r="Y794" i="1"/>
  <c r="Z794" i="1"/>
  <c r="AB794" i="1"/>
  <c r="AC794" i="1"/>
  <c r="AD794" i="1"/>
  <c r="AE794" i="1"/>
  <c r="AG794" i="1"/>
  <c r="AH794" i="1"/>
  <c r="S795" i="1"/>
  <c r="T795" i="1"/>
  <c r="U795" i="1"/>
  <c r="V795" i="1"/>
  <c r="W795" i="1"/>
  <c r="X795" i="1"/>
  <c r="Y795" i="1"/>
  <c r="Z795" i="1"/>
  <c r="AB795" i="1"/>
  <c r="AC795" i="1"/>
  <c r="AD795" i="1"/>
  <c r="AE795" i="1"/>
  <c r="AG795" i="1"/>
  <c r="AH795" i="1"/>
  <c r="S796" i="1"/>
  <c r="T796" i="1"/>
  <c r="U796" i="1"/>
  <c r="V796" i="1"/>
  <c r="W796" i="1"/>
  <c r="X796" i="1"/>
  <c r="Y796" i="1"/>
  <c r="Z796" i="1"/>
  <c r="AB796" i="1"/>
  <c r="AC796" i="1"/>
  <c r="AD796" i="1"/>
  <c r="AE796" i="1"/>
  <c r="AG796" i="1"/>
  <c r="AH796" i="1"/>
  <c r="S797" i="1"/>
  <c r="T797" i="1"/>
  <c r="U797" i="1"/>
  <c r="V797" i="1"/>
  <c r="W797" i="1"/>
  <c r="X797" i="1"/>
  <c r="Y797" i="1"/>
  <c r="Z797" i="1"/>
  <c r="AB797" i="1"/>
  <c r="AC797" i="1"/>
  <c r="AD797" i="1"/>
  <c r="AE797" i="1"/>
  <c r="AG797" i="1"/>
  <c r="AH797" i="1"/>
  <c r="S798" i="1"/>
  <c r="T798" i="1"/>
  <c r="U798" i="1"/>
  <c r="V798" i="1"/>
  <c r="W798" i="1"/>
  <c r="X798" i="1"/>
  <c r="Y798" i="1"/>
  <c r="Z798" i="1"/>
  <c r="AB798" i="1"/>
  <c r="AC798" i="1"/>
  <c r="AD798" i="1"/>
  <c r="AE798" i="1"/>
  <c r="AG798" i="1"/>
  <c r="AH798" i="1"/>
  <c r="S799" i="1"/>
  <c r="T799" i="1"/>
  <c r="U799" i="1"/>
  <c r="V799" i="1"/>
  <c r="W799" i="1"/>
  <c r="X799" i="1"/>
  <c r="Y799" i="1"/>
  <c r="Z799" i="1"/>
  <c r="AB799" i="1"/>
  <c r="AC799" i="1"/>
  <c r="AD799" i="1"/>
  <c r="AE799" i="1"/>
  <c r="AG799" i="1"/>
  <c r="AH799" i="1"/>
  <c r="S800" i="1"/>
  <c r="T800" i="1"/>
  <c r="U800" i="1"/>
  <c r="V800" i="1"/>
  <c r="W800" i="1"/>
  <c r="X800" i="1"/>
  <c r="Y800" i="1"/>
  <c r="Z800" i="1"/>
  <c r="AB800" i="1"/>
  <c r="AC800" i="1"/>
  <c r="AD800" i="1"/>
  <c r="AE800" i="1"/>
  <c r="AG800" i="1"/>
  <c r="AH800" i="1"/>
  <c r="S801" i="1"/>
  <c r="T801" i="1"/>
  <c r="U801" i="1"/>
  <c r="V801" i="1"/>
  <c r="W801" i="1"/>
  <c r="X801" i="1"/>
  <c r="Y801" i="1"/>
  <c r="Z801" i="1"/>
  <c r="AB801" i="1"/>
  <c r="AC801" i="1"/>
  <c r="AD801" i="1"/>
  <c r="AE801" i="1"/>
  <c r="AG801" i="1"/>
  <c r="AH801" i="1"/>
  <c r="S802" i="1"/>
  <c r="T802" i="1"/>
  <c r="U802" i="1"/>
  <c r="V802" i="1"/>
  <c r="W802" i="1"/>
  <c r="X802" i="1"/>
  <c r="Y802" i="1"/>
  <c r="Z802" i="1"/>
  <c r="AB802" i="1"/>
  <c r="AC802" i="1"/>
  <c r="AD802" i="1"/>
  <c r="AE802" i="1"/>
  <c r="AG802" i="1"/>
  <c r="AH802" i="1"/>
  <c r="S803" i="1"/>
  <c r="T803" i="1"/>
  <c r="U803" i="1"/>
  <c r="V803" i="1"/>
  <c r="W803" i="1"/>
  <c r="X803" i="1"/>
  <c r="Y803" i="1"/>
  <c r="Z803" i="1"/>
  <c r="AB803" i="1"/>
  <c r="AC803" i="1"/>
  <c r="AD803" i="1"/>
  <c r="AE803" i="1"/>
  <c r="AG803" i="1"/>
  <c r="AH803" i="1"/>
  <c r="S804" i="1"/>
  <c r="T804" i="1"/>
  <c r="U804" i="1"/>
  <c r="V804" i="1"/>
  <c r="W804" i="1"/>
  <c r="X804" i="1"/>
  <c r="Y804" i="1"/>
  <c r="Z804" i="1"/>
  <c r="AB804" i="1"/>
  <c r="AC804" i="1"/>
  <c r="AD804" i="1"/>
  <c r="AE804" i="1"/>
  <c r="AG804" i="1"/>
  <c r="AH804" i="1"/>
  <c r="S805" i="1"/>
  <c r="T805" i="1"/>
  <c r="U805" i="1"/>
  <c r="V805" i="1"/>
  <c r="W805" i="1"/>
  <c r="X805" i="1"/>
  <c r="Y805" i="1"/>
  <c r="Z805" i="1"/>
  <c r="AB805" i="1"/>
  <c r="AC805" i="1"/>
  <c r="AD805" i="1"/>
  <c r="AE805" i="1"/>
  <c r="AG805" i="1"/>
  <c r="AH805" i="1"/>
  <c r="S806" i="1"/>
  <c r="T806" i="1"/>
  <c r="U806" i="1"/>
  <c r="V806" i="1"/>
  <c r="W806" i="1"/>
  <c r="X806" i="1"/>
  <c r="Y806" i="1"/>
  <c r="Z806" i="1"/>
  <c r="AB806" i="1"/>
  <c r="AC806" i="1"/>
  <c r="AD806" i="1"/>
  <c r="AE806" i="1"/>
  <c r="AG806" i="1"/>
  <c r="AH806" i="1"/>
  <c r="S807" i="1"/>
  <c r="T807" i="1"/>
  <c r="U807" i="1"/>
  <c r="V807" i="1"/>
  <c r="W807" i="1"/>
  <c r="X807" i="1"/>
  <c r="Y807" i="1"/>
  <c r="Z807" i="1"/>
  <c r="AB807" i="1"/>
  <c r="AC807" i="1"/>
  <c r="AD807" i="1"/>
  <c r="AE807" i="1"/>
  <c r="AG807" i="1"/>
  <c r="AH807" i="1"/>
  <c r="S808" i="1"/>
  <c r="T808" i="1"/>
  <c r="U808" i="1"/>
  <c r="V808" i="1"/>
  <c r="W808" i="1"/>
  <c r="X808" i="1"/>
  <c r="Y808" i="1"/>
  <c r="Z808" i="1"/>
  <c r="AB808" i="1"/>
  <c r="AC808" i="1"/>
  <c r="AD808" i="1"/>
  <c r="AE808" i="1"/>
  <c r="AG808" i="1"/>
  <c r="AH808" i="1"/>
  <c r="S809" i="1"/>
  <c r="T809" i="1"/>
  <c r="U809" i="1"/>
  <c r="V809" i="1"/>
  <c r="W809" i="1"/>
  <c r="X809" i="1"/>
  <c r="Y809" i="1"/>
  <c r="Z809" i="1"/>
  <c r="AB809" i="1"/>
  <c r="AC809" i="1"/>
  <c r="AD809" i="1"/>
  <c r="AE809" i="1"/>
  <c r="AG809" i="1"/>
  <c r="AH809" i="1"/>
  <c r="S810" i="1"/>
  <c r="T810" i="1"/>
  <c r="U810" i="1"/>
  <c r="V810" i="1"/>
  <c r="W810" i="1"/>
  <c r="X810" i="1"/>
  <c r="Y810" i="1"/>
  <c r="Z810" i="1"/>
  <c r="AB810" i="1"/>
  <c r="AC810" i="1"/>
  <c r="AD810" i="1"/>
  <c r="AE810" i="1"/>
  <c r="AG810" i="1"/>
  <c r="AH810" i="1"/>
  <c r="S811" i="1"/>
  <c r="T811" i="1"/>
  <c r="U811" i="1"/>
  <c r="V811" i="1"/>
  <c r="W811" i="1"/>
  <c r="X811" i="1"/>
  <c r="Y811" i="1"/>
  <c r="Z811" i="1"/>
  <c r="AB811" i="1"/>
  <c r="AC811" i="1"/>
  <c r="AD811" i="1"/>
  <c r="AE811" i="1"/>
  <c r="AG811" i="1"/>
  <c r="AH811" i="1"/>
  <c r="S812" i="1"/>
  <c r="T812" i="1"/>
  <c r="U812" i="1"/>
  <c r="V812" i="1"/>
  <c r="W812" i="1"/>
  <c r="X812" i="1"/>
  <c r="Y812" i="1"/>
  <c r="Z812" i="1"/>
  <c r="AB812" i="1"/>
  <c r="AC812" i="1"/>
  <c r="AD812" i="1"/>
  <c r="AE812" i="1"/>
  <c r="AG812" i="1"/>
  <c r="AH812" i="1"/>
  <c r="S813" i="1"/>
  <c r="T813" i="1"/>
  <c r="U813" i="1"/>
  <c r="V813" i="1"/>
  <c r="W813" i="1"/>
  <c r="X813" i="1"/>
  <c r="Y813" i="1"/>
  <c r="Z813" i="1"/>
  <c r="AB813" i="1"/>
  <c r="AC813" i="1"/>
  <c r="AD813" i="1"/>
  <c r="AE813" i="1"/>
  <c r="AG813" i="1"/>
  <c r="AH813" i="1"/>
  <c r="S814" i="1"/>
  <c r="T814" i="1"/>
  <c r="U814" i="1"/>
  <c r="V814" i="1"/>
  <c r="W814" i="1"/>
  <c r="X814" i="1"/>
  <c r="Y814" i="1"/>
  <c r="Z814" i="1"/>
  <c r="AB814" i="1"/>
  <c r="AC814" i="1"/>
  <c r="AD814" i="1"/>
  <c r="AE814" i="1"/>
  <c r="AG814" i="1"/>
  <c r="AH814" i="1"/>
  <c r="S815" i="1"/>
  <c r="T815" i="1"/>
  <c r="U815" i="1"/>
  <c r="V815" i="1"/>
  <c r="W815" i="1"/>
  <c r="X815" i="1"/>
  <c r="Y815" i="1"/>
  <c r="Z815" i="1"/>
  <c r="AB815" i="1"/>
  <c r="AC815" i="1"/>
  <c r="AD815" i="1"/>
  <c r="AE815" i="1"/>
  <c r="AG815" i="1"/>
  <c r="AH815" i="1"/>
  <c r="S816" i="1"/>
  <c r="T816" i="1"/>
  <c r="U816" i="1"/>
  <c r="V816" i="1"/>
  <c r="W816" i="1"/>
  <c r="X816" i="1"/>
  <c r="Y816" i="1"/>
  <c r="Z816" i="1"/>
  <c r="AB816" i="1"/>
  <c r="AC816" i="1"/>
  <c r="AD816" i="1"/>
  <c r="AE816" i="1"/>
  <c r="AG816" i="1"/>
  <c r="AH816" i="1"/>
  <c r="S817" i="1"/>
  <c r="T817" i="1"/>
  <c r="U817" i="1"/>
  <c r="V817" i="1"/>
  <c r="W817" i="1"/>
  <c r="X817" i="1"/>
  <c r="Y817" i="1"/>
  <c r="Z817" i="1"/>
  <c r="AB817" i="1"/>
  <c r="AC817" i="1"/>
  <c r="AD817" i="1"/>
  <c r="AE817" i="1"/>
  <c r="AG817" i="1"/>
  <c r="AH817" i="1"/>
  <c r="S818" i="1"/>
  <c r="T818" i="1"/>
  <c r="U818" i="1"/>
  <c r="V818" i="1"/>
  <c r="C421" i="23" s="1"/>
  <c r="E421" i="23" s="1"/>
  <c r="W818" i="1"/>
  <c r="X818" i="1"/>
  <c r="Y818" i="1"/>
  <c r="Z818" i="1"/>
  <c r="AB818" i="1"/>
  <c r="AC818" i="1"/>
  <c r="AD818" i="1"/>
  <c r="AE818" i="1"/>
  <c r="AG818" i="1"/>
  <c r="AH818" i="1"/>
  <c r="S819" i="1"/>
  <c r="T819" i="1"/>
  <c r="U819" i="1"/>
  <c r="V819" i="1"/>
  <c r="C422" i="23" s="1"/>
  <c r="E422" i="23" s="1"/>
  <c r="W819" i="1"/>
  <c r="X819" i="1"/>
  <c r="Y819" i="1"/>
  <c r="Z819" i="1"/>
  <c r="AB819" i="1"/>
  <c r="AC819" i="1"/>
  <c r="AD819" i="1"/>
  <c r="AE819" i="1"/>
  <c r="AG819" i="1"/>
  <c r="AH819" i="1"/>
  <c r="S820" i="1"/>
  <c r="T820" i="1"/>
  <c r="U820" i="1"/>
  <c r="V820" i="1"/>
  <c r="C423" i="23" s="1"/>
  <c r="E423" i="23" s="1"/>
  <c r="W820" i="1"/>
  <c r="X820" i="1"/>
  <c r="Y820" i="1"/>
  <c r="Z820" i="1"/>
  <c r="AB820" i="1"/>
  <c r="AC820" i="1"/>
  <c r="AD820" i="1"/>
  <c r="AE820" i="1"/>
  <c r="AG820" i="1"/>
  <c r="AH820" i="1"/>
  <c r="S821" i="1"/>
  <c r="T821" i="1"/>
  <c r="U821" i="1"/>
  <c r="V821" i="1"/>
  <c r="C424" i="23" s="1"/>
  <c r="E424" i="23" s="1"/>
  <c r="W821" i="1"/>
  <c r="X821" i="1"/>
  <c r="Y821" i="1"/>
  <c r="Z821" i="1"/>
  <c r="AB821" i="1"/>
  <c r="AC821" i="1"/>
  <c r="AD821" i="1"/>
  <c r="AE821" i="1"/>
  <c r="AG821" i="1"/>
  <c r="AH821" i="1"/>
  <c r="S822" i="1"/>
  <c r="T822" i="1"/>
  <c r="U822" i="1"/>
  <c r="V822" i="1"/>
  <c r="C425" i="23" s="1"/>
  <c r="E425" i="23" s="1"/>
  <c r="W822" i="1"/>
  <c r="X822" i="1"/>
  <c r="Y822" i="1"/>
  <c r="Z822" i="1"/>
  <c r="AB822" i="1"/>
  <c r="AC822" i="1"/>
  <c r="AD822" i="1"/>
  <c r="AE822" i="1"/>
  <c r="AG822" i="1"/>
  <c r="AH822" i="1"/>
  <c r="S823" i="1"/>
  <c r="T823" i="1"/>
  <c r="U823" i="1"/>
  <c r="V823" i="1"/>
  <c r="C426" i="23" s="1"/>
  <c r="E426" i="23" s="1"/>
  <c r="W823" i="1"/>
  <c r="X823" i="1"/>
  <c r="Y823" i="1"/>
  <c r="Z823" i="1"/>
  <c r="AB823" i="1"/>
  <c r="AC823" i="1"/>
  <c r="AD823" i="1"/>
  <c r="AE823" i="1"/>
  <c r="AG823" i="1"/>
  <c r="AH823" i="1"/>
  <c r="S824" i="1"/>
  <c r="T824" i="1"/>
  <c r="U824" i="1"/>
  <c r="V824" i="1"/>
  <c r="C427" i="23" s="1"/>
  <c r="E427" i="23" s="1"/>
  <c r="W824" i="1"/>
  <c r="X824" i="1"/>
  <c r="Y824" i="1"/>
  <c r="Z824" i="1"/>
  <c r="AB824" i="1"/>
  <c r="AC824" i="1"/>
  <c r="AD824" i="1"/>
  <c r="AE824" i="1"/>
  <c r="AG824" i="1"/>
  <c r="AH824" i="1"/>
  <c r="V825" i="1"/>
  <c r="C428" i="23" s="1"/>
  <c r="E428" i="23" s="1"/>
  <c r="W825" i="1"/>
  <c r="X825" i="1"/>
  <c r="Y825" i="1"/>
  <c r="Z825" i="1"/>
  <c r="AB825" i="1"/>
  <c r="AC825" i="1"/>
  <c r="AD825" i="1"/>
  <c r="AE825" i="1"/>
  <c r="AG825" i="1"/>
  <c r="AH825" i="1"/>
  <c r="N775" i="1"/>
  <c r="B689" i="1"/>
  <c r="S705" i="1"/>
  <c r="T705" i="1"/>
  <c r="U705" i="1"/>
  <c r="V705" i="1"/>
  <c r="C349" i="23" s="1"/>
  <c r="E349" i="23" s="1"/>
  <c r="W705" i="1"/>
  <c r="X705" i="1"/>
  <c r="Y705" i="1"/>
  <c r="Z705" i="1"/>
  <c r="AB705" i="1"/>
  <c r="AC705" i="1"/>
  <c r="AD705" i="1"/>
  <c r="AE705" i="1"/>
  <c r="AG705" i="1"/>
  <c r="AH705" i="1"/>
  <c r="S706" i="1"/>
  <c r="T706" i="1"/>
  <c r="U706" i="1"/>
  <c r="V706" i="1"/>
  <c r="W706" i="1"/>
  <c r="X706" i="1"/>
  <c r="Y706" i="1"/>
  <c r="Z706" i="1"/>
  <c r="AB706" i="1"/>
  <c r="AC706" i="1"/>
  <c r="AD706" i="1"/>
  <c r="AE706" i="1"/>
  <c r="AG706" i="1"/>
  <c r="AH706" i="1"/>
  <c r="S707" i="1"/>
  <c r="T707" i="1"/>
  <c r="U707" i="1"/>
  <c r="V707" i="1"/>
  <c r="W707" i="1"/>
  <c r="X707" i="1"/>
  <c r="Y707" i="1"/>
  <c r="Z707" i="1"/>
  <c r="AB707" i="1"/>
  <c r="AC707" i="1"/>
  <c r="AD707" i="1"/>
  <c r="AE707" i="1"/>
  <c r="AG707" i="1"/>
  <c r="AH707" i="1"/>
  <c r="S708" i="1"/>
  <c r="T708" i="1"/>
  <c r="U708" i="1"/>
  <c r="V708" i="1"/>
  <c r="W708" i="1"/>
  <c r="X708" i="1"/>
  <c r="Y708" i="1"/>
  <c r="Z708" i="1"/>
  <c r="AB708" i="1"/>
  <c r="AC708" i="1"/>
  <c r="AD708" i="1"/>
  <c r="AE708" i="1"/>
  <c r="AG708" i="1"/>
  <c r="AH708" i="1"/>
  <c r="S709" i="1"/>
  <c r="T709" i="1"/>
  <c r="U709" i="1"/>
  <c r="V709" i="1"/>
  <c r="W709" i="1"/>
  <c r="X709" i="1"/>
  <c r="Y709" i="1"/>
  <c r="Z709" i="1"/>
  <c r="AB709" i="1"/>
  <c r="AC709" i="1"/>
  <c r="AD709" i="1"/>
  <c r="AE709" i="1"/>
  <c r="AG709" i="1"/>
  <c r="AH709" i="1"/>
  <c r="S710" i="1"/>
  <c r="T710" i="1"/>
  <c r="U710" i="1"/>
  <c r="V710" i="1"/>
  <c r="W710" i="1"/>
  <c r="X710" i="1"/>
  <c r="Y710" i="1"/>
  <c r="Z710" i="1"/>
  <c r="AB710" i="1"/>
  <c r="AC710" i="1"/>
  <c r="AD710" i="1"/>
  <c r="AE710" i="1"/>
  <c r="AG710" i="1"/>
  <c r="AH710" i="1"/>
  <c r="S711" i="1"/>
  <c r="T711" i="1"/>
  <c r="U711" i="1"/>
  <c r="V711" i="1"/>
  <c r="W711" i="1"/>
  <c r="X711" i="1"/>
  <c r="Y711" i="1"/>
  <c r="Z711" i="1"/>
  <c r="AB711" i="1"/>
  <c r="AC711" i="1"/>
  <c r="AD711" i="1"/>
  <c r="AE711" i="1"/>
  <c r="AG711" i="1"/>
  <c r="AH711" i="1"/>
  <c r="S712" i="1"/>
  <c r="T712" i="1"/>
  <c r="U712" i="1"/>
  <c r="V712" i="1"/>
  <c r="W712" i="1"/>
  <c r="X712" i="1"/>
  <c r="Y712" i="1"/>
  <c r="Z712" i="1"/>
  <c r="AB712" i="1"/>
  <c r="AC712" i="1"/>
  <c r="AD712" i="1"/>
  <c r="AE712" i="1"/>
  <c r="AG712" i="1"/>
  <c r="AH712" i="1"/>
  <c r="S713" i="1"/>
  <c r="T713" i="1"/>
  <c r="U713" i="1"/>
  <c r="V713" i="1"/>
  <c r="W713" i="1"/>
  <c r="X713" i="1"/>
  <c r="Y713" i="1"/>
  <c r="Z713" i="1"/>
  <c r="AB713" i="1"/>
  <c r="AC713" i="1"/>
  <c r="AD713" i="1"/>
  <c r="AE713" i="1"/>
  <c r="AG713" i="1"/>
  <c r="AH713" i="1"/>
  <c r="S714" i="1"/>
  <c r="T714" i="1"/>
  <c r="U714" i="1"/>
  <c r="V714" i="1"/>
  <c r="W714" i="1"/>
  <c r="X714" i="1"/>
  <c r="Y714" i="1"/>
  <c r="Z714" i="1"/>
  <c r="AB714" i="1"/>
  <c r="AC714" i="1"/>
  <c r="AD714" i="1"/>
  <c r="AE714" i="1"/>
  <c r="AG714" i="1"/>
  <c r="AH714" i="1"/>
  <c r="S715" i="1"/>
  <c r="T715" i="1"/>
  <c r="U715" i="1"/>
  <c r="V715" i="1"/>
  <c r="W715" i="1"/>
  <c r="X715" i="1"/>
  <c r="Y715" i="1"/>
  <c r="Z715" i="1"/>
  <c r="AB715" i="1"/>
  <c r="AC715" i="1"/>
  <c r="AD715" i="1"/>
  <c r="AE715" i="1"/>
  <c r="AG715" i="1"/>
  <c r="AH715" i="1"/>
  <c r="S716" i="1"/>
  <c r="T716" i="1"/>
  <c r="U716" i="1"/>
  <c r="V716" i="1"/>
  <c r="W716" i="1"/>
  <c r="X716" i="1"/>
  <c r="Y716" i="1"/>
  <c r="Z716" i="1"/>
  <c r="AB716" i="1"/>
  <c r="AC716" i="1"/>
  <c r="AD716" i="1"/>
  <c r="AE716" i="1"/>
  <c r="AG716" i="1"/>
  <c r="AH716" i="1"/>
  <c r="S717" i="1"/>
  <c r="T717" i="1"/>
  <c r="U717" i="1"/>
  <c r="V717" i="1"/>
  <c r="W717" i="1"/>
  <c r="X717" i="1"/>
  <c r="Y717" i="1"/>
  <c r="Z717" i="1"/>
  <c r="AB717" i="1"/>
  <c r="AC717" i="1"/>
  <c r="AD717" i="1"/>
  <c r="AE717" i="1"/>
  <c r="AG717" i="1"/>
  <c r="AH717" i="1"/>
  <c r="S718" i="1"/>
  <c r="T718" i="1"/>
  <c r="U718" i="1"/>
  <c r="V718" i="1"/>
  <c r="W718" i="1"/>
  <c r="X718" i="1"/>
  <c r="Y718" i="1"/>
  <c r="Z718" i="1"/>
  <c r="AB718" i="1"/>
  <c r="AC718" i="1"/>
  <c r="AD718" i="1"/>
  <c r="AE718" i="1"/>
  <c r="AG718" i="1"/>
  <c r="AH718" i="1"/>
  <c r="S719" i="1"/>
  <c r="T719" i="1"/>
  <c r="U719" i="1"/>
  <c r="V719" i="1"/>
  <c r="W719" i="1"/>
  <c r="X719" i="1"/>
  <c r="Y719" i="1"/>
  <c r="Z719" i="1"/>
  <c r="AB719" i="1"/>
  <c r="AC719" i="1"/>
  <c r="AD719" i="1"/>
  <c r="AE719" i="1"/>
  <c r="AG719" i="1"/>
  <c r="AH719" i="1"/>
  <c r="S720" i="1"/>
  <c r="T720" i="1"/>
  <c r="U720" i="1"/>
  <c r="V720" i="1"/>
  <c r="W720" i="1"/>
  <c r="X720" i="1"/>
  <c r="Y720" i="1"/>
  <c r="Z720" i="1"/>
  <c r="AB720" i="1"/>
  <c r="AC720" i="1"/>
  <c r="AD720" i="1"/>
  <c r="AE720" i="1"/>
  <c r="AG720" i="1"/>
  <c r="AH720" i="1"/>
  <c r="S721" i="1"/>
  <c r="T721" i="1"/>
  <c r="U721" i="1"/>
  <c r="V721" i="1"/>
  <c r="W721" i="1"/>
  <c r="X721" i="1"/>
  <c r="Y721" i="1"/>
  <c r="Z721" i="1"/>
  <c r="AB721" i="1"/>
  <c r="AC721" i="1"/>
  <c r="AD721" i="1"/>
  <c r="AE721" i="1"/>
  <c r="AG721" i="1"/>
  <c r="AH721" i="1"/>
  <c r="S722" i="1"/>
  <c r="T722" i="1"/>
  <c r="U722" i="1"/>
  <c r="V722" i="1"/>
  <c r="W722" i="1"/>
  <c r="X722" i="1"/>
  <c r="Y722" i="1"/>
  <c r="Z722" i="1"/>
  <c r="AB722" i="1"/>
  <c r="AC722" i="1"/>
  <c r="AD722" i="1"/>
  <c r="AE722" i="1"/>
  <c r="AG722" i="1"/>
  <c r="AH722" i="1"/>
  <c r="S723" i="1"/>
  <c r="T723" i="1"/>
  <c r="U723" i="1"/>
  <c r="V723" i="1"/>
  <c r="W723" i="1"/>
  <c r="X723" i="1"/>
  <c r="Y723" i="1"/>
  <c r="Z723" i="1"/>
  <c r="AB723" i="1"/>
  <c r="AC723" i="1"/>
  <c r="AD723" i="1"/>
  <c r="AE723" i="1"/>
  <c r="AG723" i="1"/>
  <c r="AH723" i="1"/>
  <c r="S724" i="1"/>
  <c r="T724" i="1"/>
  <c r="U724" i="1"/>
  <c r="V724" i="1"/>
  <c r="W724" i="1"/>
  <c r="X724" i="1"/>
  <c r="Y724" i="1"/>
  <c r="Z724" i="1"/>
  <c r="AB724" i="1"/>
  <c r="AC724" i="1"/>
  <c r="AD724" i="1"/>
  <c r="AE724" i="1"/>
  <c r="AG724" i="1"/>
  <c r="AH724" i="1"/>
  <c r="S725" i="1"/>
  <c r="T725" i="1"/>
  <c r="U725" i="1"/>
  <c r="V725" i="1"/>
  <c r="W725" i="1"/>
  <c r="X725" i="1"/>
  <c r="Y725" i="1"/>
  <c r="Z725" i="1"/>
  <c r="AB725" i="1"/>
  <c r="AC725" i="1"/>
  <c r="AD725" i="1"/>
  <c r="AE725" i="1"/>
  <c r="AG725" i="1"/>
  <c r="AH725" i="1"/>
  <c r="S726" i="1"/>
  <c r="T726" i="1"/>
  <c r="U726" i="1"/>
  <c r="V726" i="1"/>
  <c r="W726" i="1"/>
  <c r="X726" i="1"/>
  <c r="Y726" i="1"/>
  <c r="Z726" i="1"/>
  <c r="AB726" i="1"/>
  <c r="AC726" i="1"/>
  <c r="AD726" i="1"/>
  <c r="AE726" i="1"/>
  <c r="AG726" i="1"/>
  <c r="AH726" i="1"/>
  <c r="S727" i="1"/>
  <c r="T727" i="1"/>
  <c r="U727" i="1"/>
  <c r="V727" i="1"/>
  <c r="W727" i="1"/>
  <c r="X727" i="1"/>
  <c r="Y727" i="1"/>
  <c r="Z727" i="1"/>
  <c r="AB727" i="1"/>
  <c r="AC727" i="1"/>
  <c r="AD727" i="1"/>
  <c r="AE727" i="1"/>
  <c r="AG727" i="1"/>
  <c r="AH727" i="1"/>
  <c r="S728" i="1"/>
  <c r="T728" i="1"/>
  <c r="U728" i="1"/>
  <c r="V728" i="1"/>
  <c r="W728" i="1"/>
  <c r="X728" i="1"/>
  <c r="Y728" i="1"/>
  <c r="Z728" i="1"/>
  <c r="AB728" i="1"/>
  <c r="AC728" i="1"/>
  <c r="AD728" i="1"/>
  <c r="AE728" i="1"/>
  <c r="AG728" i="1"/>
  <c r="AH728" i="1"/>
  <c r="S729" i="1"/>
  <c r="T729" i="1"/>
  <c r="U729" i="1"/>
  <c r="V729" i="1"/>
  <c r="W729" i="1"/>
  <c r="X729" i="1"/>
  <c r="Y729" i="1"/>
  <c r="Z729" i="1"/>
  <c r="AB729" i="1"/>
  <c r="AC729" i="1"/>
  <c r="AD729" i="1"/>
  <c r="AE729" i="1"/>
  <c r="AG729" i="1"/>
  <c r="AH729" i="1"/>
  <c r="S730" i="1"/>
  <c r="T730" i="1"/>
  <c r="U730" i="1"/>
  <c r="V730" i="1"/>
  <c r="W730" i="1"/>
  <c r="X730" i="1"/>
  <c r="Y730" i="1"/>
  <c r="Z730" i="1"/>
  <c r="AB730" i="1"/>
  <c r="AC730" i="1"/>
  <c r="AD730" i="1"/>
  <c r="AE730" i="1"/>
  <c r="AG730" i="1"/>
  <c r="AH730" i="1"/>
  <c r="S731" i="1"/>
  <c r="T731" i="1"/>
  <c r="U731" i="1"/>
  <c r="V731" i="1"/>
  <c r="W731" i="1"/>
  <c r="X731" i="1"/>
  <c r="Y731" i="1"/>
  <c r="Z731" i="1"/>
  <c r="AB731" i="1"/>
  <c r="AC731" i="1"/>
  <c r="AD731" i="1"/>
  <c r="AE731" i="1"/>
  <c r="AG731" i="1"/>
  <c r="AH731" i="1"/>
  <c r="S732" i="1"/>
  <c r="T732" i="1"/>
  <c r="U732" i="1"/>
  <c r="V732" i="1"/>
  <c r="W732" i="1"/>
  <c r="X732" i="1"/>
  <c r="Y732" i="1"/>
  <c r="Z732" i="1"/>
  <c r="AB732" i="1"/>
  <c r="AC732" i="1"/>
  <c r="AD732" i="1"/>
  <c r="AE732" i="1"/>
  <c r="AG732" i="1"/>
  <c r="AH732" i="1"/>
  <c r="S733" i="1"/>
  <c r="T733" i="1"/>
  <c r="U733" i="1"/>
  <c r="V733" i="1"/>
  <c r="W733" i="1"/>
  <c r="X733" i="1"/>
  <c r="Y733" i="1"/>
  <c r="Z733" i="1"/>
  <c r="AB733" i="1"/>
  <c r="AC733" i="1"/>
  <c r="AD733" i="1"/>
  <c r="AE733" i="1"/>
  <c r="AG733" i="1"/>
  <c r="AH733" i="1"/>
  <c r="S734" i="1"/>
  <c r="T734" i="1"/>
  <c r="U734" i="1"/>
  <c r="V734" i="1"/>
  <c r="W734" i="1"/>
  <c r="X734" i="1"/>
  <c r="Y734" i="1"/>
  <c r="Z734" i="1"/>
  <c r="AB734" i="1"/>
  <c r="AC734" i="1"/>
  <c r="AD734" i="1"/>
  <c r="AE734" i="1"/>
  <c r="AG734" i="1"/>
  <c r="AH734" i="1"/>
  <c r="S735" i="1"/>
  <c r="T735" i="1"/>
  <c r="U735" i="1"/>
  <c r="V735" i="1"/>
  <c r="W735" i="1"/>
  <c r="X735" i="1"/>
  <c r="Y735" i="1"/>
  <c r="Z735" i="1"/>
  <c r="AB735" i="1"/>
  <c r="AC735" i="1"/>
  <c r="AD735" i="1"/>
  <c r="AE735" i="1"/>
  <c r="AG735" i="1"/>
  <c r="AH735" i="1"/>
  <c r="S736" i="1"/>
  <c r="T736" i="1"/>
  <c r="U736" i="1"/>
  <c r="V736" i="1"/>
  <c r="W736" i="1"/>
  <c r="X736" i="1"/>
  <c r="Y736" i="1"/>
  <c r="Z736" i="1"/>
  <c r="AB736" i="1"/>
  <c r="AC736" i="1"/>
  <c r="AD736" i="1"/>
  <c r="AE736" i="1"/>
  <c r="AG736" i="1"/>
  <c r="AH736" i="1"/>
  <c r="S737" i="1"/>
  <c r="T737" i="1"/>
  <c r="U737" i="1"/>
  <c r="V737" i="1"/>
  <c r="W737" i="1"/>
  <c r="X737" i="1"/>
  <c r="Y737" i="1"/>
  <c r="Z737" i="1"/>
  <c r="AB737" i="1"/>
  <c r="AC737" i="1"/>
  <c r="AD737" i="1"/>
  <c r="AE737" i="1"/>
  <c r="AG737" i="1"/>
  <c r="AH737" i="1"/>
  <c r="V738" i="1"/>
  <c r="W738" i="1"/>
  <c r="X738" i="1"/>
  <c r="Y738" i="1"/>
  <c r="Z738" i="1"/>
  <c r="AB738" i="1"/>
  <c r="AC738" i="1"/>
  <c r="AD738" i="1"/>
  <c r="AE738" i="1"/>
  <c r="AG738" i="1"/>
  <c r="AH738" i="1"/>
  <c r="N688" i="1"/>
  <c r="FT82" i="1"/>
  <c r="FT81" i="1"/>
  <c r="FT80" i="1"/>
  <c r="FT79" i="1"/>
  <c r="FT78" i="1"/>
  <c r="FT77" i="1"/>
  <c r="FT76" i="1"/>
  <c r="FT75" i="1"/>
  <c r="FT74" i="1"/>
  <c r="FT73" i="1"/>
  <c r="FT72" i="1"/>
  <c r="FT71" i="1"/>
  <c r="FT70" i="1"/>
  <c r="FT69" i="1"/>
  <c r="FT68" i="1"/>
  <c r="FT67" i="1"/>
  <c r="FT66" i="1"/>
  <c r="FT65" i="1"/>
  <c r="FT64" i="1"/>
  <c r="FT63" i="1"/>
  <c r="FT62" i="1"/>
  <c r="FT61" i="1"/>
  <c r="FT60" i="1"/>
  <c r="FT59" i="1"/>
  <c r="FT58" i="1"/>
  <c r="FT57" i="1"/>
  <c r="FT56" i="1"/>
  <c r="FT55" i="1"/>
  <c r="FT54" i="1"/>
  <c r="FT53" i="1"/>
  <c r="FT52" i="1"/>
  <c r="FT51" i="1"/>
  <c r="FT50" i="1"/>
  <c r="FT49" i="1"/>
  <c r="FT48" i="1"/>
  <c r="FT47" i="1"/>
  <c r="FT46" i="1"/>
  <c r="FT45" i="1"/>
  <c r="FT44" i="1"/>
  <c r="FT43" i="1"/>
  <c r="FT42" i="1"/>
  <c r="FT41" i="1"/>
  <c r="FT40" i="1"/>
  <c r="FT39" i="1"/>
  <c r="FT38" i="1"/>
  <c r="FT37" i="1"/>
  <c r="FT36" i="1"/>
  <c r="FT35" i="1"/>
  <c r="FT34" i="1"/>
  <c r="FT33" i="1"/>
  <c r="FI82" i="1"/>
  <c r="FI81" i="1"/>
  <c r="FI80" i="1"/>
  <c r="FI79" i="1"/>
  <c r="FI78" i="1"/>
  <c r="FI77" i="1"/>
  <c r="FI76" i="1"/>
  <c r="FI75" i="1"/>
  <c r="FI74" i="1"/>
  <c r="FI73" i="1"/>
  <c r="FI72" i="1"/>
  <c r="FI71" i="1"/>
  <c r="FI70" i="1"/>
  <c r="FI69" i="1"/>
  <c r="FI68" i="1"/>
  <c r="FI67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FI54" i="1"/>
  <c r="FI53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40" i="1"/>
  <c r="FI39" i="1"/>
  <c r="FI38" i="1"/>
  <c r="FI37" i="1"/>
  <c r="FI36" i="1"/>
  <c r="FI35" i="1"/>
  <c r="FI34" i="1"/>
  <c r="FI33" i="1"/>
  <c r="EX82" i="1"/>
  <c r="EX81" i="1"/>
  <c r="EX80" i="1"/>
  <c r="EX79" i="1"/>
  <c r="EX78" i="1"/>
  <c r="EX77" i="1"/>
  <c r="EX76" i="1"/>
  <c r="EX75" i="1"/>
  <c r="EX74" i="1"/>
  <c r="EX73" i="1"/>
  <c r="EX72" i="1"/>
  <c r="EX71" i="1"/>
  <c r="EX70" i="1"/>
  <c r="EX69" i="1"/>
  <c r="EX68" i="1"/>
  <c r="EX67" i="1"/>
  <c r="EX66" i="1"/>
  <c r="EX65" i="1"/>
  <c r="EX64" i="1"/>
  <c r="EX63" i="1"/>
  <c r="EX62" i="1"/>
  <c r="EX61" i="1"/>
  <c r="EX60" i="1"/>
  <c r="EX59" i="1"/>
  <c r="EX58" i="1"/>
  <c r="EX57" i="1"/>
  <c r="EX56" i="1"/>
  <c r="EX55" i="1"/>
  <c r="EX54" i="1"/>
  <c r="EX53" i="1"/>
  <c r="EX52" i="1"/>
  <c r="EX51" i="1"/>
  <c r="EX50" i="1"/>
  <c r="EX49" i="1"/>
  <c r="EX48" i="1"/>
  <c r="EX47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V613" i="1"/>
  <c r="C298" i="23" s="1"/>
  <c r="E298" i="23" s="1"/>
  <c r="AB613" i="1"/>
  <c r="AC613" i="1"/>
  <c r="AD613" i="1"/>
  <c r="AE613" i="1"/>
  <c r="AG613" i="1"/>
  <c r="AH613" i="1"/>
  <c r="S614" i="1"/>
  <c r="T614" i="1"/>
  <c r="U614" i="1"/>
  <c r="V614" i="1"/>
  <c r="C299" i="23" s="1"/>
  <c r="E299" i="23" s="1"/>
  <c r="W614" i="1"/>
  <c r="X614" i="1"/>
  <c r="Y614" i="1"/>
  <c r="Z614" i="1"/>
  <c r="AB614" i="1"/>
  <c r="AC614" i="1"/>
  <c r="AD614" i="1"/>
  <c r="AE614" i="1"/>
  <c r="AG614" i="1"/>
  <c r="AH614" i="1"/>
  <c r="S615" i="1"/>
  <c r="T615" i="1"/>
  <c r="U615" i="1"/>
  <c r="V615" i="1"/>
  <c r="C300" i="23" s="1"/>
  <c r="E300" i="23" s="1"/>
  <c r="W615" i="1"/>
  <c r="X615" i="1"/>
  <c r="Y615" i="1"/>
  <c r="Z615" i="1"/>
  <c r="AB615" i="1"/>
  <c r="AC615" i="1"/>
  <c r="AD615" i="1"/>
  <c r="AE615" i="1"/>
  <c r="AG615" i="1"/>
  <c r="AH615" i="1"/>
  <c r="S616" i="1"/>
  <c r="T616" i="1"/>
  <c r="U616" i="1"/>
  <c r="V616" i="1"/>
  <c r="C301" i="23" s="1"/>
  <c r="E301" i="23" s="1"/>
  <c r="W616" i="1"/>
  <c r="X616" i="1"/>
  <c r="Y616" i="1"/>
  <c r="Z616" i="1"/>
  <c r="AB616" i="1"/>
  <c r="AC616" i="1"/>
  <c r="AD616" i="1"/>
  <c r="AE616" i="1"/>
  <c r="AG616" i="1"/>
  <c r="AH616" i="1"/>
  <c r="S617" i="1"/>
  <c r="T617" i="1"/>
  <c r="U617" i="1"/>
  <c r="V617" i="1"/>
  <c r="C302" i="23" s="1"/>
  <c r="E302" i="23" s="1"/>
  <c r="W617" i="1"/>
  <c r="X617" i="1"/>
  <c r="Y617" i="1"/>
  <c r="Z617" i="1"/>
  <c r="AB617" i="1"/>
  <c r="AC617" i="1"/>
  <c r="AD617" i="1"/>
  <c r="AE617" i="1"/>
  <c r="AG617" i="1"/>
  <c r="AH617" i="1"/>
  <c r="S618" i="1"/>
  <c r="T618" i="1"/>
  <c r="U618" i="1"/>
  <c r="V618" i="1"/>
  <c r="W618" i="1"/>
  <c r="X618" i="1"/>
  <c r="Y618" i="1"/>
  <c r="Z618" i="1"/>
  <c r="AB618" i="1"/>
  <c r="AC618" i="1"/>
  <c r="AD618" i="1"/>
  <c r="AE618" i="1"/>
  <c r="AG618" i="1"/>
  <c r="AH618" i="1"/>
  <c r="S619" i="1"/>
  <c r="T619" i="1"/>
  <c r="U619" i="1"/>
  <c r="V619" i="1"/>
  <c r="W619" i="1"/>
  <c r="X619" i="1"/>
  <c r="Y619" i="1"/>
  <c r="Z619" i="1"/>
  <c r="AB619" i="1"/>
  <c r="AC619" i="1"/>
  <c r="AD619" i="1"/>
  <c r="AE619" i="1"/>
  <c r="AG619" i="1"/>
  <c r="AH619" i="1"/>
  <c r="S620" i="1"/>
  <c r="T620" i="1"/>
  <c r="U620" i="1"/>
  <c r="V620" i="1"/>
  <c r="W620" i="1"/>
  <c r="X620" i="1"/>
  <c r="Y620" i="1"/>
  <c r="Z620" i="1"/>
  <c r="AB620" i="1"/>
  <c r="AC620" i="1"/>
  <c r="AD620" i="1"/>
  <c r="AE620" i="1"/>
  <c r="AG620" i="1"/>
  <c r="AH620" i="1"/>
  <c r="S621" i="1"/>
  <c r="T621" i="1"/>
  <c r="U621" i="1"/>
  <c r="V621" i="1"/>
  <c r="W621" i="1"/>
  <c r="X621" i="1"/>
  <c r="Y621" i="1"/>
  <c r="Z621" i="1"/>
  <c r="AB621" i="1"/>
  <c r="AC621" i="1"/>
  <c r="AD621" i="1"/>
  <c r="AE621" i="1"/>
  <c r="AG621" i="1"/>
  <c r="AH621" i="1"/>
  <c r="S622" i="1"/>
  <c r="T622" i="1"/>
  <c r="U622" i="1"/>
  <c r="V622" i="1"/>
  <c r="W622" i="1"/>
  <c r="X622" i="1"/>
  <c r="Y622" i="1"/>
  <c r="Z622" i="1"/>
  <c r="AB622" i="1"/>
  <c r="AC622" i="1"/>
  <c r="AD622" i="1"/>
  <c r="AE622" i="1"/>
  <c r="AG622" i="1"/>
  <c r="AH622" i="1"/>
  <c r="S623" i="1"/>
  <c r="T623" i="1"/>
  <c r="U623" i="1"/>
  <c r="V623" i="1"/>
  <c r="W623" i="1"/>
  <c r="X623" i="1"/>
  <c r="Y623" i="1"/>
  <c r="Z623" i="1"/>
  <c r="AB623" i="1"/>
  <c r="AC623" i="1"/>
  <c r="AD623" i="1"/>
  <c r="AE623" i="1"/>
  <c r="AG623" i="1"/>
  <c r="AH623" i="1"/>
  <c r="S624" i="1"/>
  <c r="T624" i="1"/>
  <c r="U624" i="1"/>
  <c r="V624" i="1"/>
  <c r="W624" i="1"/>
  <c r="X624" i="1"/>
  <c r="Y624" i="1"/>
  <c r="Z624" i="1"/>
  <c r="AB624" i="1"/>
  <c r="AC624" i="1"/>
  <c r="AD624" i="1"/>
  <c r="AE624" i="1"/>
  <c r="AG624" i="1"/>
  <c r="AH624" i="1"/>
  <c r="S625" i="1"/>
  <c r="T625" i="1"/>
  <c r="U625" i="1"/>
  <c r="V625" i="1"/>
  <c r="W625" i="1"/>
  <c r="X625" i="1"/>
  <c r="Y625" i="1"/>
  <c r="Z625" i="1"/>
  <c r="AB625" i="1"/>
  <c r="AC625" i="1"/>
  <c r="AD625" i="1"/>
  <c r="AE625" i="1"/>
  <c r="AG625" i="1"/>
  <c r="AH625" i="1"/>
  <c r="S626" i="1"/>
  <c r="T626" i="1"/>
  <c r="U626" i="1"/>
  <c r="V626" i="1"/>
  <c r="W626" i="1"/>
  <c r="X626" i="1"/>
  <c r="Y626" i="1"/>
  <c r="Z626" i="1"/>
  <c r="AB626" i="1"/>
  <c r="AC626" i="1"/>
  <c r="AD626" i="1"/>
  <c r="AE626" i="1"/>
  <c r="AG626" i="1"/>
  <c r="AH626" i="1"/>
  <c r="S627" i="1"/>
  <c r="T627" i="1"/>
  <c r="U627" i="1"/>
  <c r="V627" i="1"/>
  <c r="W627" i="1"/>
  <c r="X627" i="1"/>
  <c r="Y627" i="1"/>
  <c r="Z627" i="1"/>
  <c r="AB627" i="1"/>
  <c r="AC627" i="1"/>
  <c r="AD627" i="1"/>
  <c r="AE627" i="1"/>
  <c r="AG627" i="1"/>
  <c r="AH627" i="1"/>
  <c r="S628" i="1"/>
  <c r="T628" i="1"/>
  <c r="U628" i="1"/>
  <c r="V628" i="1"/>
  <c r="W628" i="1"/>
  <c r="X628" i="1"/>
  <c r="Y628" i="1"/>
  <c r="Z628" i="1"/>
  <c r="AB628" i="1"/>
  <c r="AC628" i="1"/>
  <c r="AD628" i="1"/>
  <c r="AE628" i="1"/>
  <c r="AG628" i="1"/>
  <c r="AH628" i="1"/>
  <c r="S629" i="1"/>
  <c r="T629" i="1"/>
  <c r="U629" i="1"/>
  <c r="V629" i="1"/>
  <c r="W629" i="1"/>
  <c r="X629" i="1"/>
  <c r="Y629" i="1"/>
  <c r="Z629" i="1"/>
  <c r="AB629" i="1"/>
  <c r="AC629" i="1"/>
  <c r="AD629" i="1"/>
  <c r="AE629" i="1"/>
  <c r="AG629" i="1"/>
  <c r="AH629" i="1"/>
  <c r="S630" i="1"/>
  <c r="T630" i="1"/>
  <c r="U630" i="1"/>
  <c r="V630" i="1"/>
  <c r="W630" i="1"/>
  <c r="X630" i="1"/>
  <c r="Y630" i="1"/>
  <c r="Z630" i="1"/>
  <c r="AB630" i="1"/>
  <c r="AC630" i="1"/>
  <c r="AD630" i="1"/>
  <c r="AE630" i="1"/>
  <c r="AG630" i="1"/>
  <c r="AH630" i="1"/>
  <c r="S631" i="1"/>
  <c r="T631" i="1"/>
  <c r="U631" i="1"/>
  <c r="V631" i="1"/>
  <c r="W631" i="1"/>
  <c r="X631" i="1"/>
  <c r="Y631" i="1"/>
  <c r="Z631" i="1"/>
  <c r="AB631" i="1"/>
  <c r="AC631" i="1"/>
  <c r="AD631" i="1"/>
  <c r="AE631" i="1"/>
  <c r="AG631" i="1"/>
  <c r="AH631" i="1"/>
  <c r="S632" i="1"/>
  <c r="T632" i="1"/>
  <c r="U632" i="1"/>
  <c r="V632" i="1"/>
  <c r="W632" i="1"/>
  <c r="X632" i="1"/>
  <c r="Y632" i="1"/>
  <c r="Z632" i="1"/>
  <c r="AB632" i="1"/>
  <c r="AC632" i="1"/>
  <c r="AD632" i="1"/>
  <c r="AE632" i="1"/>
  <c r="AG632" i="1"/>
  <c r="AH632" i="1"/>
  <c r="S633" i="1"/>
  <c r="T633" i="1"/>
  <c r="U633" i="1"/>
  <c r="V633" i="1"/>
  <c r="W633" i="1"/>
  <c r="X633" i="1"/>
  <c r="Y633" i="1"/>
  <c r="Z633" i="1"/>
  <c r="AB633" i="1"/>
  <c r="AC633" i="1"/>
  <c r="AD633" i="1"/>
  <c r="AE633" i="1"/>
  <c r="AG633" i="1"/>
  <c r="AH633" i="1"/>
  <c r="S634" i="1"/>
  <c r="T634" i="1"/>
  <c r="U634" i="1"/>
  <c r="V634" i="1"/>
  <c r="W634" i="1"/>
  <c r="X634" i="1"/>
  <c r="Y634" i="1"/>
  <c r="Z634" i="1"/>
  <c r="AB634" i="1"/>
  <c r="AC634" i="1"/>
  <c r="AD634" i="1"/>
  <c r="AE634" i="1"/>
  <c r="AG634" i="1"/>
  <c r="AH634" i="1"/>
  <c r="S635" i="1"/>
  <c r="T635" i="1"/>
  <c r="U635" i="1"/>
  <c r="V635" i="1"/>
  <c r="W635" i="1"/>
  <c r="X635" i="1"/>
  <c r="Y635" i="1"/>
  <c r="Z635" i="1"/>
  <c r="AB635" i="1"/>
  <c r="AC635" i="1"/>
  <c r="AD635" i="1"/>
  <c r="AE635" i="1"/>
  <c r="AG635" i="1"/>
  <c r="AH635" i="1"/>
  <c r="S636" i="1"/>
  <c r="T636" i="1"/>
  <c r="U636" i="1"/>
  <c r="V636" i="1"/>
  <c r="W636" i="1"/>
  <c r="X636" i="1"/>
  <c r="Y636" i="1"/>
  <c r="Z636" i="1"/>
  <c r="AB636" i="1"/>
  <c r="AC636" i="1"/>
  <c r="AD636" i="1"/>
  <c r="AE636" i="1"/>
  <c r="AG636" i="1"/>
  <c r="AH636" i="1"/>
  <c r="S637" i="1"/>
  <c r="T637" i="1"/>
  <c r="U637" i="1"/>
  <c r="V637" i="1"/>
  <c r="W637" i="1"/>
  <c r="X637" i="1"/>
  <c r="Y637" i="1"/>
  <c r="Z637" i="1"/>
  <c r="AB637" i="1"/>
  <c r="AC637" i="1"/>
  <c r="AD637" i="1"/>
  <c r="AE637" i="1"/>
  <c r="AG637" i="1"/>
  <c r="AH637" i="1"/>
  <c r="S638" i="1"/>
  <c r="T638" i="1"/>
  <c r="U638" i="1"/>
  <c r="V638" i="1"/>
  <c r="W638" i="1"/>
  <c r="X638" i="1"/>
  <c r="Y638" i="1"/>
  <c r="Z638" i="1"/>
  <c r="AB638" i="1"/>
  <c r="AC638" i="1"/>
  <c r="AD638" i="1"/>
  <c r="AE638" i="1"/>
  <c r="AG638" i="1"/>
  <c r="AH638" i="1"/>
  <c r="S639" i="1"/>
  <c r="T639" i="1"/>
  <c r="U639" i="1"/>
  <c r="V639" i="1"/>
  <c r="W639" i="1"/>
  <c r="X639" i="1"/>
  <c r="Y639" i="1"/>
  <c r="Z639" i="1"/>
  <c r="AB639" i="1"/>
  <c r="AC639" i="1"/>
  <c r="AD639" i="1"/>
  <c r="AE639" i="1"/>
  <c r="AG639" i="1"/>
  <c r="AH639" i="1"/>
  <c r="S640" i="1"/>
  <c r="T640" i="1"/>
  <c r="U640" i="1"/>
  <c r="V640" i="1"/>
  <c r="W640" i="1"/>
  <c r="X640" i="1"/>
  <c r="Y640" i="1"/>
  <c r="Z640" i="1"/>
  <c r="AB640" i="1"/>
  <c r="AC640" i="1"/>
  <c r="AD640" i="1"/>
  <c r="AE640" i="1"/>
  <c r="AG640" i="1"/>
  <c r="AH640" i="1"/>
  <c r="S641" i="1"/>
  <c r="T641" i="1"/>
  <c r="U641" i="1"/>
  <c r="V641" i="1"/>
  <c r="W641" i="1"/>
  <c r="X641" i="1"/>
  <c r="Y641" i="1"/>
  <c r="Z641" i="1"/>
  <c r="AB641" i="1"/>
  <c r="AC641" i="1"/>
  <c r="AD641" i="1"/>
  <c r="AE641" i="1"/>
  <c r="AG641" i="1"/>
  <c r="AH641" i="1"/>
  <c r="S642" i="1"/>
  <c r="T642" i="1"/>
  <c r="U642" i="1"/>
  <c r="V642" i="1"/>
  <c r="W642" i="1"/>
  <c r="X642" i="1"/>
  <c r="Y642" i="1"/>
  <c r="Z642" i="1"/>
  <c r="AB642" i="1"/>
  <c r="AC642" i="1"/>
  <c r="AD642" i="1"/>
  <c r="AE642" i="1"/>
  <c r="AG642" i="1"/>
  <c r="AH642" i="1"/>
  <c r="S643" i="1"/>
  <c r="T643" i="1"/>
  <c r="U643" i="1"/>
  <c r="V643" i="1"/>
  <c r="W643" i="1"/>
  <c r="X643" i="1"/>
  <c r="Y643" i="1"/>
  <c r="Z643" i="1"/>
  <c r="AB643" i="1"/>
  <c r="AC643" i="1"/>
  <c r="AD643" i="1"/>
  <c r="AE643" i="1"/>
  <c r="AG643" i="1"/>
  <c r="AH643" i="1"/>
  <c r="S644" i="1"/>
  <c r="T644" i="1"/>
  <c r="U644" i="1"/>
  <c r="V644" i="1"/>
  <c r="W644" i="1"/>
  <c r="X644" i="1"/>
  <c r="Y644" i="1"/>
  <c r="Z644" i="1"/>
  <c r="AB644" i="1"/>
  <c r="AC644" i="1"/>
  <c r="AD644" i="1"/>
  <c r="AE644" i="1"/>
  <c r="AG644" i="1"/>
  <c r="AH644" i="1"/>
  <c r="S645" i="1"/>
  <c r="T645" i="1"/>
  <c r="U645" i="1"/>
  <c r="V645" i="1"/>
  <c r="W645" i="1"/>
  <c r="X645" i="1"/>
  <c r="Y645" i="1"/>
  <c r="Z645" i="1"/>
  <c r="AB645" i="1"/>
  <c r="AC645" i="1"/>
  <c r="AD645" i="1"/>
  <c r="AE645" i="1"/>
  <c r="AG645" i="1"/>
  <c r="AH645" i="1"/>
  <c r="S646" i="1"/>
  <c r="T646" i="1"/>
  <c r="U646" i="1"/>
  <c r="V646" i="1"/>
  <c r="W646" i="1"/>
  <c r="X646" i="1"/>
  <c r="Y646" i="1"/>
  <c r="Z646" i="1"/>
  <c r="AB646" i="1"/>
  <c r="AC646" i="1"/>
  <c r="AD646" i="1"/>
  <c r="AE646" i="1"/>
  <c r="AG646" i="1"/>
  <c r="AH646" i="1"/>
  <c r="S647" i="1"/>
  <c r="T647" i="1"/>
  <c r="U647" i="1"/>
  <c r="V647" i="1"/>
  <c r="W647" i="1"/>
  <c r="X647" i="1"/>
  <c r="Y647" i="1"/>
  <c r="Z647" i="1"/>
  <c r="AB647" i="1"/>
  <c r="AC647" i="1"/>
  <c r="AD647" i="1"/>
  <c r="AE647" i="1"/>
  <c r="AG647" i="1"/>
  <c r="AH647" i="1"/>
  <c r="S648" i="1"/>
  <c r="T648" i="1"/>
  <c r="U648" i="1"/>
  <c r="V648" i="1"/>
  <c r="W648" i="1"/>
  <c r="X648" i="1"/>
  <c r="Y648" i="1"/>
  <c r="Z648" i="1"/>
  <c r="AB648" i="1"/>
  <c r="AC648" i="1"/>
  <c r="AD648" i="1"/>
  <c r="AE648" i="1"/>
  <c r="AG648" i="1"/>
  <c r="AH648" i="1"/>
  <c r="S649" i="1"/>
  <c r="T649" i="1"/>
  <c r="U649" i="1"/>
  <c r="V649" i="1"/>
  <c r="W649" i="1"/>
  <c r="X649" i="1"/>
  <c r="Y649" i="1"/>
  <c r="Z649" i="1"/>
  <c r="AB649" i="1"/>
  <c r="AC649" i="1"/>
  <c r="AD649" i="1"/>
  <c r="AE649" i="1"/>
  <c r="AG649" i="1"/>
  <c r="AH649" i="1"/>
  <c r="S650" i="1"/>
  <c r="T650" i="1"/>
  <c r="U650" i="1"/>
  <c r="V650" i="1"/>
  <c r="W650" i="1"/>
  <c r="X650" i="1"/>
  <c r="Y650" i="1"/>
  <c r="Z650" i="1"/>
  <c r="AB650" i="1"/>
  <c r="AC650" i="1"/>
  <c r="AD650" i="1"/>
  <c r="AE650" i="1"/>
  <c r="AG650" i="1"/>
  <c r="AH650" i="1"/>
  <c r="V651" i="1"/>
  <c r="W651" i="1"/>
  <c r="X651" i="1"/>
  <c r="Y651" i="1"/>
  <c r="Z651" i="1"/>
  <c r="AB651" i="1"/>
  <c r="AC651" i="1"/>
  <c r="AD651" i="1"/>
  <c r="AE651" i="1"/>
  <c r="AG651" i="1"/>
  <c r="AH651" i="1"/>
  <c r="B1950" i="1"/>
  <c r="AH1912" i="1"/>
  <c r="AG1912" i="1"/>
  <c r="AE1912" i="1"/>
  <c r="AD1912" i="1"/>
  <c r="AC1912" i="1"/>
  <c r="AB1912" i="1"/>
  <c r="Z1912" i="1"/>
  <c r="Y1912" i="1"/>
  <c r="X1912" i="1"/>
  <c r="W1912" i="1"/>
  <c r="V1912" i="1"/>
  <c r="AH1911" i="1"/>
  <c r="AG1911" i="1"/>
  <c r="AE1911" i="1"/>
  <c r="AD1911" i="1"/>
  <c r="AC1911" i="1"/>
  <c r="AB1911" i="1"/>
  <c r="Z1911" i="1"/>
  <c r="Y1911" i="1"/>
  <c r="X1911" i="1"/>
  <c r="W1911" i="1"/>
  <c r="V1911" i="1"/>
  <c r="U1911" i="1"/>
  <c r="T1911" i="1"/>
  <c r="S1911" i="1"/>
  <c r="AH1910" i="1"/>
  <c r="AG1910" i="1"/>
  <c r="AE1910" i="1"/>
  <c r="AD1910" i="1"/>
  <c r="AC1910" i="1"/>
  <c r="AB1910" i="1"/>
  <c r="Z1910" i="1"/>
  <c r="Y1910" i="1"/>
  <c r="X1910" i="1"/>
  <c r="W1910" i="1"/>
  <c r="V1910" i="1"/>
  <c r="U1910" i="1"/>
  <c r="T1910" i="1"/>
  <c r="S1910" i="1"/>
  <c r="AH1909" i="1"/>
  <c r="AG1909" i="1"/>
  <c r="AE1909" i="1"/>
  <c r="AD1909" i="1"/>
  <c r="AC1909" i="1"/>
  <c r="AB1909" i="1"/>
  <c r="Z1909" i="1"/>
  <c r="Y1909" i="1"/>
  <c r="X1909" i="1"/>
  <c r="W1909" i="1"/>
  <c r="V1909" i="1"/>
  <c r="U1909" i="1"/>
  <c r="T1909" i="1"/>
  <c r="S1909" i="1"/>
  <c r="AH1908" i="1"/>
  <c r="AG1908" i="1"/>
  <c r="AE1908" i="1"/>
  <c r="AD1908" i="1"/>
  <c r="AC1908" i="1"/>
  <c r="AB1908" i="1"/>
  <c r="Z1908" i="1"/>
  <c r="Y1908" i="1"/>
  <c r="X1908" i="1"/>
  <c r="W1908" i="1"/>
  <c r="V1908" i="1"/>
  <c r="U1908" i="1"/>
  <c r="T1908" i="1"/>
  <c r="S1908" i="1"/>
  <c r="AH1907" i="1"/>
  <c r="AG1907" i="1"/>
  <c r="AE1907" i="1"/>
  <c r="AD1907" i="1"/>
  <c r="AC1907" i="1"/>
  <c r="AB1907" i="1"/>
  <c r="Z1907" i="1"/>
  <c r="Y1907" i="1"/>
  <c r="X1907" i="1"/>
  <c r="W1907" i="1"/>
  <c r="V1907" i="1"/>
  <c r="U1907" i="1"/>
  <c r="T1907" i="1"/>
  <c r="S1907" i="1"/>
  <c r="AH1906" i="1"/>
  <c r="AG1906" i="1"/>
  <c r="AE1906" i="1"/>
  <c r="AD1906" i="1"/>
  <c r="AC1906" i="1"/>
  <c r="AB1906" i="1"/>
  <c r="Z1906" i="1"/>
  <c r="Y1906" i="1"/>
  <c r="X1906" i="1"/>
  <c r="W1906" i="1"/>
  <c r="V1906" i="1"/>
  <c r="U1906" i="1"/>
  <c r="T1906" i="1"/>
  <c r="S1906" i="1"/>
  <c r="AH1905" i="1"/>
  <c r="AG1905" i="1"/>
  <c r="AE1905" i="1"/>
  <c r="AD1905" i="1"/>
  <c r="AC1905" i="1"/>
  <c r="AB1905" i="1"/>
  <c r="Z1905" i="1"/>
  <c r="Y1905" i="1"/>
  <c r="X1905" i="1"/>
  <c r="W1905" i="1"/>
  <c r="V1905" i="1"/>
  <c r="U1905" i="1"/>
  <c r="T1905" i="1"/>
  <c r="S1905" i="1"/>
  <c r="AH1904" i="1"/>
  <c r="AG1904" i="1"/>
  <c r="AE1904" i="1"/>
  <c r="AD1904" i="1"/>
  <c r="AC1904" i="1"/>
  <c r="AB1904" i="1"/>
  <c r="Z1904" i="1"/>
  <c r="Y1904" i="1"/>
  <c r="X1904" i="1"/>
  <c r="W1904" i="1"/>
  <c r="V1904" i="1"/>
  <c r="U1904" i="1"/>
  <c r="T1904" i="1"/>
  <c r="S1904" i="1"/>
  <c r="AH1903" i="1"/>
  <c r="AG1903" i="1"/>
  <c r="AE1903" i="1"/>
  <c r="AD1903" i="1"/>
  <c r="AC1903" i="1"/>
  <c r="AB1903" i="1"/>
  <c r="Z1903" i="1"/>
  <c r="Y1903" i="1"/>
  <c r="X1903" i="1"/>
  <c r="W1903" i="1"/>
  <c r="V1903" i="1"/>
  <c r="U1903" i="1"/>
  <c r="T1903" i="1"/>
  <c r="S1903" i="1"/>
  <c r="AH1902" i="1"/>
  <c r="AG1902" i="1"/>
  <c r="AE1902" i="1"/>
  <c r="AD1902" i="1"/>
  <c r="AC1902" i="1"/>
  <c r="AB1902" i="1"/>
  <c r="Z1902" i="1"/>
  <c r="Y1902" i="1"/>
  <c r="X1902" i="1"/>
  <c r="W1902" i="1"/>
  <c r="V1902" i="1"/>
  <c r="U1902" i="1"/>
  <c r="T1902" i="1"/>
  <c r="S1902" i="1"/>
  <c r="AH1901" i="1"/>
  <c r="AG1901" i="1"/>
  <c r="AE1901" i="1"/>
  <c r="AD1901" i="1"/>
  <c r="AC1901" i="1"/>
  <c r="AB1901" i="1"/>
  <c r="Z1901" i="1"/>
  <c r="Y1901" i="1"/>
  <c r="X1901" i="1"/>
  <c r="W1901" i="1"/>
  <c r="V1901" i="1"/>
  <c r="U1901" i="1"/>
  <c r="T1901" i="1"/>
  <c r="S1901" i="1"/>
  <c r="AH1900" i="1"/>
  <c r="AG1900" i="1"/>
  <c r="AE1900" i="1"/>
  <c r="AD1900" i="1"/>
  <c r="AC1900" i="1"/>
  <c r="AB1900" i="1"/>
  <c r="Z1900" i="1"/>
  <c r="Y1900" i="1"/>
  <c r="X1900" i="1"/>
  <c r="W1900" i="1"/>
  <c r="V1900" i="1"/>
  <c r="U1900" i="1"/>
  <c r="T1900" i="1"/>
  <c r="S1900" i="1"/>
  <c r="AH1899" i="1"/>
  <c r="AG1899" i="1"/>
  <c r="AE1899" i="1"/>
  <c r="AD1899" i="1"/>
  <c r="AC1899" i="1"/>
  <c r="AB1899" i="1"/>
  <c r="Z1899" i="1"/>
  <c r="Y1899" i="1"/>
  <c r="X1899" i="1"/>
  <c r="W1899" i="1"/>
  <c r="V1899" i="1"/>
  <c r="U1899" i="1"/>
  <c r="T1899" i="1"/>
  <c r="S1899" i="1"/>
  <c r="AH1898" i="1"/>
  <c r="AG1898" i="1"/>
  <c r="AE1898" i="1"/>
  <c r="AD1898" i="1"/>
  <c r="AC1898" i="1"/>
  <c r="AB1898" i="1"/>
  <c r="Z1898" i="1"/>
  <c r="Y1898" i="1"/>
  <c r="X1898" i="1"/>
  <c r="W1898" i="1"/>
  <c r="V1898" i="1"/>
  <c r="U1898" i="1"/>
  <c r="T1898" i="1"/>
  <c r="S1898" i="1"/>
  <c r="AH1897" i="1"/>
  <c r="AG1897" i="1"/>
  <c r="AE1897" i="1"/>
  <c r="AD1897" i="1"/>
  <c r="AC1897" i="1"/>
  <c r="AB1897" i="1"/>
  <c r="Z1897" i="1"/>
  <c r="Y1897" i="1"/>
  <c r="X1897" i="1"/>
  <c r="W1897" i="1"/>
  <c r="V1897" i="1"/>
  <c r="U1897" i="1"/>
  <c r="T1897" i="1"/>
  <c r="S1897" i="1"/>
  <c r="AH1896" i="1"/>
  <c r="AG1896" i="1"/>
  <c r="AE1896" i="1"/>
  <c r="AD1896" i="1"/>
  <c r="AC1896" i="1"/>
  <c r="AB1896" i="1"/>
  <c r="Z1896" i="1"/>
  <c r="Y1896" i="1"/>
  <c r="X1896" i="1"/>
  <c r="W1896" i="1"/>
  <c r="V1896" i="1"/>
  <c r="U1896" i="1"/>
  <c r="T1896" i="1"/>
  <c r="S1896" i="1"/>
  <c r="AH1895" i="1"/>
  <c r="AG1895" i="1"/>
  <c r="AE1895" i="1"/>
  <c r="AD1895" i="1"/>
  <c r="AC1895" i="1"/>
  <c r="AB1895" i="1"/>
  <c r="Z1895" i="1"/>
  <c r="Y1895" i="1"/>
  <c r="X1895" i="1"/>
  <c r="W1895" i="1"/>
  <c r="V1895" i="1"/>
  <c r="U1895" i="1"/>
  <c r="T1895" i="1"/>
  <c r="S1895" i="1"/>
  <c r="AH1894" i="1"/>
  <c r="AG1894" i="1"/>
  <c r="AE1894" i="1"/>
  <c r="AD1894" i="1"/>
  <c r="AC1894" i="1"/>
  <c r="AB1894" i="1"/>
  <c r="Z1894" i="1"/>
  <c r="Y1894" i="1"/>
  <c r="X1894" i="1"/>
  <c r="W1894" i="1"/>
  <c r="V1894" i="1"/>
  <c r="U1894" i="1"/>
  <c r="T1894" i="1"/>
  <c r="S1894" i="1"/>
  <c r="AH1893" i="1"/>
  <c r="AG1893" i="1"/>
  <c r="AE1893" i="1"/>
  <c r="AD1893" i="1"/>
  <c r="AC1893" i="1"/>
  <c r="AB1893" i="1"/>
  <c r="Z1893" i="1"/>
  <c r="Y1893" i="1"/>
  <c r="X1893" i="1"/>
  <c r="W1893" i="1"/>
  <c r="V1893" i="1"/>
  <c r="U1893" i="1"/>
  <c r="T1893" i="1"/>
  <c r="S1893" i="1"/>
  <c r="AH1892" i="1"/>
  <c r="AG1892" i="1"/>
  <c r="AE1892" i="1"/>
  <c r="AD1892" i="1"/>
  <c r="AC1892" i="1"/>
  <c r="AB1892" i="1"/>
  <c r="Z1892" i="1"/>
  <c r="Y1892" i="1"/>
  <c r="X1892" i="1"/>
  <c r="W1892" i="1"/>
  <c r="V1892" i="1"/>
  <c r="U1892" i="1"/>
  <c r="T1892" i="1"/>
  <c r="S1892" i="1"/>
  <c r="AH1891" i="1"/>
  <c r="AG1891" i="1"/>
  <c r="AE1891" i="1"/>
  <c r="AD1891" i="1"/>
  <c r="AC1891" i="1"/>
  <c r="AB1891" i="1"/>
  <c r="Z1891" i="1"/>
  <c r="Y1891" i="1"/>
  <c r="X1891" i="1"/>
  <c r="W1891" i="1"/>
  <c r="V1891" i="1"/>
  <c r="U1891" i="1"/>
  <c r="T1891" i="1"/>
  <c r="S1891" i="1"/>
  <c r="AH1890" i="1"/>
  <c r="AG1890" i="1"/>
  <c r="AE1890" i="1"/>
  <c r="AD1890" i="1"/>
  <c r="AC1890" i="1"/>
  <c r="AB1890" i="1"/>
  <c r="Z1890" i="1"/>
  <c r="Y1890" i="1"/>
  <c r="X1890" i="1"/>
  <c r="W1890" i="1"/>
  <c r="V1890" i="1"/>
  <c r="U1890" i="1"/>
  <c r="T1890" i="1"/>
  <c r="S1890" i="1"/>
  <c r="AH1889" i="1"/>
  <c r="AG1889" i="1"/>
  <c r="AE1889" i="1"/>
  <c r="AD1889" i="1"/>
  <c r="AC1889" i="1"/>
  <c r="AB1889" i="1"/>
  <c r="Z1889" i="1"/>
  <c r="Y1889" i="1"/>
  <c r="X1889" i="1"/>
  <c r="W1889" i="1"/>
  <c r="V1889" i="1"/>
  <c r="U1889" i="1"/>
  <c r="T1889" i="1"/>
  <c r="S1889" i="1"/>
  <c r="AH1888" i="1"/>
  <c r="AG1888" i="1"/>
  <c r="AE1888" i="1"/>
  <c r="AD1888" i="1"/>
  <c r="AC1888" i="1"/>
  <c r="AB1888" i="1"/>
  <c r="Z1888" i="1"/>
  <c r="Y1888" i="1"/>
  <c r="X1888" i="1"/>
  <c r="W1888" i="1"/>
  <c r="V1888" i="1"/>
  <c r="U1888" i="1"/>
  <c r="T1888" i="1"/>
  <c r="S1888" i="1"/>
  <c r="AH1887" i="1"/>
  <c r="AG1887" i="1"/>
  <c r="AE1887" i="1"/>
  <c r="AD1887" i="1"/>
  <c r="AC1887" i="1"/>
  <c r="AB1887" i="1"/>
  <c r="Z1887" i="1"/>
  <c r="Y1887" i="1"/>
  <c r="X1887" i="1"/>
  <c r="W1887" i="1"/>
  <c r="V1887" i="1"/>
  <c r="U1887" i="1"/>
  <c r="T1887" i="1"/>
  <c r="S1887" i="1"/>
  <c r="AH1886" i="1"/>
  <c r="AG1886" i="1"/>
  <c r="AE1886" i="1"/>
  <c r="AD1886" i="1"/>
  <c r="AC1886" i="1"/>
  <c r="AB1886" i="1"/>
  <c r="Z1886" i="1"/>
  <c r="Y1886" i="1"/>
  <c r="X1886" i="1"/>
  <c r="W1886" i="1"/>
  <c r="V1886" i="1"/>
  <c r="U1886" i="1"/>
  <c r="T1886" i="1"/>
  <c r="S1886" i="1"/>
  <c r="AH1885" i="1"/>
  <c r="AG1885" i="1"/>
  <c r="AE1885" i="1"/>
  <c r="AD1885" i="1"/>
  <c r="AC1885" i="1"/>
  <c r="AB1885" i="1"/>
  <c r="Z1885" i="1"/>
  <c r="Y1885" i="1"/>
  <c r="X1885" i="1"/>
  <c r="W1885" i="1"/>
  <c r="V1885" i="1"/>
  <c r="U1885" i="1"/>
  <c r="T1885" i="1"/>
  <c r="S1885" i="1"/>
  <c r="AH1884" i="1"/>
  <c r="AG1884" i="1"/>
  <c r="AE1884" i="1"/>
  <c r="AD1884" i="1"/>
  <c r="AC1884" i="1"/>
  <c r="AB1884" i="1"/>
  <c r="Z1884" i="1"/>
  <c r="Y1884" i="1"/>
  <c r="X1884" i="1"/>
  <c r="W1884" i="1"/>
  <c r="V1884" i="1"/>
  <c r="U1884" i="1"/>
  <c r="T1884" i="1"/>
  <c r="S1884" i="1"/>
  <c r="AH1883" i="1"/>
  <c r="AG1883" i="1"/>
  <c r="AE1883" i="1"/>
  <c r="AD1883" i="1"/>
  <c r="AC1883" i="1"/>
  <c r="AB1883" i="1"/>
  <c r="Z1883" i="1"/>
  <c r="Y1883" i="1"/>
  <c r="X1883" i="1"/>
  <c r="W1883" i="1"/>
  <c r="V1883" i="1"/>
  <c r="U1883" i="1"/>
  <c r="T1883" i="1"/>
  <c r="S1883" i="1"/>
  <c r="AH1882" i="1"/>
  <c r="AG1882" i="1"/>
  <c r="AE1882" i="1"/>
  <c r="AD1882" i="1"/>
  <c r="AC1882" i="1"/>
  <c r="AB1882" i="1"/>
  <c r="Z1882" i="1"/>
  <c r="Y1882" i="1"/>
  <c r="X1882" i="1"/>
  <c r="W1882" i="1"/>
  <c r="V1882" i="1"/>
  <c r="U1882" i="1"/>
  <c r="T1882" i="1"/>
  <c r="S1882" i="1"/>
  <c r="AH1881" i="1"/>
  <c r="AG1881" i="1"/>
  <c r="AE1881" i="1"/>
  <c r="AD1881" i="1"/>
  <c r="AC1881" i="1"/>
  <c r="AB1881" i="1"/>
  <c r="Z1881" i="1"/>
  <c r="Y1881" i="1"/>
  <c r="X1881" i="1"/>
  <c r="W1881" i="1"/>
  <c r="V1881" i="1"/>
  <c r="U1881" i="1"/>
  <c r="T1881" i="1"/>
  <c r="S1881" i="1"/>
  <c r="AH1880" i="1"/>
  <c r="AG1880" i="1"/>
  <c r="AE1880" i="1"/>
  <c r="AD1880" i="1"/>
  <c r="AC1880" i="1"/>
  <c r="AB1880" i="1"/>
  <c r="Z1880" i="1"/>
  <c r="Y1880" i="1"/>
  <c r="X1880" i="1"/>
  <c r="W1880" i="1"/>
  <c r="V1880" i="1"/>
  <c r="U1880" i="1"/>
  <c r="T1880" i="1"/>
  <c r="S1880" i="1"/>
  <c r="AH1879" i="1"/>
  <c r="AG1879" i="1"/>
  <c r="AE1879" i="1"/>
  <c r="AD1879" i="1"/>
  <c r="AC1879" i="1"/>
  <c r="AB1879" i="1"/>
  <c r="Z1879" i="1"/>
  <c r="Y1879" i="1"/>
  <c r="X1879" i="1"/>
  <c r="W1879" i="1"/>
  <c r="V1879" i="1"/>
  <c r="U1879" i="1"/>
  <c r="T1879" i="1"/>
  <c r="S1879" i="1"/>
  <c r="AH1878" i="1"/>
  <c r="AG1878" i="1"/>
  <c r="AE1878" i="1"/>
  <c r="AD1878" i="1"/>
  <c r="AC1878" i="1"/>
  <c r="AB1878" i="1"/>
  <c r="Z1878" i="1"/>
  <c r="Y1878" i="1"/>
  <c r="X1878" i="1"/>
  <c r="W1878" i="1"/>
  <c r="V1878" i="1"/>
  <c r="U1878" i="1"/>
  <c r="T1878" i="1"/>
  <c r="S1878" i="1"/>
  <c r="AH1877" i="1"/>
  <c r="AG1877" i="1"/>
  <c r="AE1877" i="1"/>
  <c r="AD1877" i="1"/>
  <c r="AC1877" i="1"/>
  <c r="AB1877" i="1"/>
  <c r="Z1877" i="1"/>
  <c r="Y1877" i="1"/>
  <c r="X1877" i="1"/>
  <c r="W1877" i="1"/>
  <c r="V1877" i="1"/>
  <c r="U1877" i="1"/>
  <c r="T1877" i="1"/>
  <c r="S1877" i="1"/>
  <c r="AH1876" i="1"/>
  <c r="AG1876" i="1"/>
  <c r="AE1876" i="1"/>
  <c r="AD1876" i="1"/>
  <c r="AC1876" i="1"/>
  <c r="AB1876" i="1"/>
  <c r="Z1876" i="1"/>
  <c r="Y1876" i="1"/>
  <c r="X1876" i="1"/>
  <c r="W1876" i="1"/>
  <c r="V1876" i="1"/>
  <c r="U1876" i="1"/>
  <c r="T1876" i="1"/>
  <c r="S1876" i="1"/>
  <c r="AH1875" i="1"/>
  <c r="AG1875" i="1"/>
  <c r="AE1875" i="1"/>
  <c r="AD1875" i="1"/>
  <c r="AC1875" i="1"/>
  <c r="AB1875" i="1"/>
  <c r="Z1875" i="1"/>
  <c r="Y1875" i="1"/>
  <c r="X1875" i="1"/>
  <c r="W1875" i="1"/>
  <c r="V1875" i="1"/>
  <c r="U1875" i="1"/>
  <c r="T1875" i="1"/>
  <c r="S1875" i="1"/>
  <c r="AH1874" i="1"/>
  <c r="AG1874" i="1"/>
  <c r="AE1874" i="1"/>
  <c r="AD1874" i="1"/>
  <c r="AC1874" i="1"/>
  <c r="AB1874" i="1"/>
  <c r="Z1874" i="1"/>
  <c r="Y1874" i="1"/>
  <c r="X1874" i="1"/>
  <c r="W1874" i="1"/>
  <c r="V1874" i="1"/>
  <c r="U1874" i="1"/>
  <c r="T1874" i="1"/>
  <c r="S1874" i="1"/>
  <c r="AH1873" i="1"/>
  <c r="AG1873" i="1"/>
  <c r="AE1873" i="1"/>
  <c r="AD1873" i="1"/>
  <c r="AC1873" i="1"/>
  <c r="AB1873" i="1"/>
  <c r="Z1873" i="1"/>
  <c r="Y1873" i="1"/>
  <c r="X1873" i="1"/>
  <c r="W1873" i="1"/>
  <c r="V1873" i="1"/>
  <c r="U1873" i="1"/>
  <c r="T1873" i="1"/>
  <c r="S1873" i="1"/>
  <c r="AH1872" i="1"/>
  <c r="AG1872" i="1"/>
  <c r="AE1872" i="1"/>
  <c r="AD1872" i="1"/>
  <c r="AC1872" i="1"/>
  <c r="AB1872" i="1"/>
  <c r="Z1872" i="1"/>
  <c r="Y1872" i="1"/>
  <c r="X1872" i="1"/>
  <c r="W1872" i="1"/>
  <c r="V1872" i="1"/>
  <c r="U1872" i="1"/>
  <c r="T1872" i="1"/>
  <c r="S1872" i="1"/>
  <c r="AH1871" i="1"/>
  <c r="AG1871" i="1"/>
  <c r="AE1871" i="1"/>
  <c r="AD1871" i="1"/>
  <c r="AC1871" i="1"/>
  <c r="AB1871" i="1"/>
  <c r="Z1871" i="1"/>
  <c r="Y1871" i="1"/>
  <c r="X1871" i="1"/>
  <c r="W1871" i="1"/>
  <c r="V1871" i="1"/>
  <c r="U1871" i="1"/>
  <c r="T1871" i="1"/>
  <c r="S1871" i="1"/>
  <c r="AH1870" i="1"/>
  <c r="AG1870" i="1"/>
  <c r="AE1870" i="1"/>
  <c r="AD1870" i="1"/>
  <c r="AC1870" i="1"/>
  <c r="AB1870" i="1"/>
  <c r="Z1870" i="1"/>
  <c r="Y1870" i="1"/>
  <c r="X1870" i="1"/>
  <c r="W1870" i="1"/>
  <c r="V1870" i="1"/>
  <c r="U1870" i="1"/>
  <c r="T1870" i="1"/>
  <c r="S1870" i="1"/>
  <c r="AH1869" i="1"/>
  <c r="AG1869" i="1"/>
  <c r="AE1869" i="1"/>
  <c r="AD1869" i="1"/>
  <c r="AC1869" i="1"/>
  <c r="AB1869" i="1"/>
  <c r="Z1869" i="1"/>
  <c r="Y1869" i="1"/>
  <c r="X1869" i="1"/>
  <c r="W1869" i="1"/>
  <c r="V1869" i="1"/>
  <c r="U1869" i="1"/>
  <c r="T1869" i="1"/>
  <c r="S1869" i="1"/>
  <c r="AH1868" i="1"/>
  <c r="AG1868" i="1"/>
  <c r="AE1868" i="1"/>
  <c r="AD1868" i="1"/>
  <c r="AC1868" i="1"/>
  <c r="AB1868" i="1"/>
  <c r="Z1868" i="1"/>
  <c r="Y1868" i="1"/>
  <c r="X1868" i="1"/>
  <c r="W1868" i="1"/>
  <c r="V1868" i="1"/>
  <c r="U1868" i="1"/>
  <c r="T1868" i="1"/>
  <c r="S1868" i="1"/>
  <c r="AH1867" i="1"/>
  <c r="AG1867" i="1"/>
  <c r="AE1867" i="1"/>
  <c r="AD1867" i="1"/>
  <c r="AC1867" i="1"/>
  <c r="AB1867" i="1"/>
  <c r="V1867" i="1"/>
  <c r="U1867" i="1"/>
  <c r="AH1866" i="1"/>
  <c r="AG1866" i="1"/>
  <c r="AE1866" i="1"/>
  <c r="AD1866" i="1"/>
  <c r="AC1866" i="1"/>
  <c r="AB1866" i="1"/>
  <c r="Z1866" i="1"/>
  <c r="Y1866" i="1"/>
  <c r="X1866" i="1"/>
  <c r="W1866" i="1"/>
  <c r="V1866" i="1"/>
  <c r="U1866" i="1"/>
  <c r="T1866" i="1"/>
  <c r="S1866" i="1"/>
  <c r="AH1865" i="1"/>
  <c r="AG1865" i="1"/>
  <c r="AE1865" i="1"/>
  <c r="AD1865" i="1"/>
  <c r="AC1865" i="1"/>
  <c r="AB1865" i="1"/>
  <c r="Z1865" i="1"/>
  <c r="Y1865" i="1"/>
  <c r="X1865" i="1"/>
  <c r="W1865" i="1"/>
  <c r="V1865" i="1"/>
  <c r="G1862" i="1"/>
  <c r="R39" i="1" s="1"/>
  <c r="F1862" i="1"/>
  <c r="Q39" i="1" s="1"/>
  <c r="E1862" i="1"/>
  <c r="P39" i="1" s="1"/>
  <c r="D1862" i="1"/>
  <c r="O39" i="1" s="1"/>
  <c r="H1866" i="1" l="1"/>
  <c r="C964" i="23"/>
  <c r="E964" i="23" s="1"/>
  <c r="H1867" i="1"/>
  <c r="C965" i="23"/>
  <c r="E965" i="23" s="1"/>
  <c r="H1869" i="1"/>
  <c r="C967" i="23"/>
  <c r="E967" i="23" s="1"/>
  <c r="H1873" i="1"/>
  <c r="C971" i="23"/>
  <c r="E971" i="23" s="1"/>
  <c r="H1879" i="1"/>
  <c r="C977" i="23"/>
  <c r="E977" i="23" s="1"/>
  <c r="H1883" i="1"/>
  <c r="C981" i="23"/>
  <c r="E981" i="23" s="1"/>
  <c r="H1887" i="1"/>
  <c r="C985" i="23"/>
  <c r="E985" i="23" s="1"/>
  <c r="H1889" i="1"/>
  <c r="C987" i="23"/>
  <c r="E987" i="23" s="1"/>
  <c r="H1893" i="1"/>
  <c r="C991" i="23"/>
  <c r="E991" i="23" s="1"/>
  <c r="H1895" i="1"/>
  <c r="C993" i="23"/>
  <c r="E993" i="23" s="1"/>
  <c r="H1897" i="1"/>
  <c r="C995" i="23"/>
  <c r="E995" i="23" s="1"/>
  <c r="H1899" i="1"/>
  <c r="C997" i="23"/>
  <c r="E997" i="23" s="1"/>
  <c r="H736" i="1"/>
  <c r="C380" i="23"/>
  <c r="E380" i="23" s="1"/>
  <c r="H734" i="1"/>
  <c r="C378" i="23"/>
  <c r="E378" i="23" s="1"/>
  <c r="H732" i="1"/>
  <c r="C376" i="23"/>
  <c r="E376" i="23" s="1"/>
  <c r="H730" i="1"/>
  <c r="C374" i="23"/>
  <c r="E374" i="23" s="1"/>
  <c r="H728" i="1"/>
  <c r="C372" i="23"/>
  <c r="E372" i="23" s="1"/>
  <c r="H726" i="1"/>
  <c r="C370" i="23"/>
  <c r="E370" i="23" s="1"/>
  <c r="H724" i="1"/>
  <c r="C368" i="23"/>
  <c r="E368" i="23" s="1"/>
  <c r="H722" i="1"/>
  <c r="C366" i="23"/>
  <c r="E366" i="23" s="1"/>
  <c r="H720" i="1"/>
  <c r="C364" i="23"/>
  <c r="E364" i="23" s="1"/>
  <c r="H718" i="1"/>
  <c r="C362" i="23"/>
  <c r="E362" i="23" s="1"/>
  <c r="H716" i="1"/>
  <c r="C360" i="23"/>
  <c r="E360" i="23" s="1"/>
  <c r="H714" i="1"/>
  <c r="C358" i="23"/>
  <c r="E358" i="23" s="1"/>
  <c r="H712" i="1"/>
  <c r="C356" i="23"/>
  <c r="E356" i="23" s="1"/>
  <c r="H710" i="1"/>
  <c r="C354" i="23"/>
  <c r="E354" i="23" s="1"/>
  <c r="H708" i="1"/>
  <c r="C352" i="23"/>
  <c r="E352" i="23" s="1"/>
  <c r="H706" i="1"/>
  <c r="C350" i="23"/>
  <c r="E350" i="23" s="1"/>
  <c r="L703" i="23"/>
  <c r="M703" i="23" s="1"/>
  <c r="N703" i="23" s="1"/>
  <c r="G703" i="23"/>
  <c r="H703" i="23" s="1"/>
  <c r="P703" i="23" s="1"/>
  <c r="Q703" i="23" s="1"/>
  <c r="K703" i="23"/>
  <c r="L701" i="23"/>
  <c r="M701" i="23" s="1"/>
  <c r="N701" i="23" s="1"/>
  <c r="G701" i="23"/>
  <c r="H701" i="23" s="1"/>
  <c r="P701" i="23" s="1"/>
  <c r="Q701" i="23" s="1"/>
  <c r="K701" i="23"/>
  <c r="H1342" i="1"/>
  <c r="C699" i="23"/>
  <c r="E699" i="23" s="1"/>
  <c r="H1340" i="1"/>
  <c r="C697" i="23"/>
  <c r="E697" i="23" s="1"/>
  <c r="H1338" i="1"/>
  <c r="C695" i="23"/>
  <c r="E695" i="23" s="1"/>
  <c r="H1336" i="1"/>
  <c r="C693" i="23"/>
  <c r="E693" i="23" s="1"/>
  <c r="H1334" i="1"/>
  <c r="C691" i="23"/>
  <c r="E691" i="23" s="1"/>
  <c r="H1332" i="1"/>
  <c r="C689" i="23"/>
  <c r="E689" i="23" s="1"/>
  <c r="H1330" i="1"/>
  <c r="C687" i="23"/>
  <c r="E687" i="23" s="1"/>
  <c r="H1328" i="1"/>
  <c r="C685" i="23"/>
  <c r="E685" i="23" s="1"/>
  <c r="H1326" i="1"/>
  <c r="C683" i="23"/>
  <c r="E683" i="23" s="1"/>
  <c r="H1324" i="1"/>
  <c r="C681" i="23"/>
  <c r="E681" i="23" s="1"/>
  <c r="H1322" i="1"/>
  <c r="C679" i="23"/>
  <c r="E679" i="23" s="1"/>
  <c r="H1872" i="1"/>
  <c r="C970" i="23"/>
  <c r="E970" i="23" s="1"/>
  <c r="H1882" i="1"/>
  <c r="C980" i="23"/>
  <c r="E980" i="23" s="1"/>
  <c r="H1884" i="1"/>
  <c r="C982" i="23"/>
  <c r="E982" i="23" s="1"/>
  <c r="H1890" i="1"/>
  <c r="C988" i="23"/>
  <c r="E988" i="23" s="1"/>
  <c r="H1894" i="1"/>
  <c r="C992" i="23"/>
  <c r="E992" i="23" s="1"/>
  <c r="H1896" i="1"/>
  <c r="C994" i="23"/>
  <c r="E994" i="23" s="1"/>
  <c r="H1898" i="1"/>
  <c r="C996" i="23"/>
  <c r="E996" i="23" s="1"/>
  <c r="H1904" i="1"/>
  <c r="C1002" i="23"/>
  <c r="E1002" i="23" s="1"/>
  <c r="H1906" i="1"/>
  <c r="C1004" i="23"/>
  <c r="E1004" i="23" s="1"/>
  <c r="H1908" i="1"/>
  <c r="C1006" i="23"/>
  <c r="E1006" i="23" s="1"/>
  <c r="H1910" i="1"/>
  <c r="C1008" i="23"/>
  <c r="E1008" i="23" s="1"/>
  <c r="H649" i="1"/>
  <c r="C334" i="23"/>
  <c r="E334" i="23" s="1"/>
  <c r="H647" i="1"/>
  <c r="C332" i="23"/>
  <c r="E332" i="23" s="1"/>
  <c r="H645" i="1"/>
  <c r="C330" i="23"/>
  <c r="E330" i="23" s="1"/>
  <c r="H643" i="1"/>
  <c r="C328" i="23"/>
  <c r="E328" i="23" s="1"/>
  <c r="H641" i="1"/>
  <c r="C326" i="23"/>
  <c r="E326" i="23" s="1"/>
  <c r="H639" i="1"/>
  <c r="C324" i="23"/>
  <c r="E324" i="23" s="1"/>
  <c r="H637" i="1"/>
  <c r="C322" i="23"/>
  <c r="E322" i="23" s="1"/>
  <c r="H635" i="1"/>
  <c r="C320" i="23"/>
  <c r="E320" i="23" s="1"/>
  <c r="H633" i="1"/>
  <c r="C318" i="23"/>
  <c r="E318" i="23" s="1"/>
  <c r="H631" i="1"/>
  <c r="C316" i="23"/>
  <c r="E316" i="23" s="1"/>
  <c r="H629" i="1"/>
  <c r="C314" i="23"/>
  <c r="E314" i="23" s="1"/>
  <c r="H627" i="1"/>
  <c r="C312" i="23"/>
  <c r="E312" i="23" s="1"/>
  <c r="H625" i="1"/>
  <c r="C310" i="23"/>
  <c r="E310" i="23" s="1"/>
  <c r="H623" i="1"/>
  <c r="C308" i="23"/>
  <c r="E308" i="23" s="1"/>
  <c r="H621" i="1"/>
  <c r="C306" i="23"/>
  <c r="E306" i="23" s="1"/>
  <c r="H619" i="1"/>
  <c r="C304" i="23"/>
  <c r="E304" i="23" s="1"/>
  <c r="G302" i="23"/>
  <c r="H302" i="23" s="1"/>
  <c r="P302" i="23" s="1"/>
  <c r="Q302" i="23" s="1"/>
  <c r="L302" i="23"/>
  <c r="M302" i="23" s="1"/>
  <c r="N302" i="23" s="1"/>
  <c r="K302" i="23"/>
  <c r="G300" i="23"/>
  <c r="H300" i="23" s="1"/>
  <c r="P300" i="23" s="1"/>
  <c r="Q300" i="23" s="1"/>
  <c r="L300" i="23"/>
  <c r="M300" i="23" s="1"/>
  <c r="N300" i="23" s="1"/>
  <c r="K300" i="23"/>
  <c r="L298" i="23"/>
  <c r="M298" i="23" s="1"/>
  <c r="N298" i="23" s="1"/>
  <c r="G298" i="23"/>
  <c r="H298" i="23" s="1"/>
  <c r="P298" i="23" s="1"/>
  <c r="Q298" i="23" s="1"/>
  <c r="K298" i="23"/>
  <c r="L427" i="23"/>
  <c r="M427" i="23" s="1"/>
  <c r="N427" i="23" s="1"/>
  <c r="G427" i="23"/>
  <c r="H427" i="23" s="1"/>
  <c r="P427" i="23" s="1"/>
  <c r="Q427" i="23" s="1"/>
  <c r="K427" i="23"/>
  <c r="G425" i="23"/>
  <c r="H425" i="23" s="1"/>
  <c r="P425" i="23" s="1"/>
  <c r="Q425" i="23" s="1"/>
  <c r="L425" i="23"/>
  <c r="M425" i="23" s="1"/>
  <c r="N425" i="23" s="1"/>
  <c r="K425" i="23"/>
  <c r="L423" i="23"/>
  <c r="M423" i="23" s="1"/>
  <c r="N423" i="23" s="1"/>
  <c r="G423" i="23"/>
  <c r="H423" i="23" s="1"/>
  <c r="P423" i="23" s="1"/>
  <c r="Q423" i="23" s="1"/>
  <c r="K423" i="23"/>
  <c r="L421" i="23"/>
  <c r="M421" i="23" s="1"/>
  <c r="N421" i="23" s="1"/>
  <c r="G421" i="23"/>
  <c r="H421" i="23" s="1"/>
  <c r="P421" i="23" s="1"/>
  <c r="Q421" i="23" s="1"/>
  <c r="K421" i="23"/>
  <c r="H816" i="1"/>
  <c r="C419" i="23"/>
  <c r="E419" i="23" s="1"/>
  <c r="H814" i="1"/>
  <c r="C417" i="23"/>
  <c r="E417" i="23" s="1"/>
  <c r="H812" i="1"/>
  <c r="C415" i="23"/>
  <c r="E415" i="23" s="1"/>
  <c r="H810" i="1"/>
  <c r="C413" i="23"/>
  <c r="E413" i="23" s="1"/>
  <c r="H808" i="1"/>
  <c r="C411" i="23"/>
  <c r="E411" i="23" s="1"/>
  <c r="H806" i="1"/>
  <c r="C409" i="23"/>
  <c r="E409" i="23" s="1"/>
  <c r="H804" i="1"/>
  <c r="C407" i="23"/>
  <c r="E407" i="23" s="1"/>
  <c r="H802" i="1"/>
  <c r="C405" i="23"/>
  <c r="E405" i="23" s="1"/>
  <c r="H800" i="1"/>
  <c r="C403" i="23"/>
  <c r="E403" i="23" s="1"/>
  <c r="H798" i="1"/>
  <c r="C401" i="23"/>
  <c r="E401" i="23" s="1"/>
  <c r="H796" i="1"/>
  <c r="C399" i="23"/>
  <c r="E399" i="23" s="1"/>
  <c r="H794" i="1"/>
  <c r="C397" i="23"/>
  <c r="E397" i="23" s="1"/>
  <c r="L473" i="23"/>
  <c r="M473" i="23" s="1"/>
  <c r="N473" i="23" s="1"/>
  <c r="G473" i="23"/>
  <c r="H473" i="23" s="1"/>
  <c r="P473" i="23" s="1"/>
  <c r="Q473" i="23" s="1"/>
  <c r="K473" i="23"/>
  <c r="L471" i="23"/>
  <c r="M471" i="23" s="1"/>
  <c r="N471" i="23" s="1"/>
  <c r="G471" i="23"/>
  <c r="H471" i="23" s="1"/>
  <c r="P471" i="23" s="1"/>
  <c r="Q471" i="23" s="1"/>
  <c r="K471" i="23"/>
  <c r="L469" i="23"/>
  <c r="M469" i="23" s="1"/>
  <c r="N469" i="23" s="1"/>
  <c r="G469" i="23"/>
  <c r="H469" i="23" s="1"/>
  <c r="P469" i="23" s="1"/>
  <c r="Q469" i="23" s="1"/>
  <c r="K469" i="23"/>
  <c r="L467" i="23"/>
  <c r="M467" i="23" s="1"/>
  <c r="N467" i="23" s="1"/>
  <c r="G467" i="23"/>
  <c r="H467" i="23" s="1"/>
  <c r="P467" i="23" s="1"/>
  <c r="Q467" i="23" s="1"/>
  <c r="K467" i="23"/>
  <c r="L465" i="23"/>
  <c r="M465" i="23" s="1"/>
  <c r="N465" i="23" s="1"/>
  <c r="G465" i="23"/>
  <c r="H465" i="23" s="1"/>
  <c r="P465" i="23" s="1"/>
  <c r="Q465" i="23" s="1"/>
  <c r="K465" i="23"/>
  <c r="L463" i="23"/>
  <c r="M463" i="23" s="1"/>
  <c r="N463" i="23" s="1"/>
  <c r="G463" i="23"/>
  <c r="H463" i="23" s="1"/>
  <c r="P463" i="23" s="1"/>
  <c r="Q463" i="23" s="1"/>
  <c r="K463" i="23"/>
  <c r="L461" i="23"/>
  <c r="M461" i="23" s="1"/>
  <c r="N461" i="23" s="1"/>
  <c r="G461" i="23"/>
  <c r="H461" i="23" s="1"/>
  <c r="P461" i="23" s="1"/>
  <c r="Q461" i="23" s="1"/>
  <c r="K461" i="23"/>
  <c r="L459" i="23"/>
  <c r="M459" i="23" s="1"/>
  <c r="N459" i="23" s="1"/>
  <c r="G459" i="23"/>
  <c r="H459" i="23" s="1"/>
  <c r="P459" i="23" s="1"/>
  <c r="Q459" i="23" s="1"/>
  <c r="K459" i="23"/>
  <c r="L457" i="23"/>
  <c r="M457" i="23" s="1"/>
  <c r="N457" i="23" s="1"/>
  <c r="G457" i="23"/>
  <c r="H457" i="23" s="1"/>
  <c r="P457" i="23" s="1"/>
  <c r="Q457" i="23" s="1"/>
  <c r="K457" i="23"/>
  <c r="H893" i="1"/>
  <c r="C455" i="23"/>
  <c r="E455" i="23" s="1"/>
  <c r="H891" i="1"/>
  <c r="C453" i="23"/>
  <c r="E453" i="23" s="1"/>
  <c r="H889" i="1"/>
  <c r="C451" i="23"/>
  <c r="E451" i="23" s="1"/>
  <c r="H887" i="1"/>
  <c r="C449" i="23"/>
  <c r="E449" i="23" s="1"/>
  <c r="H885" i="1"/>
  <c r="C447" i="23"/>
  <c r="E447" i="23" s="1"/>
  <c r="H883" i="1"/>
  <c r="C445" i="23"/>
  <c r="E445" i="23" s="1"/>
  <c r="H881" i="1"/>
  <c r="C443" i="23"/>
  <c r="E443" i="23" s="1"/>
  <c r="H879" i="1"/>
  <c r="C441" i="23"/>
  <c r="E441" i="23" s="1"/>
  <c r="L518" i="23"/>
  <c r="M518" i="23" s="1"/>
  <c r="N518" i="23" s="1"/>
  <c r="G518" i="23"/>
  <c r="H518" i="23" s="1"/>
  <c r="P518" i="23" s="1"/>
  <c r="Q518" i="23" s="1"/>
  <c r="K518" i="23"/>
  <c r="L516" i="23"/>
  <c r="M516" i="23" s="1"/>
  <c r="N516" i="23" s="1"/>
  <c r="G516" i="23"/>
  <c r="H516" i="23" s="1"/>
  <c r="P516" i="23" s="1"/>
  <c r="Q516" i="23" s="1"/>
  <c r="K516" i="23"/>
  <c r="L514" i="23"/>
  <c r="M514" i="23" s="1"/>
  <c r="N514" i="23" s="1"/>
  <c r="G514" i="23"/>
  <c r="H514" i="23" s="1"/>
  <c r="P514" i="23" s="1"/>
  <c r="Q514" i="23" s="1"/>
  <c r="K514" i="23"/>
  <c r="L512" i="23"/>
  <c r="M512" i="23" s="1"/>
  <c r="N512" i="23" s="1"/>
  <c r="G512" i="23"/>
  <c r="H512" i="23" s="1"/>
  <c r="P512" i="23" s="1"/>
  <c r="Q512" i="23" s="1"/>
  <c r="K512" i="23"/>
  <c r="L510" i="23"/>
  <c r="M510" i="23" s="1"/>
  <c r="N510" i="23" s="1"/>
  <c r="G510" i="23"/>
  <c r="H510" i="23" s="1"/>
  <c r="P510" i="23" s="1"/>
  <c r="Q510" i="23" s="1"/>
  <c r="K510" i="23"/>
  <c r="L508" i="23"/>
  <c r="M508" i="23" s="1"/>
  <c r="N508" i="23" s="1"/>
  <c r="G508" i="23"/>
  <c r="H508" i="23" s="1"/>
  <c r="P508" i="23" s="1"/>
  <c r="Q508" i="23" s="1"/>
  <c r="K508" i="23"/>
  <c r="H985" i="1"/>
  <c r="C506" i="23"/>
  <c r="E506" i="23" s="1"/>
  <c r="H983" i="1"/>
  <c r="C504" i="23"/>
  <c r="E504" i="23" s="1"/>
  <c r="H981" i="1"/>
  <c r="C502" i="23"/>
  <c r="E502" i="23" s="1"/>
  <c r="H979" i="1"/>
  <c r="C500" i="23"/>
  <c r="E500" i="23" s="1"/>
  <c r="H977" i="1"/>
  <c r="C498" i="23"/>
  <c r="E498" i="23" s="1"/>
  <c r="H975" i="1"/>
  <c r="C496" i="23"/>
  <c r="E496" i="23" s="1"/>
  <c r="H973" i="1"/>
  <c r="C494" i="23"/>
  <c r="E494" i="23" s="1"/>
  <c r="H971" i="1"/>
  <c r="C492" i="23"/>
  <c r="E492" i="23" s="1"/>
  <c r="H969" i="1"/>
  <c r="C490" i="23"/>
  <c r="E490" i="23" s="1"/>
  <c r="H967" i="1"/>
  <c r="C488" i="23"/>
  <c r="E488" i="23" s="1"/>
  <c r="H965" i="1"/>
  <c r="C486" i="23"/>
  <c r="E486" i="23" s="1"/>
  <c r="H963" i="1"/>
  <c r="C484" i="23"/>
  <c r="E484" i="23" s="1"/>
  <c r="G564" i="23"/>
  <c r="H564" i="23" s="1"/>
  <c r="P564" i="23" s="1"/>
  <c r="Q564" i="23" s="1"/>
  <c r="L564" i="23"/>
  <c r="M564" i="23" s="1"/>
  <c r="N564" i="23" s="1"/>
  <c r="K564" i="23"/>
  <c r="L562" i="23"/>
  <c r="M562" i="23" s="1"/>
  <c r="N562" i="23" s="1"/>
  <c r="G562" i="23"/>
  <c r="H562" i="23" s="1"/>
  <c r="P562" i="23" s="1"/>
  <c r="Q562" i="23" s="1"/>
  <c r="K562" i="23"/>
  <c r="L560" i="23"/>
  <c r="M560" i="23" s="1"/>
  <c r="N560" i="23" s="1"/>
  <c r="G560" i="23"/>
  <c r="H560" i="23" s="1"/>
  <c r="P560" i="23" s="1"/>
  <c r="Q560" i="23" s="1"/>
  <c r="K560" i="23"/>
  <c r="L558" i="23"/>
  <c r="M558" i="23" s="1"/>
  <c r="N558" i="23" s="1"/>
  <c r="G558" i="23"/>
  <c r="H558" i="23" s="1"/>
  <c r="P558" i="23" s="1"/>
  <c r="Q558" i="23" s="1"/>
  <c r="K558" i="23"/>
  <c r="H1076" i="1"/>
  <c r="C556" i="23"/>
  <c r="E556" i="23" s="1"/>
  <c r="H1074" i="1"/>
  <c r="C554" i="23"/>
  <c r="E554" i="23" s="1"/>
  <c r="H1072" i="1"/>
  <c r="C552" i="23"/>
  <c r="E552" i="23" s="1"/>
  <c r="H1070" i="1"/>
  <c r="C550" i="23"/>
  <c r="E550" i="23" s="1"/>
  <c r="H1068" i="1"/>
  <c r="C548" i="23"/>
  <c r="E548" i="23" s="1"/>
  <c r="H1066" i="1"/>
  <c r="C546" i="23"/>
  <c r="E546" i="23" s="1"/>
  <c r="H1064" i="1"/>
  <c r="C544" i="23"/>
  <c r="E544" i="23" s="1"/>
  <c r="H1062" i="1"/>
  <c r="C542" i="23"/>
  <c r="E542" i="23" s="1"/>
  <c r="H1060" i="1"/>
  <c r="C540" i="23"/>
  <c r="E540" i="23" s="1"/>
  <c r="H1058" i="1"/>
  <c r="C538" i="23"/>
  <c r="E538" i="23" s="1"/>
  <c r="H1056" i="1"/>
  <c r="C536" i="23"/>
  <c r="E536" i="23" s="1"/>
  <c r="H1054" i="1"/>
  <c r="C534" i="23"/>
  <c r="E534" i="23" s="1"/>
  <c r="L611" i="23"/>
  <c r="M611" i="23" s="1"/>
  <c r="N611" i="23" s="1"/>
  <c r="G611" i="23"/>
  <c r="H611" i="23" s="1"/>
  <c r="P611" i="23" s="1"/>
  <c r="Q611" i="23" s="1"/>
  <c r="K611" i="23"/>
  <c r="L609" i="23"/>
  <c r="M609" i="23" s="1"/>
  <c r="N609" i="23" s="1"/>
  <c r="G609" i="23"/>
  <c r="H609" i="23" s="1"/>
  <c r="P609" i="23" s="1"/>
  <c r="Q609" i="23" s="1"/>
  <c r="K609" i="23"/>
  <c r="L607" i="23"/>
  <c r="M607" i="23" s="1"/>
  <c r="N607" i="23" s="1"/>
  <c r="G607" i="23"/>
  <c r="H607" i="23" s="1"/>
  <c r="P607" i="23" s="1"/>
  <c r="Q607" i="23" s="1"/>
  <c r="K607" i="23"/>
  <c r="L605" i="23"/>
  <c r="M605" i="23" s="1"/>
  <c r="N605" i="23" s="1"/>
  <c r="G605" i="23"/>
  <c r="H605" i="23" s="1"/>
  <c r="P605" i="23" s="1"/>
  <c r="Q605" i="23" s="1"/>
  <c r="K605" i="23"/>
  <c r="L603" i="23"/>
  <c r="M603" i="23" s="1"/>
  <c r="N603" i="23" s="1"/>
  <c r="G603" i="23"/>
  <c r="H603" i="23" s="1"/>
  <c r="P603" i="23" s="1"/>
  <c r="Q603" i="23" s="1"/>
  <c r="K603" i="23"/>
  <c r="H1162" i="1"/>
  <c r="C601" i="23"/>
  <c r="E601" i="23" s="1"/>
  <c r="H1160" i="1"/>
  <c r="C599" i="23"/>
  <c r="E599" i="23" s="1"/>
  <c r="H1158" i="1"/>
  <c r="C597" i="23"/>
  <c r="E597" i="23" s="1"/>
  <c r="H1156" i="1"/>
  <c r="C595" i="23"/>
  <c r="E595" i="23" s="1"/>
  <c r="H1154" i="1"/>
  <c r="C593" i="23"/>
  <c r="E593" i="23" s="1"/>
  <c r="H1152" i="1"/>
  <c r="C591" i="23"/>
  <c r="E591" i="23" s="1"/>
  <c r="H1150" i="1"/>
  <c r="C589" i="23"/>
  <c r="E589" i="23" s="1"/>
  <c r="H1148" i="1"/>
  <c r="C587" i="23"/>
  <c r="E587" i="23" s="1"/>
  <c r="H1146" i="1"/>
  <c r="C585" i="23"/>
  <c r="E585" i="23" s="1"/>
  <c r="H1144" i="1"/>
  <c r="C583" i="23"/>
  <c r="E583" i="23" s="1"/>
  <c r="H1142" i="1"/>
  <c r="C581" i="23"/>
  <c r="E581" i="23" s="1"/>
  <c r="H1140" i="1"/>
  <c r="C579" i="23"/>
  <c r="E579" i="23" s="1"/>
  <c r="L656" i="23"/>
  <c r="M656" i="23" s="1"/>
  <c r="N656" i="23" s="1"/>
  <c r="G656" i="23"/>
  <c r="H656" i="23" s="1"/>
  <c r="P656" i="23" s="1"/>
  <c r="Q656" i="23" s="1"/>
  <c r="K656" i="23"/>
  <c r="L654" i="23"/>
  <c r="M654" i="23" s="1"/>
  <c r="N654" i="23" s="1"/>
  <c r="G654" i="23"/>
  <c r="H654" i="23" s="1"/>
  <c r="P654" i="23" s="1"/>
  <c r="Q654" i="23" s="1"/>
  <c r="K654" i="23"/>
  <c r="L652" i="23"/>
  <c r="M652" i="23" s="1"/>
  <c r="N652" i="23" s="1"/>
  <c r="G652" i="23"/>
  <c r="H652" i="23" s="1"/>
  <c r="P652" i="23" s="1"/>
  <c r="Q652" i="23" s="1"/>
  <c r="K652" i="23"/>
  <c r="L650" i="23"/>
  <c r="M650" i="23" s="1"/>
  <c r="N650" i="23" s="1"/>
  <c r="G650" i="23"/>
  <c r="H650" i="23" s="1"/>
  <c r="P650" i="23" s="1"/>
  <c r="Q650" i="23" s="1"/>
  <c r="K650" i="23"/>
  <c r="H1250" i="1"/>
  <c r="C648" i="23"/>
  <c r="E648" i="23" s="1"/>
  <c r="H1248" i="1"/>
  <c r="C646" i="23"/>
  <c r="E646" i="23" s="1"/>
  <c r="H1246" i="1"/>
  <c r="C644" i="23"/>
  <c r="E644" i="23" s="1"/>
  <c r="H1244" i="1"/>
  <c r="C642" i="23"/>
  <c r="E642" i="23" s="1"/>
  <c r="H1242" i="1"/>
  <c r="C640" i="23"/>
  <c r="E640" i="23" s="1"/>
  <c r="H1240" i="1"/>
  <c r="C638" i="23"/>
  <c r="E638" i="23" s="1"/>
  <c r="L749" i="23"/>
  <c r="M749" i="23" s="1"/>
  <c r="N749" i="23" s="1"/>
  <c r="G749" i="23"/>
  <c r="H749" i="23" s="1"/>
  <c r="P749" i="23" s="1"/>
  <c r="Q749" i="23" s="1"/>
  <c r="K749" i="23"/>
  <c r="L747" i="23"/>
  <c r="M747" i="23" s="1"/>
  <c r="N747" i="23" s="1"/>
  <c r="G747" i="23"/>
  <c r="H747" i="23" s="1"/>
  <c r="P747" i="23" s="1"/>
  <c r="Q747" i="23" s="1"/>
  <c r="K747" i="23"/>
  <c r="L745" i="23"/>
  <c r="M745" i="23" s="1"/>
  <c r="N745" i="23" s="1"/>
  <c r="G745" i="23"/>
  <c r="H745" i="23" s="1"/>
  <c r="P745" i="23" s="1"/>
  <c r="Q745" i="23" s="1"/>
  <c r="K745" i="23"/>
  <c r="H1427" i="1"/>
  <c r="C743" i="23"/>
  <c r="E743" i="23" s="1"/>
  <c r="H1425" i="1"/>
  <c r="C741" i="23"/>
  <c r="E741" i="23" s="1"/>
  <c r="H1423" i="1"/>
  <c r="C739" i="23"/>
  <c r="E739" i="23" s="1"/>
  <c r="H1421" i="1"/>
  <c r="C737" i="23"/>
  <c r="E737" i="23" s="1"/>
  <c r="H1419" i="1"/>
  <c r="C735" i="23"/>
  <c r="E735" i="23" s="1"/>
  <c r="H1417" i="1"/>
  <c r="C733" i="23"/>
  <c r="E733" i="23" s="1"/>
  <c r="H1415" i="1"/>
  <c r="C731" i="23"/>
  <c r="E731" i="23" s="1"/>
  <c r="H1413" i="1"/>
  <c r="C729" i="23"/>
  <c r="E729" i="23" s="1"/>
  <c r="H1411" i="1"/>
  <c r="C727" i="23"/>
  <c r="E727" i="23" s="1"/>
  <c r="H1409" i="1"/>
  <c r="C725" i="23"/>
  <c r="E725" i="23" s="1"/>
  <c r="H1407" i="1"/>
  <c r="C723" i="23"/>
  <c r="E723" i="23" s="1"/>
  <c r="H1405" i="1"/>
  <c r="C721" i="23"/>
  <c r="E721" i="23" s="1"/>
  <c r="L719" i="23"/>
  <c r="M719" i="23" s="1"/>
  <c r="N719" i="23" s="1"/>
  <c r="G719" i="23"/>
  <c r="H719" i="23" s="1"/>
  <c r="P719" i="23" s="1"/>
  <c r="Q719" i="23" s="1"/>
  <c r="K719" i="23"/>
  <c r="D69" i="1"/>
  <c r="H1868" i="1"/>
  <c r="C966" i="23"/>
  <c r="E966" i="23" s="1"/>
  <c r="H1870" i="1"/>
  <c r="C968" i="23"/>
  <c r="E968" i="23" s="1"/>
  <c r="H1874" i="1"/>
  <c r="C972" i="23"/>
  <c r="E972" i="23" s="1"/>
  <c r="H1876" i="1"/>
  <c r="C974" i="23"/>
  <c r="E974" i="23" s="1"/>
  <c r="H1878" i="1"/>
  <c r="C976" i="23"/>
  <c r="E976" i="23" s="1"/>
  <c r="H1880" i="1"/>
  <c r="C978" i="23"/>
  <c r="E978" i="23" s="1"/>
  <c r="H1886" i="1"/>
  <c r="C984" i="23"/>
  <c r="E984" i="23" s="1"/>
  <c r="H1888" i="1"/>
  <c r="C986" i="23"/>
  <c r="E986" i="23" s="1"/>
  <c r="H1892" i="1"/>
  <c r="C990" i="23"/>
  <c r="E990" i="23" s="1"/>
  <c r="H1900" i="1"/>
  <c r="C998" i="23"/>
  <c r="E998" i="23" s="1"/>
  <c r="H1902" i="1"/>
  <c r="C1000" i="23"/>
  <c r="E1000" i="23" s="1"/>
  <c r="H737" i="1"/>
  <c r="C381" i="23"/>
  <c r="E381" i="23" s="1"/>
  <c r="H735" i="1"/>
  <c r="C379" i="23"/>
  <c r="E379" i="23" s="1"/>
  <c r="H733" i="1"/>
  <c r="C377" i="23"/>
  <c r="E377" i="23" s="1"/>
  <c r="H731" i="1"/>
  <c r="C375" i="23"/>
  <c r="E375" i="23" s="1"/>
  <c r="H729" i="1"/>
  <c r="C373" i="23"/>
  <c r="E373" i="23" s="1"/>
  <c r="H727" i="1"/>
  <c r="C371" i="23"/>
  <c r="E371" i="23" s="1"/>
  <c r="H725" i="1"/>
  <c r="C369" i="23"/>
  <c r="E369" i="23" s="1"/>
  <c r="H723" i="1"/>
  <c r="C367" i="23"/>
  <c r="E367" i="23" s="1"/>
  <c r="H721" i="1"/>
  <c r="C365" i="23"/>
  <c r="E365" i="23" s="1"/>
  <c r="H719" i="1"/>
  <c r="C363" i="23"/>
  <c r="E363" i="23" s="1"/>
  <c r="H717" i="1"/>
  <c r="C361" i="23"/>
  <c r="E361" i="23" s="1"/>
  <c r="H715" i="1"/>
  <c r="C359" i="23"/>
  <c r="E359" i="23" s="1"/>
  <c r="H713" i="1"/>
  <c r="C357" i="23"/>
  <c r="E357" i="23" s="1"/>
  <c r="H711" i="1"/>
  <c r="C355" i="23"/>
  <c r="E355" i="23" s="1"/>
  <c r="H709" i="1"/>
  <c r="C353" i="23"/>
  <c r="E353" i="23" s="1"/>
  <c r="H707" i="1"/>
  <c r="C351" i="23"/>
  <c r="E351" i="23" s="1"/>
  <c r="L349" i="23"/>
  <c r="M349" i="23" s="1"/>
  <c r="N349" i="23" s="1"/>
  <c r="G349" i="23"/>
  <c r="H349" i="23" s="1"/>
  <c r="P349" i="23" s="1"/>
  <c r="Q349" i="23" s="1"/>
  <c r="K349" i="23"/>
  <c r="L702" i="23"/>
  <c r="M702" i="23" s="1"/>
  <c r="N702" i="23" s="1"/>
  <c r="G702" i="23"/>
  <c r="H702" i="23" s="1"/>
  <c r="P702" i="23" s="1"/>
  <c r="Q702" i="23" s="1"/>
  <c r="K702" i="23"/>
  <c r="L700" i="23"/>
  <c r="M700" i="23" s="1"/>
  <c r="N700" i="23" s="1"/>
  <c r="G700" i="23"/>
  <c r="H700" i="23" s="1"/>
  <c r="P700" i="23" s="1"/>
  <c r="Q700" i="23" s="1"/>
  <c r="K700" i="23"/>
  <c r="H1341" i="1"/>
  <c r="C698" i="23"/>
  <c r="E698" i="23" s="1"/>
  <c r="H1339" i="1"/>
  <c r="C696" i="23"/>
  <c r="E696" i="23" s="1"/>
  <c r="H1337" i="1"/>
  <c r="C694" i="23"/>
  <c r="E694" i="23" s="1"/>
  <c r="H1335" i="1"/>
  <c r="C692" i="23"/>
  <c r="E692" i="23" s="1"/>
  <c r="H1333" i="1"/>
  <c r="C690" i="23"/>
  <c r="E690" i="23" s="1"/>
  <c r="H1331" i="1"/>
  <c r="C688" i="23"/>
  <c r="E688" i="23" s="1"/>
  <c r="H1329" i="1"/>
  <c r="C686" i="23"/>
  <c r="E686" i="23" s="1"/>
  <c r="H1327" i="1"/>
  <c r="C684" i="23"/>
  <c r="E684" i="23" s="1"/>
  <c r="H1325" i="1"/>
  <c r="C682" i="23"/>
  <c r="E682" i="23" s="1"/>
  <c r="H1323" i="1"/>
  <c r="C680" i="23"/>
  <c r="E680" i="23" s="1"/>
  <c r="H1321" i="1"/>
  <c r="C678" i="23"/>
  <c r="E678" i="23" s="1"/>
  <c r="H1871" i="1"/>
  <c r="C969" i="23"/>
  <c r="E969" i="23" s="1"/>
  <c r="H1875" i="1"/>
  <c r="C973" i="23"/>
  <c r="E973" i="23" s="1"/>
  <c r="H1877" i="1"/>
  <c r="C975" i="23"/>
  <c r="E975" i="23" s="1"/>
  <c r="H1881" i="1"/>
  <c r="C979" i="23"/>
  <c r="E979" i="23" s="1"/>
  <c r="H1885" i="1"/>
  <c r="C983" i="23"/>
  <c r="E983" i="23" s="1"/>
  <c r="H1891" i="1"/>
  <c r="C989" i="23"/>
  <c r="E989" i="23" s="1"/>
  <c r="H1901" i="1"/>
  <c r="C999" i="23"/>
  <c r="E999" i="23" s="1"/>
  <c r="H1903" i="1"/>
  <c r="C1001" i="23"/>
  <c r="E1001" i="23" s="1"/>
  <c r="H1905" i="1"/>
  <c r="C1003" i="23"/>
  <c r="E1003" i="23" s="1"/>
  <c r="H1907" i="1"/>
  <c r="C1005" i="23"/>
  <c r="E1005" i="23" s="1"/>
  <c r="H1909" i="1"/>
  <c r="C1007" i="23"/>
  <c r="E1007" i="23" s="1"/>
  <c r="H1911" i="1"/>
  <c r="C1009" i="23"/>
  <c r="E1009" i="23" s="1"/>
  <c r="H650" i="1"/>
  <c r="C335" i="23"/>
  <c r="E335" i="23" s="1"/>
  <c r="H648" i="1"/>
  <c r="C333" i="23"/>
  <c r="E333" i="23" s="1"/>
  <c r="H646" i="1"/>
  <c r="C331" i="23"/>
  <c r="E331" i="23" s="1"/>
  <c r="H644" i="1"/>
  <c r="C329" i="23"/>
  <c r="E329" i="23" s="1"/>
  <c r="H642" i="1"/>
  <c r="C327" i="23"/>
  <c r="E327" i="23" s="1"/>
  <c r="H640" i="1"/>
  <c r="C325" i="23"/>
  <c r="E325" i="23" s="1"/>
  <c r="H638" i="1"/>
  <c r="C323" i="23"/>
  <c r="E323" i="23" s="1"/>
  <c r="H636" i="1"/>
  <c r="C321" i="23"/>
  <c r="E321" i="23" s="1"/>
  <c r="H634" i="1"/>
  <c r="C319" i="23"/>
  <c r="E319" i="23" s="1"/>
  <c r="H632" i="1"/>
  <c r="C317" i="23"/>
  <c r="E317" i="23" s="1"/>
  <c r="H630" i="1"/>
  <c r="C315" i="23"/>
  <c r="E315" i="23" s="1"/>
  <c r="H628" i="1"/>
  <c r="C313" i="23"/>
  <c r="E313" i="23" s="1"/>
  <c r="H626" i="1"/>
  <c r="C311" i="23"/>
  <c r="E311" i="23" s="1"/>
  <c r="H624" i="1"/>
  <c r="C309" i="23"/>
  <c r="E309" i="23" s="1"/>
  <c r="H622" i="1"/>
  <c r="C307" i="23"/>
  <c r="E307" i="23" s="1"/>
  <c r="H620" i="1"/>
  <c r="C305" i="23"/>
  <c r="E305" i="23" s="1"/>
  <c r="H618" i="1"/>
  <c r="C303" i="23"/>
  <c r="E303" i="23" s="1"/>
  <c r="L301" i="23"/>
  <c r="M301" i="23" s="1"/>
  <c r="N301" i="23" s="1"/>
  <c r="G301" i="23"/>
  <c r="H301" i="23" s="1"/>
  <c r="P301" i="23" s="1"/>
  <c r="Q301" i="23" s="1"/>
  <c r="K301" i="23"/>
  <c r="L299" i="23"/>
  <c r="M299" i="23" s="1"/>
  <c r="N299" i="23" s="1"/>
  <c r="G299" i="23"/>
  <c r="H299" i="23" s="1"/>
  <c r="P299" i="23" s="1"/>
  <c r="Q299" i="23" s="1"/>
  <c r="K299" i="23"/>
  <c r="L426" i="23"/>
  <c r="M426" i="23" s="1"/>
  <c r="N426" i="23" s="1"/>
  <c r="G426" i="23"/>
  <c r="H426" i="23" s="1"/>
  <c r="P426" i="23" s="1"/>
  <c r="Q426" i="23" s="1"/>
  <c r="K426" i="23"/>
  <c r="L424" i="23"/>
  <c r="M424" i="23" s="1"/>
  <c r="N424" i="23" s="1"/>
  <c r="G424" i="23"/>
  <c r="H424" i="23" s="1"/>
  <c r="P424" i="23" s="1"/>
  <c r="Q424" i="23" s="1"/>
  <c r="K424" i="23"/>
  <c r="L422" i="23"/>
  <c r="M422" i="23" s="1"/>
  <c r="N422" i="23" s="1"/>
  <c r="G422" i="23"/>
  <c r="H422" i="23" s="1"/>
  <c r="P422" i="23" s="1"/>
  <c r="Q422" i="23" s="1"/>
  <c r="K422" i="23"/>
  <c r="H817" i="1"/>
  <c r="C420" i="23"/>
  <c r="E420" i="23" s="1"/>
  <c r="H815" i="1"/>
  <c r="C418" i="23"/>
  <c r="E418" i="23" s="1"/>
  <c r="H813" i="1"/>
  <c r="C416" i="23"/>
  <c r="E416" i="23" s="1"/>
  <c r="H811" i="1"/>
  <c r="C414" i="23"/>
  <c r="E414" i="23" s="1"/>
  <c r="H809" i="1"/>
  <c r="C412" i="23"/>
  <c r="E412" i="23" s="1"/>
  <c r="H807" i="1"/>
  <c r="C410" i="23"/>
  <c r="E410" i="23" s="1"/>
  <c r="H805" i="1"/>
  <c r="C408" i="23"/>
  <c r="E408" i="23" s="1"/>
  <c r="H803" i="1"/>
  <c r="C406" i="23"/>
  <c r="E406" i="23" s="1"/>
  <c r="H801" i="1"/>
  <c r="C404" i="23"/>
  <c r="E404" i="23" s="1"/>
  <c r="H799" i="1"/>
  <c r="C402" i="23"/>
  <c r="E402" i="23" s="1"/>
  <c r="H797" i="1"/>
  <c r="C400" i="23"/>
  <c r="E400" i="23" s="1"/>
  <c r="H795" i="1"/>
  <c r="C398" i="23"/>
  <c r="E398" i="23" s="1"/>
  <c r="H793" i="1"/>
  <c r="C396" i="23"/>
  <c r="E396" i="23" s="1"/>
  <c r="G472" i="23"/>
  <c r="H472" i="23" s="1"/>
  <c r="P472" i="23" s="1"/>
  <c r="Q472" i="23" s="1"/>
  <c r="L472" i="23"/>
  <c r="M472" i="23" s="1"/>
  <c r="N472" i="23" s="1"/>
  <c r="K472" i="23"/>
  <c r="L470" i="23"/>
  <c r="M470" i="23" s="1"/>
  <c r="N470" i="23" s="1"/>
  <c r="G470" i="23"/>
  <c r="H470" i="23" s="1"/>
  <c r="P470" i="23" s="1"/>
  <c r="Q470" i="23" s="1"/>
  <c r="K470" i="23"/>
  <c r="L468" i="23"/>
  <c r="M468" i="23" s="1"/>
  <c r="N468" i="23" s="1"/>
  <c r="G468" i="23"/>
  <c r="H468" i="23" s="1"/>
  <c r="P468" i="23" s="1"/>
  <c r="Q468" i="23" s="1"/>
  <c r="K468" i="23"/>
  <c r="L466" i="23"/>
  <c r="M466" i="23" s="1"/>
  <c r="N466" i="23" s="1"/>
  <c r="G466" i="23"/>
  <c r="H466" i="23" s="1"/>
  <c r="P466" i="23" s="1"/>
  <c r="Q466" i="23" s="1"/>
  <c r="K466" i="23"/>
  <c r="L464" i="23"/>
  <c r="M464" i="23" s="1"/>
  <c r="N464" i="23" s="1"/>
  <c r="G464" i="23"/>
  <c r="H464" i="23" s="1"/>
  <c r="P464" i="23" s="1"/>
  <c r="Q464" i="23" s="1"/>
  <c r="K464" i="23"/>
  <c r="L462" i="23"/>
  <c r="M462" i="23" s="1"/>
  <c r="N462" i="23" s="1"/>
  <c r="G462" i="23"/>
  <c r="H462" i="23" s="1"/>
  <c r="P462" i="23" s="1"/>
  <c r="Q462" i="23" s="1"/>
  <c r="K462" i="23"/>
  <c r="L460" i="23"/>
  <c r="M460" i="23" s="1"/>
  <c r="N460" i="23" s="1"/>
  <c r="G460" i="23"/>
  <c r="H460" i="23" s="1"/>
  <c r="P460" i="23" s="1"/>
  <c r="Q460" i="23" s="1"/>
  <c r="K460" i="23"/>
  <c r="L458" i="23"/>
  <c r="M458" i="23" s="1"/>
  <c r="N458" i="23" s="1"/>
  <c r="G458" i="23"/>
  <c r="H458" i="23" s="1"/>
  <c r="P458" i="23" s="1"/>
  <c r="Q458" i="23" s="1"/>
  <c r="K458" i="23"/>
  <c r="L456" i="23"/>
  <c r="M456" i="23" s="1"/>
  <c r="N456" i="23" s="1"/>
  <c r="G456" i="23"/>
  <c r="H456" i="23" s="1"/>
  <c r="P456" i="23" s="1"/>
  <c r="Q456" i="23" s="1"/>
  <c r="K456" i="23"/>
  <c r="H892" i="1"/>
  <c r="C454" i="23"/>
  <c r="E454" i="23" s="1"/>
  <c r="H890" i="1"/>
  <c r="C452" i="23"/>
  <c r="E452" i="23" s="1"/>
  <c r="H888" i="1"/>
  <c r="C450" i="23"/>
  <c r="E450" i="23" s="1"/>
  <c r="H886" i="1"/>
  <c r="C448" i="23"/>
  <c r="E448" i="23" s="1"/>
  <c r="H884" i="1"/>
  <c r="C446" i="23"/>
  <c r="E446" i="23" s="1"/>
  <c r="H882" i="1"/>
  <c r="C444" i="23"/>
  <c r="E444" i="23" s="1"/>
  <c r="H880" i="1"/>
  <c r="C442" i="23"/>
  <c r="E442" i="23" s="1"/>
  <c r="L519" i="23"/>
  <c r="M519" i="23" s="1"/>
  <c r="N519" i="23" s="1"/>
  <c r="G519" i="23"/>
  <c r="H519" i="23" s="1"/>
  <c r="P519" i="23" s="1"/>
  <c r="Q519" i="23" s="1"/>
  <c r="K519" i="23"/>
  <c r="L517" i="23"/>
  <c r="M517" i="23" s="1"/>
  <c r="N517" i="23" s="1"/>
  <c r="G517" i="23"/>
  <c r="H517" i="23" s="1"/>
  <c r="P517" i="23" s="1"/>
  <c r="Q517" i="23" s="1"/>
  <c r="K517" i="23"/>
  <c r="G515" i="23"/>
  <c r="H515" i="23" s="1"/>
  <c r="P515" i="23" s="1"/>
  <c r="Q515" i="23" s="1"/>
  <c r="L515" i="23"/>
  <c r="M515" i="23" s="1"/>
  <c r="N515" i="23" s="1"/>
  <c r="K515" i="23"/>
  <c r="L513" i="23"/>
  <c r="M513" i="23" s="1"/>
  <c r="N513" i="23" s="1"/>
  <c r="G513" i="23"/>
  <c r="H513" i="23" s="1"/>
  <c r="P513" i="23" s="1"/>
  <c r="Q513" i="23" s="1"/>
  <c r="K513" i="23"/>
  <c r="L511" i="23"/>
  <c r="M511" i="23" s="1"/>
  <c r="N511" i="23" s="1"/>
  <c r="G511" i="23"/>
  <c r="H511" i="23" s="1"/>
  <c r="P511" i="23" s="1"/>
  <c r="Q511" i="23" s="1"/>
  <c r="K511" i="23"/>
  <c r="L509" i="23"/>
  <c r="M509" i="23" s="1"/>
  <c r="N509" i="23" s="1"/>
  <c r="G509" i="23"/>
  <c r="H509" i="23" s="1"/>
  <c r="P509" i="23" s="1"/>
  <c r="Q509" i="23" s="1"/>
  <c r="K509" i="23"/>
  <c r="H986" i="1"/>
  <c r="C507" i="23"/>
  <c r="E507" i="23" s="1"/>
  <c r="H984" i="1"/>
  <c r="C505" i="23"/>
  <c r="E505" i="23" s="1"/>
  <c r="H982" i="1"/>
  <c r="C503" i="23"/>
  <c r="E503" i="23" s="1"/>
  <c r="H980" i="1"/>
  <c r="C501" i="23"/>
  <c r="E501" i="23" s="1"/>
  <c r="H978" i="1"/>
  <c r="C499" i="23"/>
  <c r="E499" i="23" s="1"/>
  <c r="H976" i="1"/>
  <c r="C497" i="23"/>
  <c r="E497" i="23" s="1"/>
  <c r="H974" i="1"/>
  <c r="C495" i="23"/>
  <c r="E495" i="23" s="1"/>
  <c r="H972" i="1"/>
  <c r="C493" i="23"/>
  <c r="E493" i="23" s="1"/>
  <c r="H970" i="1"/>
  <c r="C491" i="23"/>
  <c r="E491" i="23" s="1"/>
  <c r="H968" i="1"/>
  <c r="C489" i="23"/>
  <c r="E489" i="23" s="1"/>
  <c r="H966" i="1"/>
  <c r="C487" i="23"/>
  <c r="E487" i="23" s="1"/>
  <c r="H964" i="1"/>
  <c r="C485" i="23"/>
  <c r="E485" i="23" s="1"/>
  <c r="L565" i="23"/>
  <c r="M565" i="23" s="1"/>
  <c r="N565" i="23" s="1"/>
  <c r="G565" i="23"/>
  <c r="H565" i="23" s="1"/>
  <c r="P565" i="23" s="1"/>
  <c r="Q565" i="23" s="1"/>
  <c r="K565" i="23"/>
  <c r="L563" i="23"/>
  <c r="M563" i="23" s="1"/>
  <c r="N563" i="23" s="1"/>
  <c r="G563" i="23"/>
  <c r="H563" i="23" s="1"/>
  <c r="P563" i="23" s="1"/>
  <c r="Q563" i="23" s="1"/>
  <c r="K563" i="23"/>
  <c r="L561" i="23"/>
  <c r="M561" i="23" s="1"/>
  <c r="N561" i="23" s="1"/>
  <c r="G561" i="23"/>
  <c r="H561" i="23" s="1"/>
  <c r="P561" i="23" s="1"/>
  <c r="Q561" i="23" s="1"/>
  <c r="K561" i="23"/>
  <c r="L559" i="23"/>
  <c r="M559" i="23" s="1"/>
  <c r="N559" i="23" s="1"/>
  <c r="G559" i="23"/>
  <c r="H559" i="23" s="1"/>
  <c r="P559" i="23" s="1"/>
  <c r="Q559" i="23" s="1"/>
  <c r="K559" i="23"/>
  <c r="H1077" i="1"/>
  <c r="C557" i="23"/>
  <c r="E557" i="23" s="1"/>
  <c r="H1075" i="1"/>
  <c r="C555" i="23"/>
  <c r="E555" i="23" s="1"/>
  <c r="H1073" i="1"/>
  <c r="C553" i="23"/>
  <c r="E553" i="23" s="1"/>
  <c r="H1071" i="1"/>
  <c r="C551" i="23"/>
  <c r="E551" i="23" s="1"/>
  <c r="H1069" i="1"/>
  <c r="C549" i="23"/>
  <c r="E549" i="23" s="1"/>
  <c r="H1067" i="1"/>
  <c r="C547" i="23"/>
  <c r="E547" i="23" s="1"/>
  <c r="H1065" i="1"/>
  <c r="C545" i="23"/>
  <c r="E545" i="23" s="1"/>
  <c r="H1063" i="1"/>
  <c r="C543" i="23"/>
  <c r="E543" i="23" s="1"/>
  <c r="H1061" i="1"/>
  <c r="C541" i="23"/>
  <c r="E541" i="23" s="1"/>
  <c r="H1059" i="1"/>
  <c r="C539" i="23"/>
  <c r="E539" i="23" s="1"/>
  <c r="H1057" i="1"/>
  <c r="C537" i="23"/>
  <c r="E537" i="23" s="1"/>
  <c r="H1055" i="1"/>
  <c r="C535" i="23"/>
  <c r="E535" i="23" s="1"/>
  <c r="H1053" i="1"/>
  <c r="C533" i="23"/>
  <c r="E533" i="23" s="1"/>
  <c r="G610" i="23"/>
  <c r="H610" i="23" s="1"/>
  <c r="P610" i="23" s="1"/>
  <c r="Q610" i="23" s="1"/>
  <c r="L610" i="23"/>
  <c r="M610" i="23" s="1"/>
  <c r="N610" i="23" s="1"/>
  <c r="K610" i="23"/>
  <c r="G608" i="23"/>
  <c r="H608" i="23" s="1"/>
  <c r="P608" i="23" s="1"/>
  <c r="Q608" i="23" s="1"/>
  <c r="L608" i="23"/>
  <c r="M608" i="23" s="1"/>
  <c r="N608" i="23" s="1"/>
  <c r="K608" i="23"/>
  <c r="L606" i="23"/>
  <c r="M606" i="23" s="1"/>
  <c r="N606" i="23" s="1"/>
  <c r="G606" i="23"/>
  <c r="H606" i="23" s="1"/>
  <c r="P606" i="23" s="1"/>
  <c r="Q606" i="23" s="1"/>
  <c r="K606" i="23"/>
  <c r="L604" i="23"/>
  <c r="M604" i="23" s="1"/>
  <c r="N604" i="23" s="1"/>
  <c r="G604" i="23"/>
  <c r="H604" i="23" s="1"/>
  <c r="P604" i="23" s="1"/>
  <c r="Q604" i="23" s="1"/>
  <c r="K604" i="23"/>
  <c r="H1163" i="1"/>
  <c r="C602" i="23"/>
  <c r="E602" i="23" s="1"/>
  <c r="H1161" i="1"/>
  <c r="C600" i="23"/>
  <c r="E600" i="23" s="1"/>
  <c r="H1159" i="1"/>
  <c r="C598" i="23"/>
  <c r="E598" i="23" s="1"/>
  <c r="H1157" i="1"/>
  <c r="C596" i="23"/>
  <c r="E596" i="23" s="1"/>
  <c r="H1155" i="1"/>
  <c r="C594" i="23"/>
  <c r="E594" i="23" s="1"/>
  <c r="H1153" i="1"/>
  <c r="C592" i="23"/>
  <c r="E592" i="23" s="1"/>
  <c r="H1151" i="1"/>
  <c r="C590" i="23"/>
  <c r="E590" i="23" s="1"/>
  <c r="H1149" i="1"/>
  <c r="C588" i="23"/>
  <c r="E588" i="23" s="1"/>
  <c r="H1147" i="1"/>
  <c r="C586" i="23"/>
  <c r="E586" i="23" s="1"/>
  <c r="H1145" i="1"/>
  <c r="C584" i="23"/>
  <c r="E584" i="23" s="1"/>
  <c r="H1143" i="1"/>
  <c r="C582" i="23"/>
  <c r="E582" i="23" s="1"/>
  <c r="H1141" i="1"/>
  <c r="C580" i="23"/>
  <c r="E580" i="23" s="1"/>
  <c r="L657" i="23"/>
  <c r="M657" i="23" s="1"/>
  <c r="N657" i="23" s="1"/>
  <c r="G657" i="23"/>
  <c r="H657" i="23" s="1"/>
  <c r="P657" i="23" s="1"/>
  <c r="Q657" i="23" s="1"/>
  <c r="K657" i="23"/>
  <c r="L655" i="23"/>
  <c r="M655" i="23" s="1"/>
  <c r="N655" i="23" s="1"/>
  <c r="G655" i="23"/>
  <c r="H655" i="23" s="1"/>
  <c r="P655" i="23" s="1"/>
  <c r="Q655" i="23" s="1"/>
  <c r="K655" i="23"/>
  <c r="L653" i="23"/>
  <c r="M653" i="23" s="1"/>
  <c r="N653" i="23" s="1"/>
  <c r="G653" i="23"/>
  <c r="H653" i="23" s="1"/>
  <c r="P653" i="23" s="1"/>
  <c r="Q653" i="23" s="1"/>
  <c r="K653" i="23"/>
  <c r="L651" i="23"/>
  <c r="M651" i="23" s="1"/>
  <c r="N651" i="23" s="1"/>
  <c r="G651" i="23"/>
  <c r="H651" i="23" s="1"/>
  <c r="P651" i="23" s="1"/>
  <c r="Q651" i="23" s="1"/>
  <c r="K651" i="23"/>
  <c r="H1251" i="1"/>
  <c r="C649" i="23"/>
  <c r="E649" i="23" s="1"/>
  <c r="H1249" i="1"/>
  <c r="C647" i="23"/>
  <c r="E647" i="23" s="1"/>
  <c r="H1247" i="1"/>
  <c r="C645" i="23"/>
  <c r="E645" i="23" s="1"/>
  <c r="H1245" i="1"/>
  <c r="C643" i="23"/>
  <c r="E643" i="23" s="1"/>
  <c r="H1243" i="1"/>
  <c r="C641" i="23"/>
  <c r="E641" i="23" s="1"/>
  <c r="H1241" i="1"/>
  <c r="C639" i="23"/>
  <c r="E639" i="23" s="1"/>
  <c r="L748" i="23"/>
  <c r="M748" i="23" s="1"/>
  <c r="N748" i="23" s="1"/>
  <c r="G748" i="23"/>
  <c r="H748" i="23" s="1"/>
  <c r="P748" i="23" s="1"/>
  <c r="Q748" i="23" s="1"/>
  <c r="K748" i="23"/>
  <c r="L746" i="23"/>
  <c r="M746" i="23" s="1"/>
  <c r="N746" i="23" s="1"/>
  <c r="G746" i="23"/>
  <c r="H746" i="23" s="1"/>
  <c r="P746" i="23" s="1"/>
  <c r="Q746" i="23" s="1"/>
  <c r="K746" i="23"/>
  <c r="H1428" i="1"/>
  <c r="C744" i="23"/>
  <c r="E744" i="23" s="1"/>
  <c r="H1426" i="1"/>
  <c r="C742" i="23"/>
  <c r="E742" i="23" s="1"/>
  <c r="H1424" i="1"/>
  <c r="C740" i="23"/>
  <c r="E740" i="23" s="1"/>
  <c r="H1422" i="1"/>
  <c r="C738" i="23"/>
  <c r="E738" i="23" s="1"/>
  <c r="H1420" i="1"/>
  <c r="C736" i="23"/>
  <c r="E736" i="23" s="1"/>
  <c r="H1418" i="1"/>
  <c r="C734" i="23"/>
  <c r="E734" i="23" s="1"/>
  <c r="H1416" i="1"/>
  <c r="C732" i="23"/>
  <c r="E732" i="23" s="1"/>
  <c r="H1414" i="1"/>
  <c r="C730" i="23"/>
  <c r="E730" i="23" s="1"/>
  <c r="H1412" i="1"/>
  <c r="C728" i="23"/>
  <c r="E728" i="23" s="1"/>
  <c r="H1410" i="1"/>
  <c r="C726" i="23"/>
  <c r="E726" i="23" s="1"/>
  <c r="H1408" i="1"/>
  <c r="C724" i="23"/>
  <c r="E724" i="23" s="1"/>
  <c r="H1406" i="1"/>
  <c r="C722" i="23"/>
  <c r="E722" i="23" s="1"/>
  <c r="H1404" i="1"/>
  <c r="C720" i="23"/>
  <c r="E720" i="23" s="1"/>
  <c r="H1865" i="1"/>
  <c r="J1865" i="1" s="1"/>
  <c r="C963" i="23"/>
  <c r="E963" i="23" s="1"/>
  <c r="H1912" i="1"/>
  <c r="C1010" i="23"/>
  <c r="E1010" i="23" s="1"/>
  <c r="G750" i="23"/>
  <c r="H750" i="23" s="1"/>
  <c r="P750" i="23" s="1"/>
  <c r="Q750" i="23" s="1"/>
  <c r="L750" i="23"/>
  <c r="M750" i="23" s="1"/>
  <c r="N750" i="23" s="1"/>
  <c r="K750" i="23"/>
  <c r="L704" i="23"/>
  <c r="M704" i="23" s="1"/>
  <c r="N704" i="23" s="1"/>
  <c r="G704" i="23"/>
  <c r="H704" i="23" s="1"/>
  <c r="P704" i="23" s="1"/>
  <c r="Q704" i="23" s="1"/>
  <c r="K704" i="23"/>
  <c r="G658" i="23"/>
  <c r="H658" i="23" s="1"/>
  <c r="P658" i="23" s="1"/>
  <c r="Q658" i="23" s="1"/>
  <c r="L658" i="23"/>
  <c r="M658" i="23" s="1"/>
  <c r="N658" i="23" s="1"/>
  <c r="K658" i="23"/>
  <c r="L612" i="23"/>
  <c r="M612" i="23" s="1"/>
  <c r="N612" i="23" s="1"/>
  <c r="G612" i="23"/>
  <c r="H612" i="23" s="1"/>
  <c r="P612" i="23" s="1"/>
  <c r="Q612" i="23" s="1"/>
  <c r="K612" i="23"/>
  <c r="G566" i="23"/>
  <c r="H566" i="23" s="1"/>
  <c r="P566" i="23" s="1"/>
  <c r="Q566" i="23" s="1"/>
  <c r="L566" i="23"/>
  <c r="M566" i="23" s="1"/>
  <c r="N566" i="23" s="1"/>
  <c r="K566" i="23"/>
  <c r="G520" i="23"/>
  <c r="H520" i="23" s="1"/>
  <c r="P520" i="23" s="1"/>
  <c r="Q520" i="23" s="1"/>
  <c r="L520" i="23"/>
  <c r="M520" i="23" s="1"/>
  <c r="N520" i="23" s="1"/>
  <c r="K520" i="23"/>
  <c r="L474" i="23"/>
  <c r="M474" i="23" s="1"/>
  <c r="N474" i="23" s="1"/>
  <c r="G474" i="23"/>
  <c r="H474" i="23" s="1"/>
  <c r="P474" i="23" s="1"/>
  <c r="Q474" i="23" s="1"/>
  <c r="K474" i="23"/>
  <c r="L428" i="23"/>
  <c r="M428" i="23" s="1"/>
  <c r="N428" i="23" s="1"/>
  <c r="G428" i="23"/>
  <c r="H428" i="23" s="1"/>
  <c r="P428" i="23" s="1"/>
  <c r="Q428" i="23" s="1"/>
  <c r="K428" i="23"/>
  <c r="H738" i="1"/>
  <c r="C382" i="23"/>
  <c r="E382" i="23" s="1"/>
  <c r="H651" i="1"/>
  <c r="C336" i="23"/>
  <c r="E336" i="23" s="1"/>
  <c r="U1865" i="1"/>
  <c r="J1910" i="1"/>
  <c r="J1251" i="1"/>
  <c r="J1247" i="1"/>
  <c r="J1243" i="1"/>
  <c r="T1867" i="1"/>
  <c r="J1881" i="1"/>
  <c r="J1883" i="1"/>
  <c r="J1887" i="1"/>
  <c r="J1891" i="1"/>
  <c r="J1895" i="1"/>
  <c r="J1899" i="1"/>
  <c r="J1903" i="1"/>
  <c r="J1905" i="1"/>
  <c r="J1907" i="1"/>
  <c r="J1911" i="1"/>
  <c r="J737" i="1"/>
  <c r="S1867" i="1"/>
  <c r="O31" i="1"/>
  <c r="S31" i="1" s="1"/>
  <c r="C1218" i="1"/>
  <c r="B42" i="19"/>
  <c r="B44" i="19" s="1"/>
  <c r="B45" i="19" s="1"/>
  <c r="D78" i="1"/>
  <c r="S1865" i="1"/>
  <c r="S39" i="1"/>
  <c r="C1862" i="1"/>
  <c r="N1950" i="1"/>
  <c r="E78" i="1" s="1"/>
  <c r="AF1901" i="1"/>
  <c r="J1897" i="1"/>
  <c r="J1872" i="1"/>
  <c r="AF1871" i="1"/>
  <c r="AF1896" i="1"/>
  <c r="AF1874" i="1"/>
  <c r="AF1890" i="1"/>
  <c r="AF1909" i="1"/>
  <c r="AF1880" i="1"/>
  <c r="J1878" i="1"/>
  <c r="J1889" i="1"/>
  <c r="J1893" i="1"/>
  <c r="J1876" i="1"/>
  <c r="J1885" i="1"/>
  <c r="J1870" i="1"/>
  <c r="AF1866" i="1"/>
  <c r="J1868" i="1"/>
  <c r="AF1875" i="1"/>
  <c r="AF1877" i="1"/>
  <c r="J1880" i="1"/>
  <c r="AF1885" i="1"/>
  <c r="AF1893" i="1"/>
  <c r="J1901" i="1"/>
  <c r="AF1902" i="1"/>
  <c r="J1909" i="1"/>
  <c r="AF1867" i="1"/>
  <c r="AF1879" i="1"/>
  <c r="AF1886" i="1"/>
  <c r="AF1894" i="1"/>
  <c r="AF1895" i="1"/>
  <c r="AF1908" i="1"/>
  <c r="AF1910" i="1"/>
  <c r="AF1870" i="1"/>
  <c r="J1874" i="1"/>
  <c r="AF1876" i="1"/>
  <c r="AF1892" i="1"/>
  <c r="AF1898" i="1"/>
  <c r="AF1906" i="1"/>
  <c r="AF1411" i="1"/>
  <c r="AF1409" i="1"/>
  <c r="AA1421" i="1"/>
  <c r="AA1419" i="1"/>
  <c r="AA1417" i="1"/>
  <c r="AA1415" i="1"/>
  <c r="AA1413" i="1"/>
  <c r="AF1426" i="1"/>
  <c r="AF1424" i="1"/>
  <c r="AF1434" i="1"/>
  <c r="AA1434" i="1"/>
  <c r="AA1432" i="1"/>
  <c r="AA1430" i="1"/>
  <c r="AA1428" i="1"/>
  <c r="AA1406" i="1"/>
  <c r="AA1404" i="1"/>
  <c r="AA1403" i="1"/>
  <c r="AF1432" i="1"/>
  <c r="AF1429" i="1"/>
  <c r="AF1427" i="1"/>
  <c r="AA1426" i="1"/>
  <c r="AA1424" i="1"/>
  <c r="AF1422" i="1"/>
  <c r="AF1420" i="1"/>
  <c r="AF1418" i="1"/>
  <c r="AF1416" i="1"/>
  <c r="AF1414" i="1"/>
  <c r="AF1412" i="1"/>
  <c r="AA1411" i="1"/>
  <c r="AA1409" i="1"/>
  <c r="AF1407" i="1"/>
  <c r="AF1405" i="1"/>
  <c r="AF1403" i="1"/>
  <c r="AA1433" i="1"/>
  <c r="AA1431" i="1"/>
  <c r="AA1429" i="1"/>
  <c r="AA1427" i="1"/>
  <c r="AF1425" i="1"/>
  <c r="AF1423" i="1"/>
  <c r="AA1422" i="1"/>
  <c r="AA1420" i="1"/>
  <c r="AA1418" i="1"/>
  <c r="AA1416" i="1"/>
  <c r="AA1414" i="1"/>
  <c r="AA1412" i="1"/>
  <c r="AF1410" i="1"/>
  <c r="AF1408" i="1"/>
  <c r="AA1407" i="1"/>
  <c r="AA1405" i="1"/>
  <c r="AF1433" i="1"/>
  <c r="AF1431" i="1"/>
  <c r="AF1430" i="1"/>
  <c r="AF1428" i="1"/>
  <c r="AA1425" i="1"/>
  <c r="AA1423" i="1"/>
  <c r="AF1421" i="1"/>
  <c r="AF1419" i="1"/>
  <c r="AF1417" i="1"/>
  <c r="AF1415" i="1"/>
  <c r="AF1413" i="1"/>
  <c r="AA1410" i="1"/>
  <c r="AA1408" i="1"/>
  <c r="AF1406" i="1"/>
  <c r="AF1404" i="1"/>
  <c r="J1420" i="1"/>
  <c r="J1416" i="1"/>
  <c r="J1428" i="1"/>
  <c r="J1424" i="1"/>
  <c r="J1421" i="1"/>
  <c r="J1417" i="1"/>
  <c r="J1409" i="1"/>
  <c r="J1405" i="1"/>
  <c r="J1412" i="1"/>
  <c r="J1408" i="1"/>
  <c r="J1404" i="1"/>
  <c r="J1425" i="1"/>
  <c r="J1413" i="1"/>
  <c r="J1427" i="1"/>
  <c r="J1423" i="1"/>
  <c r="J1419" i="1"/>
  <c r="J1415" i="1"/>
  <c r="J1411" i="1"/>
  <c r="J1407" i="1"/>
  <c r="J1426" i="1"/>
  <c r="J1422" i="1"/>
  <c r="J1418" i="1"/>
  <c r="J1414" i="1"/>
  <c r="J1410" i="1"/>
  <c r="J1406" i="1"/>
  <c r="AF1337" i="1"/>
  <c r="AF1335" i="1"/>
  <c r="AF1327" i="1"/>
  <c r="AF1321" i="1"/>
  <c r="AA1330" i="1"/>
  <c r="AA1322" i="1"/>
  <c r="AF1346" i="1"/>
  <c r="AF1344" i="1"/>
  <c r="AF1342" i="1"/>
  <c r="AF1340" i="1"/>
  <c r="AF1332" i="1"/>
  <c r="AF1324" i="1"/>
  <c r="AA1333" i="1"/>
  <c r="AA1325" i="1"/>
  <c r="AA1347" i="1"/>
  <c r="AA1345" i="1"/>
  <c r="AA1343" i="1"/>
  <c r="AA1341" i="1"/>
  <c r="AA1338" i="1"/>
  <c r="AA1336" i="1"/>
  <c r="AF1333" i="1"/>
  <c r="AA1331" i="1"/>
  <c r="AF1330" i="1"/>
  <c r="AA1328" i="1"/>
  <c r="AF1325" i="1"/>
  <c r="AA1323" i="1"/>
  <c r="AF1322" i="1"/>
  <c r="AF1347" i="1"/>
  <c r="AF1345" i="1"/>
  <c r="AF1343" i="1"/>
  <c r="AF1341" i="1"/>
  <c r="AA1339" i="1"/>
  <c r="AF1338" i="1"/>
  <c r="AF1336" i="1"/>
  <c r="AA1334" i="1"/>
  <c r="AF1331" i="1"/>
  <c r="AA1329" i="1"/>
  <c r="AF1328" i="1"/>
  <c r="AA1326" i="1"/>
  <c r="AF1323" i="1"/>
  <c r="AA1346" i="1"/>
  <c r="AA1344" i="1"/>
  <c r="AA1342" i="1"/>
  <c r="AA1340" i="1"/>
  <c r="AF1339" i="1"/>
  <c r="AA1337" i="1"/>
  <c r="AA1335" i="1"/>
  <c r="AF1334" i="1"/>
  <c r="AA1332" i="1"/>
  <c r="AF1329" i="1"/>
  <c r="AA1327" i="1"/>
  <c r="AF1326" i="1"/>
  <c r="AA1324" i="1"/>
  <c r="AA1321" i="1"/>
  <c r="J1341" i="1"/>
  <c r="J1336" i="1"/>
  <c r="J1328" i="1"/>
  <c r="J1342" i="1"/>
  <c r="J1337" i="1"/>
  <c r="J1330" i="1"/>
  <c r="J1340" i="1"/>
  <c r="J1334" i="1"/>
  <c r="J1326" i="1"/>
  <c r="J1339" i="1"/>
  <c r="J1335" i="1"/>
  <c r="J1333" i="1"/>
  <c r="J1331" i="1"/>
  <c r="J1329" i="1"/>
  <c r="J1327" i="1"/>
  <c r="J1325" i="1"/>
  <c r="J1323" i="1"/>
  <c r="J1322" i="1"/>
  <c r="J1321" i="1"/>
  <c r="J1338" i="1"/>
  <c r="J1332" i="1"/>
  <c r="J1324" i="1"/>
  <c r="AA1260" i="1"/>
  <c r="AA1258" i="1"/>
  <c r="AA1256" i="1"/>
  <c r="AA1254" i="1"/>
  <c r="AA1252" i="1"/>
  <c r="AA1250" i="1"/>
  <c r="AA1248" i="1"/>
  <c r="AA1246" i="1"/>
  <c r="AA1244" i="1"/>
  <c r="AF1240" i="1"/>
  <c r="AF1260" i="1"/>
  <c r="AF1258" i="1"/>
  <c r="AF1256" i="1"/>
  <c r="AF1254" i="1"/>
  <c r="AF1252" i="1"/>
  <c r="AF1250" i="1"/>
  <c r="AF1248" i="1"/>
  <c r="AF1246" i="1"/>
  <c r="AF1244" i="1"/>
  <c r="AF1242" i="1"/>
  <c r="AA1242" i="1"/>
  <c r="AA1172" i="1"/>
  <c r="AA1170" i="1"/>
  <c r="AA1168" i="1"/>
  <c r="AF1166" i="1"/>
  <c r="AF1164" i="1"/>
  <c r="AF1146" i="1"/>
  <c r="AF1144" i="1"/>
  <c r="AF1142" i="1"/>
  <c r="AF1140" i="1"/>
  <c r="AA1259" i="1"/>
  <c r="AA1257" i="1"/>
  <c r="AA1255" i="1"/>
  <c r="AA1253" i="1"/>
  <c r="AA1251" i="1"/>
  <c r="AA1249" i="1"/>
  <c r="AA1247" i="1"/>
  <c r="AA1245" i="1"/>
  <c r="AA1243" i="1"/>
  <c r="AF1241" i="1"/>
  <c r="AF1259" i="1"/>
  <c r="AF1257" i="1"/>
  <c r="AF1255" i="1"/>
  <c r="AF1253" i="1"/>
  <c r="AF1251" i="1"/>
  <c r="AF1249" i="1"/>
  <c r="AF1247" i="1"/>
  <c r="AF1245" i="1"/>
  <c r="AF1243" i="1"/>
  <c r="AA1241" i="1"/>
  <c r="AA1240" i="1"/>
  <c r="J1250" i="1"/>
  <c r="J1244" i="1"/>
  <c r="J1242" i="1"/>
  <c r="J1240" i="1"/>
  <c r="J1246" i="1"/>
  <c r="J1249" i="1"/>
  <c r="J1245" i="1"/>
  <c r="J1241" i="1"/>
  <c r="J1248" i="1"/>
  <c r="AA1151" i="1"/>
  <c r="AF1150" i="1"/>
  <c r="AA1149" i="1"/>
  <c r="AF1157" i="1"/>
  <c r="AF1155" i="1"/>
  <c r="AF1153" i="1"/>
  <c r="AA1162" i="1"/>
  <c r="AA1160" i="1"/>
  <c r="AF1172" i="1"/>
  <c r="AF1170" i="1"/>
  <c r="AF1168" i="1"/>
  <c r="AA1167" i="1"/>
  <c r="AA1165" i="1"/>
  <c r="AA1163" i="1"/>
  <c r="AF1162" i="1"/>
  <c r="AF1160" i="1"/>
  <c r="AA1158" i="1"/>
  <c r="AA1156" i="1"/>
  <c r="AA1154" i="1"/>
  <c r="AA1152" i="1"/>
  <c r="AF1151" i="1"/>
  <c r="AF1149" i="1"/>
  <c r="AA1147" i="1"/>
  <c r="AA1145" i="1"/>
  <c r="AA1143" i="1"/>
  <c r="AA1141" i="1"/>
  <c r="AA1173" i="1"/>
  <c r="AA1171" i="1"/>
  <c r="AA1169" i="1"/>
  <c r="AF1167" i="1"/>
  <c r="AF1165" i="1"/>
  <c r="AF1163" i="1"/>
  <c r="AA1161" i="1"/>
  <c r="AA1159" i="1"/>
  <c r="AF1158" i="1"/>
  <c r="AF1156" i="1"/>
  <c r="AF1154" i="1"/>
  <c r="AF1152" i="1"/>
  <c r="AA1150" i="1"/>
  <c r="AA1148" i="1"/>
  <c r="AF1147" i="1"/>
  <c r="AF1145" i="1"/>
  <c r="AF1143" i="1"/>
  <c r="AF1141" i="1"/>
  <c r="AF1173" i="1"/>
  <c r="AF1171" i="1"/>
  <c r="AF1169" i="1"/>
  <c r="AA1166" i="1"/>
  <c r="AA1164" i="1"/>
  <c r="AF1161" i="1"/>
  <c r="AF1159" i="1"/>
  <c r="AA1157" i="1"/>
  <c r="AA1155" i="1"/>
  <c r="AA1153" i="1"/>
  <c r="AF1148" i="1"/>
  <c r="AA1146" i="1"/>
  <c r="AA1144" i="1"/>
  <c r="AA1142" i="1"/>
  <c r="AA1140" i="1"/>
  <c r="J1160" i="1"/>
  <c r="J1156" i="1"/>
  <c r="J1157" i="1"/>
  <c r="J1149" i="1"/>
  <c r="J1145" i="1"/>
  <c r="J1141" i="1"/>
  <c r="J1152" i="1"/>
  <c r="J1148" i="1"/>
  <c r="J1144" i="1"/>
  <c r="J1140" i="1"/>
  <c r="J1161" i="1"/>
  <c r="J1153" i="1"/>
  <c r="J1163" i="1"/>
  <c r="J1159" i="1"/>
  <c r="J1155" i="1"/>
  <c r="J1151" i="1"/>
  <c r="J1147" i="1"/>
  <c r="J1143" i="1"/>
  <c r="J1162" i="1"/>
  <c r="J1158" i="1"/>
  <c r="J1154" i="1"/>
  <c r="J1150" i="1"/>
  <c r="J1146" i="1"/>
  <c r="J1142" i="1"/>
  <c r="AF1085" i="1"/>
  <c r="AF1081" i="1"/>
  <c r="AA1085" i="1"/>
  <c r="AF1084" i="1"/>
  <c r="AF1082" i="1"/>
  <c r="AF1083" i="1"/>
  <c r="AF1066" i="1"/>
  <c r="AF1064" i="1"/>
  <c r="AF1086" i="1"/>
  <c r="AA1086" i="1"/>
  <c r="AA1082" i="1"/>
  <c r="AF1080" i="1"/>
  <c r="AF1078" i="1"/>
  <c r="AF1076" i="1"/>
  <c r="AF1062" i="1"/>
  <c r="AF1060" i="1"/>
  <c r="AA1083" i="1"/>
  <c r="AF1074" i="1"/>
  <c r="AF1072" i="1"/>
  <c r="AF1058" i="1"/>
  <c r="AF1056" i="1"/>
  <c r="AA1084" i="1"/>
  <c r="AA1081" i="1"/>
  <c r="AF1070" i="1"/>
  <c r="AF1068" i="1"/>
  <c r="AF1054" i="1"/>
  <c r="J1067" i="1"/>
  <c r="J1065" i="1"/>
  <c r="J1071" i="1"/>
  <c r="J1055" i="1"/>
  <c r="J1077" i="1"/>
  <c r="J1063" i="1"/>
  <c r="J1061" i="1"/>
  <c r="J1069" i="1"/>
  <c r="J1053" i="1"/>
  <c r="J1075" i="1"/>
  <c r="J1073" i="1"/>
  <c r="J1059" i="1"/>
  <c r="J1057" i="1"/>
  <c r="J1070" i="1"/>
  <c r="J1058" i="1"/>
  <c r="AA1079" i="1"/>
  <c r="AA1075" i="1"/>
  <c r="AA1071" i="1"/>
  <c r="AA1063" i="1"/>
  <c r="AA1059" i="1"/>
  <c r="AA1057" i="1"/>
  <c r="AA1053" i="1"/>
  <c r="J1076" i="1"/>
  <c r="J1072" i="1"/>
  <c r="J1068" i="1"/>
  <c r="J1064" i="1"/>
  <c r="J1060" i="1"/>
  <c r="J1056" i="1"/>
  <c r="AF1079" i="1"/>
  <c r="AF1077" i="1"/>
  <c r="AF1075" i="1"/>
  <c r="AF1073" i="1"/>
  <c r="AF1071" i="1"/>
  <c r="AF1069" i="1"/>
  <c r="AF1067" i="1"/>
  <c r="AF1065" i="1"/>
  <c r="AF1063" i="1"/>
  <c r="AF1061" i="1"/>
  <c r="AF1059" i="1"/>
  <c r="AF1057" i="1"/>
  <c r="AF1055" i="1"/>
  <c r="AF1053" i="1"/>
  <c r="J1074" i="1"/>
  <c r="J1066" i="1"/>
  <c r="J1062" i="1"/>
  <c r="J1054" i="1"/>
  <c r="AA1077" i="1"/>
  <c r="AA1073" i="1"/>
  <c r="AA1069" i="1"/>
  <c r="AA1067" i="1"/>
  <c r="AA1065" i="1"/>
  <c r="AA1061" i="1"/>
  <c r="AA1055" i="1"/>
  <c r="AA1080" i="1"/>
  <c r="AA1078" i="1"/>
  <c r="AA1076" i="1"/>
  <c r="AA1074" i="1"/>
  <c r="AA1072" i="1"/>
  <c r="AA1070" i="1"/>
  <c r="AA1068" i="1"/>
  <c r="AA1066" i="1"/>
  <c r="AA1064" i="1"/>
  <c r="AA1062" i="1"/>
  <c r="AA1060" i="1"/>
  <c r="AA1058" i="1"/>
  <c r="AA1056" i="1"/>
  <c r="AA1054" i="1"/>
  <c r="AF971" i="1"/>
  <c r="AF969" i="1"/>
  <c r="AF967" i="1"/>
  <c r="AF965" i="1"/>
  <c r="AF963" i="1"/>
  <c r="AA974" i="1"/>
  <c r="AA972" i="1"/>
  <c r="AF978" i="1"/>
  <c r="AF976" i="1"/>
  <c r="AF998" i="1"/>
  <c r="AF996" i="1"/>
  <c r="AF994" i="1"/>
  <c r="AF992" i="1"/>
  <c r="AA989" i="1"/>
  <c r="AA987" i="1"/>
  <c r="AA985" i="1"/>
  <c r="AA983" i="1"/>
  <c r="AA981" i="1"/>
  <c r="AA999" i="1"/>
  <c r="AA997" i="1"/>
  <c r="AA995" i="1"/>
  <c r="AA993" i="1"/>
  <c r="AA991" i="1"/>
  <c r="AF989" i="1"/>
  <c r="AF987" i="1"/>
  <c r="AF985" i="1"/>
  <c r="AF983" i="1"/>
  <c r="AF981" i="1"/>
  <c r="AA979" i="1"/>
  <c r="AA977" i="1"/>
  <c r="AF974" i="1"/>
  <c r="AF972" i="1"/>
  <c r="AA970" i="1"/>
  <c r="AA968" i="1"/>
  <c r="AA966" i="1"/>
  <c r="AA964" i="1"/>
  <c r="AF999" i="1"/>
  <c r="AF997" i="1"/>
  <c r="AF995" i="1"/>
  <c r="AF993" i="1"/>
  <c r="AF991" i="1"/>
  <c r="AA990" i="1"/>
  <c r="AA988" i="1"/>
  <c r="AA986" i="1"/>
  <c r="AA984" i="1"/>
  <c r="AA982" i="1"/>
  <c r="AA980" i="1"/>
  <c r="AF979" i="1"/>
  <c r="AF977" i="1"/>
  <c r="AA975" i="1"/>
  <c r="AA973" i="1"/>
  <c r="AF970" i="1"/>
  <c r="AF968" i="1"/>
  <c r="AF966" i="1"/>
  <c r="AF964" i="1"/>
  <c r="AA998" i="1"/>
  <c r="AA996" i="1"/>
  <c r="AA994" i="1"/>
  <c r="AA992" i="1"/>
  <c r="AF990" i="1"/>
  <c r="AF988" i="1"/>
  <c r="AF986" i="1"/>
  <c r="AF984" i="1"/>
  <c r="AF982" i="1"/>
  <c r="AF980" i="1"/>
  <c r="AA978" i="1"/>
  <c r="AA976" i="1"/>
  <c r="AF975" i="1"/>
  <c r="AF973" i="1"/>
  <c r="AA971" i="1"/>
  <c r="AA969" i="1"/>
  <c r="AA967" i="1"/>
  <c r="AA965" i="1"/>
  <c r="AA963" i="1"/>
  <c r="J984" i="1"/>
  <c r="J981" i="1"/>
  <c r="J973" i="1"/>
  <c r="J969" i="1"/>
  <c r="J965" i="1"/>
  <c r="J980" i="1"/>
  <c r="J976" i="1"/>
  <c r="J972" i="1"/>
  <c r="J968" i="1"/>
  <c r="J964" i="1"/>
  <c r="J985" i="1"/>
  <c r="J977" i="1"/>
  <c r="J983" i="1"/>
  <c r="J979" i="1"/>
  <c r="J975" i="1"/>
  <c r="J971" i="1"/>
  <c r="J967" i="1"/>
  <c r="J963" i="1"/>
  <c r="J986" i="1"/>
  <c r="J982" i="1"/>
  <c r="J978" i="1"/>
  <c r="J974" i="1"/>
  <c r="J970" i="1"/>
  <c r="J966" i="1"/>
  <c r="AF883" i="1"/>
  <c r="AF881" i="1"/>
  <c r="AF879" i="1"/>
  <c r="AA886" i="1"/>
  <c r="AA884" i="1"/>
  <c r="AA912" i="1"/>
  <c r="AA910" i="1"/>
  <c r="AA908" i="1"/>
  <c r="AF906" i="1"/>
  <c r="AF904" i="1"/>
  <c r="AF902" i="1"/>
  <c r="AF900" i="1"/>
  <c r="AF898" i="1"/>
  <c r="AF896" i="1"/>
  <c r="AF894" i="1"/>
  <c r="AF892" i="1"/>
  <c r="AF890" i="1"/>
  <c r="AF888" i="1"/>
  <c r="AF912" i="1"/>
  <c r="AF910" i="1"/>
  <c r="AF908" i="1"/>
  <c r="AA905" i="1"/>
  <c r="AA903" i="1"/>
  <c r="AA901" i="1"/>
  <c r="AA899" i="1"/>
  <c r="AA897" i="1"/>
  <c r="AA895" i="1"/>
  <c r="AA893" i="1"/>
  <c r="AA891" i="1"/>
  <c r="AA889" i="1"/>
  <c r="AF886" i="1"/>
  <c r="AF884" i="1"/>
  <c r="AA882" i="1"/>
  <c r="AA880" i="1"/>
  <c r="AA911" i="1"/>
  <c r="AA909" i="1"/>
  <c r="AA907" i="1"/>
  <c r="AF905" i="1"/>
  <c r="AF903" i="1"/>
  <c r="AF901" i="1"/>
  <c r="AF899" i="1"/>
  <c r="AF897" i="1"/>
  <c r="AF895" i="1"/>
  <c r="AF893" i="1"/>
  <c r="AF891" i="1"/>
  <c r="AF889" i="1"/>
  <c r="AA887" i="1"/>
  <c r="AA885" i="1"/>
  <c r="AF882" i="1"/>
  <c r="AF880" i="1"/>
  <c r="AF911" i="1"/>
  <c r="AF909" i="1"/>
  <c r="AF907" i="1"/>
  <c r="AA906" i="1"/>
  <c r="AA904" i="1"/>
  <c r="AA902" i="1"/>
  <c r="AA900" i="1"/>
  <c r="AA898" i="1"/>
  <c r="AA896" i="1"/>
  <c r="AA894" i="1"/>
  <c r="AA892" i="1"/>
  <c r="AA890" i="1"/>
  <c r="AA888" i="1"/>
  <c r="AF887" i="1"/>
  <c r="AF885" i="1"/>
  <c r="AA883" i="1"/>
  <c r="AA881" i="1"/>
  <c r="AA879" i="1"/>
  <c r="J892" i="1"/>
  <c r="J893" i="1"/>
  <c r="J885" i="1"/>
  <c r="J881" i="1"/>
  <c r="J888" i="1"/>
  <c r="J884" i="1"/>
  <c r="J880" i="1"/>
  <c r="J889" i="1"/>
  <c r="J891" i="1"/>
  <c r="J887" i="1"/>
  <c r="J883" i="1"/>
  <c r="J879" i="1"/>
  <c r="J890" i="1"/>
  <c r="J886" i="1"/>
  <c r="J882" i="1"/>
  <c r="AF815" i="1"/>
  <c r="AF813" i="1"/>
  <c r="AF795" i="1"/>
  <c r="AF793" i="1"/>
  <c r="AA825" i="1"/>
  <c r="AA823" i="1"/>
  <c r="AA821" i="1"/>
  <c r="AA820" i="1"/>
  <c r="AA818" i="1"/>
  <c r="AA816" i="1"/>
  <c r="AA800" i="1"/>
  <c r="AA798" i="1"/>
  <c r="AF806" i="1"/>
  <c r="AF804" i="1"/>
  <c r="AF802" i="1"/>
  <c r="AA811" i="1"/>
  <c r="AA809" i="1"/>
  <c r="AF825" i="1"/>
  <c r="AF823" i="1"/>
  <c r="AF821" i="1"/>
  <c r="AF820" i="1"/>
  <c r="AF818" i="1"/>
  <c r="AF816" i="1"/>
  <c r="AA814" i="1"/>
  <c r="AA812" i="1"/>
  <c r="AF811" i="1"/>
  <c r="AF809" i="1"/>
  <c r="AA807" i="1"/>
  <c r="AA805" i="1"/>
  <c r="AA803" i="1"/>
  <c r="AA801" i="1"/>
  <c r="AF800" i="1"/>
  <c r="AF798" i="1"/>
  <c r="AA796" i="1"/>
  <c r="AA794" i="1"/>
  <c r="AA824" i="1"/>
  <c r="AA822" i="1"/>
  <c r="AA819" i="1"/>
  <c r="AA817" i="1"/>
  <c r="AF814" i="1"/>
  <c r="AF812" i="1"/>
  <c r="AA810" i="1"/>
  <c r="AA808" i="1"/>
  <c r="AF807" i="1"/>
  <c r="AF805" i="1"/>
  <c r="AF803" i="1"/>
  <c r="AF801" i="1"/>
  <c r="AA799" i="1"/>
  <c r="AA797" i="1"/>
  <c r="AF796" i="1"/>
  <c r="AF794" i="1"/>
  <c r="AF824" i="1"/>
  <c r="AF822" i="1"/>
  <c r="AF819" i="1"/>
  <c r="AF817" i="1"/>
  <c r="AA815" i="1"/>
  <c r="AA813" i="1"/>
  <c r="AF810" i="1"/>
  <c r="AF808" i="1"/>
  <c r="AA806" i="1"/>
  <c r="AA804" i="1"/>
  <c r="AA802" i="1"/>
  <c r="AF799" i="1"/>
  <c r="AF797" i="1"/>
  <c r="AA795" i="1"/>
  <c r="AA793" i="1"/>
  <c r="J813" i="1"/>
  <c r="J809" i="1"/>
  <c r="J805" i="1"/>
  <c r="J817" i="1"/>
  <c r="J814" i="1"/>
  <c r="J806" i="1"/>
  <c r="J801" i="1"/>
  <c r="J797" i="1"/>
  <c r="J793" i="1"/>
  <c r="J810" i="1"/>
  <c r="J802" i="1"/>
  <c r="J798" i="1"/>
  <c r="J794" i="1"/>
  <c r="J816" i="1"/>
  <c r="J812" i="1"/>
  <c r="J808" i="1"/>
  <c r="J804" i="1"/>
  <c r="J800" i="1"/>
  <c r="J796" i="1"/>
  <c r="J815" i="1"/>
  <c r="J811" i="1"/>
  <c r="J807" i="1"/>
  <c r="J803" i="1"/>
  <c r="J799" i="1"/>
  <c r="J795" i="1"/>
  <c r="AA737" i="1"/>
  <c r="AF736" i="1"/>
  <c r="AF735" i="1"/>
  <c r="AA735" i="1"/>
  <c r="AF730" i="1"/>
  <c r="AF722" i="1"/>
  <c r="AF720" i="1"/>
  <c r="AF712" i="1"/>
  <c r="AA738" i="1"/>
  <c r="AF733" i="1"/>
  <c r="AF738" i="1"/>
  <c r="AF737" i="1"/>
  <c r="AA736" i="1"/>
  <c r="AF728" i="1"/>
  <c r="AF718" i="1"/>
  <c r="AF710" i="1"/>
  <c r="AF734" i="1"/>
  <c r="AF726" i="1"/>
  <c r="AF716" i="1"/>
  <c r="AF708" i="1"/>
  <c r="AF732" i="1"/>
  <c r="AF724" i="1"/>
  <c r="AF714" i="1"/>
  <c r="AF706" i="1"/>
  <c r="J707" i="1"/>
  <c r="J723" i="1"/>
  <c r="J719" i="1"/>
  <c r="J727" i="1"/>
  <c r="J711" i="1"/>
  <c r="J706" i="1"/>
  <c r="J731" i="1"/>
  <c r="J710" i="1"/>
  <c r="AA734" i="1"/>
  <c r="J734" i="1"/>
  <c r="J730" i="1"/>
  <c r="J714" i="1"/>
  <c r="AA733" i="1"/>
  <c r="J722" i="1"/>
  <c r="J736" i="1"/>
  <c r="J735" i="1"/>
  <c r="J726" i="1"/>
  <c r="J715" i="1"/>
  <c r="J718" i="1"/>
  <c r="J729" i="1"/>
  <c r="J725" i="1"/>
  <c r="J721" i="1"/>
  <c r="J717" i="1"/>
  <c r="J713" i="1"/>
  <c r="J709" i="1"/>
  <c r="AA727" i="1"/>
  <c r="AA725" i="1"/>
  <c r="AA721" i="1"/>
  <c r="AA719" i="1"/>
  <c r="AA713" i="1"/>
  <c r="J733" i="1"/>
  <c r="AF731" i="1"/>
  <c r="AF729" i="1"/>
  <c r="AF727" i="1"/>
  <c r="AF725" i="1"/>
  <c r="AF723" i="1"/>
  <c r="AF721" i="1"/>
  <c r="AF719" i="1"/>
  <c r="AF717" i="1"/>
  <c r="AF715" i="1"/>
  <c r="AF713" i="1"/>
  <c r="AF711" i="1"/>
  <c r="AF709" i="1"/>
  <c r="AA709" i="1"/>
  <c r="AF707" i="1"/>
  <c r="AF705" i="1"/>
  <c r="AA731" i="1"/>
  <c r="AA729" i="1"/>
  <c r="AA723" i="1"/>
  <c r="AA717" i="1"/>
  <c r="AA715" i="1"/>
  <c r="AA711" i="1"/>
  <c r="AA707" i="1"/>
  <c r="AA705" i="1"/>
  <c r="J732" i="1"/>
  <c r="J728" i="1"/>
  <c r="J724" i="1"/>
  <c r="J720" i="1"/>
  <c r="J716" i="1"/>
  <c r="J712" i="1"/>
  <c r="J708" i="1"/>
  <c r="AA732" i="1"/>
  <c r="AA730" i="1"/>
  <c r="AA728" i="1"/>
  <c r="AA726" i="1"/>
  <c r="AA724" i="1"/>
  <c r="AA722" i="1"/>
  <c r="AA720" i="1"/>
  <c r="AA718" i="1"/>
  <c r="AA716" i="1"/>
  <c r="AA714" i="1"/>
  <c r="AA712" i="1"/>
  <c r="AA710" i="1"/>
  <c r="AA708" i="1"/>
  <c r="AA706" i="1"/>
  <c r="AF617" i="1"/>
  <c r="AF613" i="1"/>
  <c r="AF646" i="1"/>
  <c r="AF642" i="1"/>
  <c r="AF638" i="1"/>
  <c r="AA638" i="1"/>
  <c r="AF636" i="1"/>
  <c r="AF634" i="1"/>
  <c r="AA634" i="1"/>
  <c r="AF632" i="1"/>
  <c r="AF630" i="1"/>
  <c r="AA630" i="1"/>
  <c r="AF628" i="1"/>
  <c r="AF626" i="1"/>
  <c r="AA626" i="1"/>
  <c r="AF624" i="1"/>
  <c r="AF622" i="1"/>
  <c r="AA622" i="1"/>
  <c r="AF620" i="1"/>
  <c r="AF618" i="1"/>
  <c r="AA618" i="1"/>
  <c r="AF650" i="1"/>
  <c r="AF651" i="1"/>
  <c r="AA648" i="1"/>
  <c r="AA644" i="1"/>
  <c r="AF640" i="1"/>
  <c r="AF639" i="1"/>
  <c r="AF635" i="1"/>
  <c r="AF631" i="1"/>
  <c r="AF627" i="1"/>
  <c r="AF623" i="1"/>
  <c r="AF619" i="1"/>
  <c r="AF616" i="1"/>
  <c r="AF614" i="1"/>
  <c r="AA614" i="1"/>
  <c r="AA651" i="1"/>
  <c r="AA649" i="1"/>
  <c r="AA647" i="1"/>
  <c r="AA645" i="1"/>
  <c r="AA643" i="1"/>
  <c r="AA641" i="1"/>
  <c r="AF615" i="1"/>
  <c r="AA650" i="1"/>
  <c r="AA646" i="1"/>
  <c r="AA642" i="1"/>
  <c r="AF637" i="1"/>
  <c r="AF633" i="1"/>
  <c r="AF629" i="1"/>
  <c r="AF625" i="1"/>
  <c r="AF621" i="1"/>
  <c r="AF647" i="1"/>
  <c r="AF643" i="1"/>
  <c r="AA635" i="1"/>
  <c r="AA631" i="1"/>
  <c r="AA627" i="1"/>
  <c r="AA623" i="1"/>
  <c r="AA619" i="1"/>
  <c r="AA615" i="1"/>
  <c r="AF648" i="1"/>
  <c r="AF644" i="1"/>
  <c r="AA636" i="1"/>
  <c r="AA632" i="1"/>
  <c r="AA628" i="1"/>
  <c r="AA624" i="1"/>
  <c r="AA620" i="1"/>
  <c r="AA616" i="1"/>
  <c r="AA1906" i="1"/>
  <c r="AA1907" i="1"/>
  <c r="AF649" i="1"/>
  <c r="AF645" i="1"/>
  <c r="AF641" i="1"/>
  <c r="AA637" i="1"/>
  <c r="AA633" i="1"/>
  <c r="AA629" i="1"/>
  <c r="AA625" i="1"/>
  <c r="AA621" i="1"/>
  <c r="AA617" i="1"/>
  <c r="J640" i="1"/>
  <c r="J636" i="1"/>
  <c r="J632" i="1"/>
  <c r="J628" i="1"/>
  <c r="J624" i="1"/>
  <c r="J620" i="1"/>
  <c r="AA639" i="1"/>
  <c r="J639" i="1"/>
  <c r="J635" i="1"/>
  <c r="J631" i="1"/>
  <c r="J627" i="1"/>
  <c r="J623" i="1"/>
  <c r="J619" i="1"/>
  <c r="AA640" i="1"/>
  <c r="J638" i="1"/>
  <c r="J634" i="1"/>
  <c r="J630" i="1"/>
  <c r="J626" i="1"/>
  <c r="J622" i="1"/>
  <c r="J618" i="1"/>
  <c r="J651" i="1"/>
  <c r="J650" i="1"/>
  <c r="J649" i="1"/>
  <c r="J648" i="1"/>
  <c r="J647" i="1"/>
  <c r="J646" i="1"/>
  <c r="J645" i="1"/>
  <c r="J644" i="1"/>
  <c r="J643" i="1"/>
  <c r="J642" i="1"/>
  <c r="J641" i="1"/>
  <c r="J637" i="1"/>
  <c r="J633" i="1"/>
  <c r="J629" i="1"/>
  <c r="J625" i="1"/>
  <c r="J621" i="1"/>
  <c r="AA1879" i="1"/>
  <c r="AA1868" i="1"/>
  <c r="AA1892" i="1"/>
  <c r="AA1903" i="1"/>
  <c r="AA1876" i="1"/>
  <c r="AA1875" i="1"/>
  <c r="AA1882" i="1"/>
  <c r="AA1883" i="1"/>
  <c r="AA1898" i="1"/>
  <c r="AA1899" i="1"/>
  <c r="AA1870" i="1"/>
  <c r="AA1880" i="1"/>
  <c r="AA1893" i="1"/>
  <c r="AA1871" i="1"/>
  <c r="AA1872" i="1"/>
  <c r="AA1887" i="1"/>
  <c r="AA1890" i="1"/>
  <c r="AA1891" i="1"/>
  <c r="AA1894" i="1"/>
  <c r="AA1895" i="1"/>
  <c r="AA1910" i="1"/>
  <c r="AA1911" i="1"/>
  <c r="AA1866" i="1"/>
  <c r="AA1869" i="1"/>
  <c r="AA1874" i="1"/>
  <c r="AA1897" i="1"/>
  <c r="AA1900" i="1"/>
  <c r="AA1908" i="1"/>
  <c r="AA1909" i="1"/>
  <c r="D1950" i="1"/>
  <c r="J1877" i="1"/>
  <c r="J1873" i="1"/>
  <c r="AF1872" i="1"/>
  <c r="AA1877" i="1"/>
  <c r="J1896" i="1"/>
  <c r="J1869" i="1"/>
  <c r="AF1868" i="1"/>
  <c r="AA1873" i="1"/>
  <c r="AF1873" i="1"/>
  <c r="AA1881" i="1"/>
  <c r="J1900" i="1"/>
  <c r="J1888" i="1"/>
  <c r="AA1865" i="1"/>
  <c r="AF1865" i="1"/>
  <c r="AF1869" i="1"/>
  <c r="AA1878" i="1"/>
  <c r="AF1878" i="1"/>
  <c r="AF1882" i="1"/>
  <c r="J1904" i="1"/>
  <c r="J1882" i="1"/>
  <c r="J1884" i="1"/>
  <c r="J1892" i="1"/>
  <c r="AA1896" i="1"/>
  <c r="AF1897" i="1"/>
  <c r="AF1899" i="1"/>
  <c r="J1908" i="1"/>
  <c r="AF1911" i="1"/>
  <c r="AA1884" i="1"/>
  <c r="AF1884" i="1"/>
  <c r="AA1885" i="1"/>
  <c r="AF1887" i="1"/>
  <c r="AF1900" i="1"/>
  <c r="AA1901" i="1"/>
  <c r="AF1903" i="1"/>
  <c r="AA1912" i="1"/>
  <c r="AF1912" i="1"/>
  <c r="J1866" i="1"/>
  <c r="J1867" i="1"/>
  <c r="J1871" i="1"/>
  <c r="J1875" i="1"/>
  <c r="J1879" i="1"/>
  <c r="AF1881" i="1"/>
  <c r="AF1883" i="1"/>
  <c r="AA1886" i="1"/>
  <c r="AA1888" i="1"/>
  <c r="AF1888" i="1"/>
  <c r="AA1889" i="1"/>
  <c r="AF1889" i="1"/>
  <c r="AF1891" i="1"/>
  <c r="AA1902" i="1"/>
  <c r="AA1904" i="1"/>
  <c r="AF1904" i="1"/>
  <c r="AA1905" i="1"/>
  <c r="AF1905" i="1"/>
  <c r="AF1907" i="1"/>
  <c r="J1912" i="1"/>
  <c r="J1886" i="1"/>
  <c r="J1890" i="1"/>
  <c r="J1894" i="1"/>
  <c r="J1898" i="1"/>
  <c r="J1902" i="1"/>
  <c r="J1906" i="1"/>
  <c r="N166" i="1"/>
  <c r="N253" i="1"/>
  <c r="N340" i="1"/>
  <c r="N427" i="1"/>
  <c r="N514" i="1"/>
  <c r="N601" i="1"/>
  <c r="S545" i="1"/>
  <c r="T545" i="1"/>
  <c r="U545" i="1"/>
  <c r="V545" i="1"/>
  <c r="W545" i="1"/>
  <c r="X545" i="1"/>
  <c r="Y545" i="1"/>
  <c r="Z545" i="1"/>
  <c r="AB545" i="1"/>
  <c r="AC545" i="1"/>
  <c r="AD545" i="1"/>
  <c r="AE545" i="1"/>
  <c r="AG545" i="1"/>
  <c r="AH545" i="1"/>
  <c r="S546" i="1"/>
  <c r="T546" i="1"/>
  <c r="U546" i="1"/>
  <c r="V546" i="1"/>
  <c r="W546" i="1"/>
  <c r="X546" i="1"/>
  <c r="Y546" i="1"/>
  <c r="Z546" i="1"/>
  <c r="AB546" i="1"/>
  <c r="AC546" i="1"/>
  <c r="AD546" i="1"/>
  <c r="AE546" i="1"/>
  <c r="AG546" i="1"/>
  <c r="AH546" i="1"/>
  <c r="S547" i="1"/>
  <c r="T547" i="1"/>
  <c r="U547" i="1"/>
  <c r="V547" i="1"/>
  <c r="W547" i="1"/>
  <c r="X547" i="1"/>
  <c r="Y547" i="1"/>
  <c r="Z547" i="1"/>
  <c r="AB547" i="1"/>
  <c r="AC547" i="1"/>
  <c r="AD547" i="1"/>
  <c r="AE547" i="1"/>
  <c r="AG547" i="1"/>
  <c r="AH547" i="1"/>
  <c r="S548" i="1"/>
  <c r="T548" i="1"/>
  <c r="U548" i="1"/>
  <c r="V548" i="1"/>
  <c r="W548" i="1"/>
  <c r="X548" i="1"/>
  <c r="Y548" i="1"/>
  <c r="Z548" i="1"/>
  <c r="AB548" i="1"/>
  <c r="AC548" i="1"/>
  <c r="AD548" i="1"/>
  <c r="AE548" i="1"/>
  <c r="AG548" i="1"/>
  <c r="AH548" i="1"/>
  <c r="S549" i="1"/>
  <c r="T549" i="1"/>
  <c r="U549" i="1"/>
  <c r="V549" i="1"/>
  <c r="W549" i="1"/>
  <c r="X549" i="1"/>
  <c r="Y549" i="1"/>
  <c r="Z549" i="1"/>
  <c r="AB549" i="1"/>
  <c r="AC549" i="1"/>
  <c r="AD549" i="1"/>
  <c r="AE549" i="1"/>
  <c r="AG549" i="1"/>
  <c r="AH549" i="1"/>
  <c r="S550" i="1"/>
  <c r="T550" i="1"/>
  <c r="U550" i="1"/>
  <c r="V550" i="1"/>
  <c r="W550" i="1"/>
  <c r="X550" i="1"/>
  <c r="Y550" i="1"/>
  <c r="Z550" i="1"/>
  <c r="AB550" i="1"/>
  <c r="AC550" i="1"/>
  <c r="AD550" i="1"/>
  <c r="AE550" i="1"/>
  <c r="AG550" i="1"/>
  <c r="AH550" i="1"/>
  <c r="S551" i="1"/>
  <c r="T551" i="1"/>
  <c r="U551" i="1"/>
  <c r="V551" i="1"/>
  <c r="W551" i="1"/>
  <c r="X551" i="1"/>
  <c r="Y551" i="1"/>
  <c r="Z551" i="1"/>
  <c r="AB551" i="1"/>
  <c r="AC551" i="1"/>
  <c r="AD551" i="1"/>
  <c r="AE551" i="1"/>
  <c r="AG551" i="1"/>
  <c r="AH551" i="1"/>
  <c r="S552" i="1"/>
  <c r="T552" i="1"/>
  <c r="U552" i="1"/>
  <c r="V552" i="1"/>
  <c r="W552" i="1"/>
  <c r="X552" i="1"/>
  <c r="Y552" i="1"/>
  <c r="Z552" i="1"/>
  <c r="AB552" i="1"/>
  <c r="AC552" i="1"/>
  <c r="AD552" i="1"/>
  <c r="AE552" i="1"/>
  <c r="AG552" i="1"/>
  <c r="AH552" i="1"/>
  <c r="S553" i="1"/>
  <c r="T553" i="1"/>
  <c r="U553" i="1"/>
  <c r="V553" i="1"/>
  <c r="W553" i="1"/>
  <c r="X553" i="1"/>
  <c r="Y553" i="1"/>
  <c r="Z553" i="1"/>
  <c r="AB553" i="1"/>
  <c r="AC553" i="1"/>
  <c r="AD553" i="1"/>
  <c r="AE553" i="1"/>
  <c r="AG553" i="1"/>
  <c r="AH553" i="1"/>
  <c r="S554" i="1"/>
  <c r="T554" i="1"/>
  <c r="U554" i="1"/>
  <c r="V554" i="1"/>
  <c r="W554" i="1"/>
  <c r="X554" i="1"/>
  <c r="Y554" i="1"/>
  <c r="Z554" i="1"/>
  <c r="AB554" i="1"/>
  <c r="AC554" i="1"/>
  <c r="AD554" i="1"/>
  <c r="AE554" i="1"/>
  <c r="AG554" i="1"/>
  <c r="AH554" i="1"/>
  <c r="S555" i="1"/>
  <c r="T555" i="1"/>
  <c r="U555" i="1"/>
  <c r="V555" i="1"/>
  <c r="W555" i="1"/>
  <c r="X555" i="1"/>
  <c r="Y555" i="1"/>
  <c r="Z555" i="1"/>
  <c r="AB555" i="1"/>
  <c r="AC555" i="1"/>
  <c r="AD555" i="1"/>
  <c r="AE555" i="1"/>
  <c r="AG555" i="1"/>
  <c r="AH555" i="1"/>
  <c r="S556" i="1"/>
  <c r="T556" i="1"/>
  <c r="U556" i="1"/>
  <c r="V556" i="1"/>
  <c r="W556" i="1"/>
  <c r="X556" i="1"/>
  <c r="Y556" i="1"/>
  <c r="Z556" i="1"/>
  <c r="AB556" i="1"/>
  <c r="AC556" i="1"/>
  <c r="AD556" i="1"/>
  <c r="AE556" i="1"/>
  <c r="AG556" i="1"/>
  <c r="AH556" i="1"/>
  <c r="S557" i="1"/>
  <c r="T557" i="1"/>
  <c r="U557" i="1"/>
  <c r="V557" i="1"/>
  <c r="W557" i="1"/>
  <c r="X557" i="1"/>
  <c r="Y557" i="1"/>
  <c r="Z557" i="1"/>
  <c r="AB557" i="1"/>
  <c r="AC557" i="1"/>
  <c r="AD557" i="1"/>
  <c r="AE557" i="1"/>
  <c r="AG557" i="1"/>
  <c r="AH557" i="1"/>
  <c r="S558" i="1"/>
  <c r="T558" i="1"/>
  <c r="U558" i="1"/>
  <c r="V558" i="1"/>
  <c r="W558" i="1"/>
  <c r="X558" i="1"/>
  <c r="Y558" i="1"/>
  <c r="Z558" i="1"/>
  <c r="AB558" i="1"/>
  <c r="AC558" i="1"/>
  <c r="AD558" i="1"/>
  <c r="AE558" i="1"/>
  <c r="AG558" i="1"/>
  <c r="AH558" i="1"/>
  <c r="S559" i="1"/>
  <c r="T559" i="1"/>
  <c r="U559" i="1"/>
  <c r="V559" i="1"/>
  <c r="W559" i="1"/>
  <c r="X559" i="1"/>
  <c r="Y559" i="1"/>
  <c r="Z559" i="1"/>
  <c r="AB559" i="1"/>
  <c r="AC559" i="1"/>
  <c r="AD559" i="1"/>
  <c r="AE559" i="1"/>
  <c r="AG559" i="1"/>
  <c r="AH559" i="1"/>
  <c r="S560" i="1"/>
  <c r="T560" i="1"/>
  <c r="U560" i="1"/>
  <c r="V560" i="1"/>
  <c r="W560" i="1"/>
  <c r="X560" i="1"/>
  <c r="Y560" i="1"/>
  <c r="Z560" i="1"/>
  <c r="AB560" i="1"/>
  <c r="AC560" i="1"/>
  <c r="AD560" i="1"/>
  <c r="AE560" i="1"/>
  <c r="AG560" i="1"/>
  <c r="AH560" i="1"/>
  <c r="S561" i="1"/>
  <c r="T561" i="1"/>
  <c r="U561" i="1"/>
  <c r="V561" i="1"/>
  <c r="W561" i="1"/>
  <c r="X561" i="1"/>
  <c r="Y561" i="1"/>
  <c r="Z561" i="1"/>
  <c r="AB561" i="1"/>
  <c r="AC561" i="1"/>
  <c r="AD561" i="1"/>
  <c r="AE561" i="1"/>
  <c r="AG561" i="1"/>
  <c r="AH561" i="1"/>
  <c r="S562" i="1"/>
  <c r="T562" i="1"/>
  <c r="U562" i="1"/>
  <c r="V562" i="1"/>
  <c r="W562" i="1"/>
  <c r="X562" i="1"/>
  <c r="Y562" i="1"/>
  <c r="Z562" i="1"/>
  <c r="AB562" i="1"/>
  <c r="AC562" i="1"/>
  <c r="AD562" i="1"/>
  <c r="AE562" i="1"/>
  <c r="AG562" i="1"/>
  <c r="AH562" i="1"/>
  <c r="S563" i="1"/>
  <c r="T563" i="1"/>
  <c r="U563" i="1"/>
  <c r="V563" i="1"/>
  <c r="W563" i="1"/>
  <c r="X563" i="1"/>
  <c r="Y563" i="1"/>
  <c r="Z563" i="1"/>
  <c r="AB563" i="1"/>
  <c r="AC563" i="1"/>
  <c r="AD563" i="1"/>
  <c r="AE563" i="1"/>
  <c r="AG563" i="1"/>
  <c r="AH563" i="1"/>
  <c r="V564" i="1"/>
  <c r="AB564" i="1"/>
  <c r="AC564" i="1"/>
  <c r="AD564" i="1"/>
  <c r="AE564" i="1"/>
  <c r="AG564" i="1"/>
  <c r="AH564" i="1"/>
  <c r="S371" i="1"/>
  <c r="T371" i="1"/>
  <c r="U371" i="1"/>
  <c r="V371" i="1"/>
  <c r="C179" i="23" s="1"/>
  <c r="E179" i="23" s="1"/>
  <c r="W371" i="1"/>
  <c r="X371" i="1"/>
  <c r="Y371" i="1"/>
  <c r="Z371" i="1"/>
  <c r="AB371" i="1"/>
  <c r="AC371" i="1"/>
  <c r="AD371" i="1"/>
  <c r="AE371" i="1"/>
  <c r="AG371" i="1"/>
  <c r="AH371" i="1"/>
  <c r="S372" i="1"/>
  <c r="T372" i="1"/>
  <c r="U372" i="1"/>
  <c r="V372" i="1"/>
  <c r="C180" i="23" s="1"/>
  <c r="E180" i="23" s="1"/>
  <c r="W372" i="1"/>
  <c r="X372" i="1"/>
  <c r="Y372" i="1"/>
  <c r="Z372" i="1"/>
  <c r="AB372" i="1"/>
  <c r="AC372" i="1"/>
  <c r="AD372" i="1"/>
  <c r="AE372" i="1"/>
  <c r="AG372" i="1"/>
  <c r="AH372" i="1"/>
  <c r="S373" i="1"/>
  <c r="T373" i="1"/>
  <c r="U373" i="1"/>
  <c r="V373" i="1"/>
  <c r="W373" i="1"/>
  <c r="X373" i="1"/>
  <c r="Y373" i="1"/>
  <c r="Z373" i="1"/>
  <c r="AB373" i="1"/>
  <c r="AC373" i="1"/>
  <c r="AD373" i="1"/>
  <c r="AE373" i="1"/>
  <c r="AG373" i="1"/>
  <c r="AH373" i="1"/>
  <c r="S374" i="1"/>
  <c r="T374" i="1"/>
  <c r="U374" i="1"/>
  <c r="V374" i="1"/>
  <c r="W374" i="1"/>
  <c r="X374" i="1"/>
  <c r="Y374" i="1"/>
  <c r="Z374" i="1"/>
  <c r="AB374" i="1"/>
  <c r="AC374" i="1"/>
  <c r="AD374" i="1"/>
  <c r="AE374" i="1"/>
  <c r="AG374" i="1"/>
  <c r="AH374" i="1"/>
  <c r="S375" i="1"/>
  <c r="T375" i="1"/>
  <c r="U375" i="1"/>
  <c r="V375" i="1"/>
  <c r="W375" i="1"/>
  <c r="X375" i="1"/>
  <c r="Y375" i="1"/>
  <c r="Z375" i="1"/>
  <c r="AB375" i="1"/>
  <c r="AC375" i="1"/>
  <c r="AD375" i="1"/>
  <c r="AE375" i="1"/>
  <c r="AG375" i="1"/>
  <c r="AH375" i="1"/>
  <c r="S376" i="1"/>
  <c r="T376" i="1"/>
  <c r="U376" i="1"/>
  <c r="V376" i="1"/>
  <c r="W376" i="1"/>
  <c r="X376" i="1"/>
  <c r="Y376" i="1"/>
  <c r="Z376" i="1"/>
  <c r="AB376" i="1"/>
  <c r="AC376" i="1"/>
  <c r="AD376" i="1"/>
  <c r="AE376" i="1"/>
  <c r="AG376" i="1"/>
  <c r="AH376" i="1"/>
  <c r="S377" i="1"/>
  <c r="T377" i="1"/>
  <c r="U377" i="1"/>
  <c r="V377" i="1"/>
  <c r="W377" i="1"/>
  <c r="X377" i="1"/>
  <c r="Y377" i="1"/>
  <c r="Z377" i="1"/>
  <c r="AB377" i="1"/>
  <c r="AC377" i="1"/>
  <c r="AD377" i="1"/>
  <c r="AE377" i="1"/>
  <c r="AG377" i="1"/>
  <c r="AH377" i="1"/>
  <c r="S378" i="1"/>
  <c r="T378" i="1"/>
  <c r="U378" i="1"/>
  <c r="V378" i="1"/>
  <c r="W378" i="1"/>
  <c r="X378" i="1"/>
  <c r="Y378" i="1"/>
  <c r="Z378" i="1"/>
  <c r="AB378" i="1"/>
  <c r="AC378" i="1"/>
  <c r="AD378" i="1"/>
  <c r="AE378" i="1"/>
  <c r="AG378" i="1"/>
  <c r="AH378" i="1"/>
  <c r="S379" i="1"/>
  <c r="T379" i="1"/>
  <c r="U379" i="1"/>
  <c r="V379" i="1"/>
  <c r="W379" i="1"/>
  <c r="X379" i="1"/>
  <c r="Y379" i="1"/>
  <c r="Z379" i="1"/>
  <c r="AB379" i="1"/>
  <c r="AC379" i="1"/>
  <c r="AD379" i="1"/>
  <c r="AE379" i="1"/>
  <c r="AG379" i="1"/>
  <c r="AH379" i="1"/>
  <c r="S380" i="1"/>
  <c r="T380" i="1"/>
  <c r="U380" i="1"/>
  <c r="V380" i="1"/>
  <c r="W380" i="1"/>
  <c r="X380" i="1"/>
  <c r="Y380" i="1"/>
  <c r="Z380" i="1"/>
  <c r="AB380" i="1"/>
  <c r="AC380" i="1"/>
  <c r="AD380" i="1"/>
  <c r="AE380" i="1"/>
  <c r="AG380" i="1"/>
  <c r="AH380" i="1"/>
  <c r="S381" i="1"/>
  <c r="T381" i="1"/>
  <c r="U381" i="1"/>
  <c r="V381" i="1"/>
  <c r="W381" i="1"/>
  <c r="X381" i="1"/>
  <c r="Y381" i="1"/>
  <c r="Z381" i="1"/>
  <c r="AB381" i="1"/>
  <c r="AC381" i="1"/>
  <c r="AD381" i="1"/>
  <c r="AE381" i="1"/>
  <c r="AG381" i="1"/>
  <c r="AH381" i="1"/>
  <c r="S382" i="1"/>
  <c r="T382" i="1"/>
  <c r="U382" i="1"/>
  <c r="V382" i="1"/>
  <c r="C190" i="23" s="1"/>
  <c r="E190" i="23" s="1"/>
  <c r="W382" i="1"/>
  <c r="X382" i="1"/>
  <c r="Y382" i="1"/>
  <c r="Z382" i="1"/>
  <c r="AB382" i="1"/>
  <c r="AC382" i="1"/>
  <c r="AD382" i="1"/>
  <c r="AE382" i="1"/>
  <c r="AG382" i="1"/>
  <c r="AH382" i="1"/>
  <c r="S383" i="1"/>
  <c r="T383" i="1"/>
  <c r="U383" i="1"/>
  <c r="V383" i="1"/>
  <c r="C191" i="23" s="1"/>
  <c r="E191" i="23" s="1"/>
  <c r="W383" i="1"/>
  <c r="X383" i="1"/>
  <c r="Y383" i="1"/>
  <c r="Z383" i="1"/>
  <c r="AB383" i="1"/>
  <c r="AC383" i="1"/>
  <c r="AD383" i="1"/>
  <c r="AE383" i="1"/>
  <c r="AG383" i="1"/>
  <c r="AH383" i="1"/>
  <c r="S384" i="1"/>
  <c r="T384" i="1"/>
  <c r="U384" i="1"/>
  <c r="V384" i="1"/>
  <c r="C192" i="23" s="1"/>
  <c r="E192" i="23" s="1"/>
  <c r="W384" i="1"/>
  <c r="X384" i="1"/>
  <c r="Y384" i="1"/>
  <c r="Z384" i="1"/>
  <c r="AB384" i="1"/>
  <c r="AC384" i="1"/>
  <c r="AD384" i="1"/>
  <c r="AE384" i="1"/>
  <c r="AG384" i="1"/>
  <c r="AH384" i="1"/>
  <c r="S385" i="1"/>
  <c r="T385" i="1"/>
  <c r="U385" i="1"/>
  <c r="V385" i="1"/>
  <c r="C193" i="23" s="1"/>
  <c r="E193" i="23" s="1"/>
  <c r="W385" i="1"/>
  <c r="X385" i="1"/>
  <c r="Y385" i="1"/>
  <c r="Z385" i="1"/>
  <c r="AB385" i="1"/>
  <c r="AC385" i="1"/>
  <c r="AD385" i="1"/>
  <c r="AE385" i="1"/>
  <c r="AG385" i="1"/>
  <c r="AH385" i="1"/>
  <c r="S386" i="1"/>
  <c r="T386" i="1"/>
  <c r="U386" i="1"/>
  <c r="V386" i="1"/>
  <c r="C194" i="23" s="1"/>
  <c r="E194" i="23" s="1"/>
  <c r="W386" i="1"/>
  <c r="X386" i="1"/>
  <c r="Y386" i="1"/>
  <c r="Z386" i="1"/>
  <c r="AB386" i="1"/>
  <c r="AC386" i="1"/>
  <c r="AD386" i="1"/>
  <c r="AE386" i="1"/>
  <c r="AG386" i="1"/>
  <c r="AH386" i="1"/>
  <c r="S387" i="1"/>
  <c r="T387" i="1"/>
  <c r="U387" i="1"/>
  <c r="V387" i="1"/>
  <c r="C195" i="23" s="1"/>
  <c r="E195" i="23" s="1"/>
  <c r="W387" i="1"/>
  <c r="X387" i="1"/>
  <c r="Y387" i="1"/>
  <c r="Z387" i="1"/>
  <c r="AB387" i="1"/>
  <c r="AC387" i="1"/>
  <c r="AD387" i="1"/>
  <c r="AE387" i="1"/>
  <c r="AG387" i="1"/>
  <c r="AH387" i="1"/>
  <c r="S388" i="1"/>
  <c r="T388" i="1"/>
  <c r="U388" i="1"/>
  <c r="V388" i="1"/>
  <c r="C196" i="23" s="1"/>
  <c r="E196" i="23" s="1"/>
  <c r="W388" i="1"/>
  <c r="X388" i="1"/>
  <c r="Y388" i="1"/>
  <c r="Z388" i="1"/>
  <c r="AB388" i="1"/>
  <c r="AC388" i="1"/>
  <c r="AD388" i="1"/>
  <c r="AE388" i="1"/>
  <c r="AG388" i="1"/>
  <c r="AH388" i="1"/>
  <c r="S389" i="1"/>
  <c r="T389" i="1"/>
  <c r="U389" i="1"/>
  <c r="V389" i="1"/>
  <c r="C197" i="23" s="1"/>
  <c r="E197" i="23" s="1"/>
  <c r="W389" i="1"/>
  <c r="X389" i="1"/>
  <c r="Y389" i="1"/>
  <c r="Z389" i="1"/>
  <c r="AB389" i="1"/>
  <c r="AC389" i="1"/>
  <c r="AD389" i="1"/>
  <c r="AE389" i="1"/>
  <c r="AG389" i="1"/>
  <c r="AH389" i="1"/>
  <c r="V390" i="1"/>
  <c r="C198" i="23" s="1"/>
  <c r="E198" i="23" s="1"/>
  <c r="W390" i="1"/>
  <c r="X390" i="1"/>
  <c r="Y390" i="1"/>
  <c r="Z390" i="1"/>
  <c r="AB390" i="1"/>
  <c r="AC390" i="1"/>
  <c r="AD390" i="1"/>
  <c r="AE390" i="1"/>
  <c r="AG390" i="1"/>
  <c r="AH390" i="1"/>
  <c r="S300" i="1"/>
  <c r="T300" i="1"/>
  <c r="U300" i="1"/>
  <c r="V300" i="1"/>
  <c r="W300" i="1"/>
  <c r="X300" i="1"/>
  <c r="Y300" i="1"/>
  <c r="Z300" i="1"/>
  <c r="AB300" i="1"/>
  <c r="AC300" i="1"/>
  <c r="AD300" i="1"/>
  <c r="AE300" i="1"/>
  <c r="AG300" i="1"/>
  <c r="AH300" i="1"/>
  <c r="S301" i="1"/>
  <c r="T301" i="1"/>
  <c r="U301" i="1"/>
  <c r="V301" i="1"/>
  <c r="W301" i="1"/>
  <c r="X301" i="1"/>
  <c r="Y301" i="1"/>
  <c r="Z301" i="1"/>
  <c r="AB301" i="1"/>
  <c r="AC301" i="1"/>
  <c r="AD301" i="1"/>
  <c r="AE301" i="1"/>
  <c r="AG301" i="1"/>
  <c r="AH301" i="1"/>
  <c r="S302" i="1"/>
  <c r="T302" i="1"/>
  <c r="U302" i="1"/>
  <c r="V302" i="1"/>
  <c r="W302" i="1"/>
  <c r="X302" i="1"/>
  <c r="Y302" i="1"/>
  <c r="Z302" i="1"/>
  <c r="AB302" i="1"/>
  <c r="AC302" i="1"/>
  <c r="AD302" i="1"/>
  <c r="AE302" i="1"/>
  <c r="AG302" i="1"/>
  <c r="AH302" i="1"/>
  <c r="S303" i="1"/>
  <c r="T303" i="1"/>
  <c r="U303" i="1"/>
  <c r="V303" i="1"/>
  <c r="W303" i="1"/>
  <c r="X303" i="1"/>
  <c r="Y303" i="1"/>
  <c r="Z303" i="1"/>
  <c r="AB303" i="1"/>
  <c r="AC303" i="1"/>
  <c r="AD303" i="1"/>
  <c r="AE303" i="1"/>
  <c r="AG303" i="1"/>
  <c r="AH303" i="1"/>
  <c r="H563" i="1" l="1"/>
  <c r="C289" i="23"/>
  <c r="E289" i="23" s="1"/>
  <c r="H559" i="1"/>
  <c r="C285" i="23"/>
  <c r="E285" i="23" s="1"/>
  <c r="H557" i="1"/>
  <c r="C283" i="23"/>
  <c r="E283" i="23" s="1"/>
  <c r="H549" i="1"/>
  <c r="C275" i="23"/>
  <c r="E275" i="23" s="1"/>
  <c r="H547" i="1"/>
  <c r="C273" i="23"/>
  <c r="E273" i="23" s="1"/>
  <c r="H300" i="1"/>
  <c r="C149" i="23"/>
  <c r="E149" i="23" s="1"/>
  <c r="H562" i="1"/>
  <c r="C288" i="23"/>
  <c r="E288" i="23" s="1"/>
  <c r="H560" i="1"/>
  <c r="C286" i="23"/>
  <c r="E286" i="23" s="1"/>
  <c r="H558" i="1"/>
  <c r="C284" i="23"/>
  <c r="E284" i="23" s="1"/>
  <c r="H556" i="1"/>
  <c r="C282" i="23"/>
  <c r="E282" i="23" s="1"/>
  <c r="H554" i="1"/>
  <c r="C280" i="23"/>
  <c r="E280" i="23" s="1"/>
  <c r="H552" i="1"/>
  <c r="C278" i="23"/>
  <c r="E278" i="23" s="1"/>
  <c r="H550" i="1"/>
  <c r="C276" i="23"/>
  <c r="E276" i="23" s="1"/>
  <c r="H548" i="1"/>
  <c r="C274" i="23"/>
  <c r="E274" i="23" s="1"/>
  <c r="H546" i="1"/>
  <c r="C272" i="23"/>
  <c r="E272" i="23" s="1"/>
  <c r="L720" i="23"/>
  <c r="M720" i="23" s="1"/>
  <c r="N720" i="23" s="1"/>
  <c r="G720" i="23"/>
  <c r="H720" i="23" s="1"/>
  <c r="P720" i="23" s="1"/>
  <c r="Q720" i="23" s="1"/>
  <c r="K720" i="23"/>
  <c r="L724" i="23"/>
  <c r="M724" i="23" s="1"/>
  <c r="N724" i="23" s="1"/>
  <c r="G724" i="23"/>
  <c r="H724" i="23" s="1"/>
  <c r="P724" i="23" s="1"/>
  <c r="Q724" i="23" s="1"/>
  <c r="K724" i="23"/>
  <c r="L728" i="23"/>
  <c r="M728" i="23" s="1"/>
  <c r="N728" i="23" s="1"/>
  <c r="G728" i="23"/>
  <c r="H728" i="23" s="1"/>
  <c r="P728" i="23" s="1"/>
  <c r="Q728" i="23" s="1"/>
  <c r="K728" i="23"/>
  <c r="L732" i="23"/>
  <c r="M732" i="23" s="1"/>
  <c r="N732" i="23" s="1"/>
  <c r="G732" i="23"/>
  <c r="H732" i="23" s="1"/>
  <c r="P732" i="23" s="1"/>
  <c r="Q732" i="23" s="1"/>
  <c r="K732" i="23"/>
  <c r="L736" i="23"/>
  <c r="M736" i="23" s="1"/>
  <c r="N736" i="23" s="1"/>
  <c r="G736" i="23"/>
  <c r="H736" i="23" s="1"/>
  <c r="P736" i="23" s="1"/>
  <c r="Q736" i="23" s="1"/>
  <c r="K736" i="23"/>
  <c r="L740" i="23"/>
  <c r="M740" i="23" s="1"/>
  <c r="N740" i="23" s="1"/>
  <c r="G740" i="23"/>
  <c r="H740" i="23" s="1"/>
  <c r="P740" i="23" s="1"/>
  <c r="Q740" i="23" s="1"/>
  <c r="K740" i="23"/>
  <c r="L744" i="23"/>
  <c r="M744" i="23" s="1"/>
  <c r="N744" i="23" s="1"/>
  <c r="G744" i="23"/>
  <c r="H744" i="23" s="1"/>
  <c r="P744" i="23" s="1"/>
  <c r="Q744" i="23" s="1"/>
  <c r="K744" i="23"/>
  <c r="L535" i="23"/>
  <c r="M535" i="23" s="1"/>
  <c r="N535" i="23" s="1"/>
  <c r="G535" i="23"/>
  <c r="H535" i="23" s="1"/>
  <c r="P535" i="23" s="1"/>
  <c r="Q535" i="23" s="1"/>
  <c r="K535" i="23"/>
  <c r="L539" i="23"/>
  <c r="M539" i="23" s="1"/>
  <c r="N539" i="23" s="1"/>
  <c r="G539" i="23"/>
  <c r="H539" i="23" s="1"/>
  <c r="P539" i="23" s="1"/>
  <c r="Q539" i="23" s="1"/>
  <c r="K539" i="23"/>
  <c r="L543" i="23"/>
  <c r="M543" i="23" s="1"/>
  <c r="N543" i="23" s="1"/>
  <c r="G543" i="23"/>
  <c r="H543" i="23" s="1"/>
  <c r="P543" i="23" s="1"/>
  <c r="Q543" i="23" s="1"/>
  <c r="K543" i="23"/>
  <c r="L547" i="23"/>
  <c r="M547" i="23" s="1"/>
  <c r="N547" i="23" s="1"/>
  <c r="G547" i="23"/>
  <c r="H547" i="23" s="1"/>
  <c r="P547" i="23" s="1"/>
  <c r="Q547" i="23" s="1"/>
  <c r="K547" i="23"/>
  <c r="G551" i="23"/>
  <c r="H551" i="23" s="1"/>
  <c r="P551" i="23" s="1"/>
  <c r="Q551" i="23" s="1"/>
  <c r="L551" i="23"/>
  <c r="M551" i="23" s="1"/>
  <c r="N551" i="23" s="1"/>
  <c r="K551" i="23"/>
  <c r="L555" i="23"/>
  <c r="M555" i="23" s="1"/>
  <c r="N555" i="23" s="1"/>
  <c r="G555" i="23"/>
  <c r="H555" i="23" s="1"/>
  <c r="P555" i="23" s="1"/>
  <c r="Q555" i="23" s="1"/>
  <c r="K555" i="23"/>
  <c r="L485" i="23"/>
  <c r="M485" i="23" s="1"/>
  <c r="N485" i="23" s="1"/>
  <c r="G485" i="23"/>
  <c r="H485" i="23" s="1"/>
  <c r="P485" i="23" s="1"/>
  <c r="Q485" i="23" s="1"/>
  <c r="K485" i="23"/>
  <c r="L489" i="23"/>
  <c r="M489" i="23" s="1"/>
  <c r="N489" i="23" s="1"/>
  <c r="G489" i="23"/>
  <c r="H489" i="23" s="1"/>
  <c r="P489" i="23" s="1"/>
  <c r="Q489" i="23" s="1"/>
  <c r="K489" i="23"/>
  <c r="G493" i="23"/>
  <c r="H493" i="23" s="1"/>
  <c r="P493" i="23" s="1"/>
  <c r="Q493" i="23" s="1"/>
  <c r="L493" i="23"/>
  <c r="M493" i="23" s="1"/>
  <c r="N493" i="23" s="1"/>
  <c r="K493" i="23"/>
  <c r="L497" i="23"/>
  <c r="M497" i="23" s="1"/>
  <c r="N497" i="23" s="1"/>
  <c r="G497" i="23"/>
  <c r="H497" i="23" s="1"/>
  <c r="P497" i="23" s="1"/>
  <c r="Q497" i="23" s="1"/>
  <c r="K497" i="23"/>
  <c r="L501" i="23"/>
  <c r="M501" i="23" s="1"/>
  <c r="N501" i="23" s="1"/>
  <c r="G501" i="23"/>
  <c r="H501" i="23" s="1"/>
  <c r="P501" i="23" s="1"/>
  <c r="Q501" i="23" s="1"/>
  <c r="K501" i="23"/>
  <c r="L505" i="23"/>
  <c r="M505" i="23" s="1"/>
  <c r="N505" i="23" s="1"/>
  <c r="G505" i="23"/>
  <c r="H505" i="23" s="1"/>
  <c r="P505" i="23" s="1"/>
  <c r="Q505" i="23" s="1"/>
  <c r="K505" i="23"/>
  <c r="L444" i="23"/>
  <c r="M444" i="23" s="1"/>
  <c r="N444" i="23" s="1"/>
  <c r="G444" i="23"/>
  <c r="H444" i="23" s="1"/>
  <c r="P444" i="23" s="1"/>
  <c r="Q444" i="23" s="1"/>
  <c r="K444" i="23"/>
  <c r="L448" i="23"/>
  <c r="M448" i="23" s="1"/>
  <c r="N448" i="23" s="1"/>
  <c r="G448" i="23"/>
  <c r="H448" i="23" s="1"/>
  <c r="P448" i="23" s="1"/>
  <c r="Q448" i="23" s="1"/>
  <c r="K448" i="23"/>
  <c r="L452" i="23"/>
  <c r="M452" i="23" s="1"/>
  <c r="N452" i="23" s="1"/>
  <c r="G452" i="23"/>
  <c r="H452" i="23" s="1"/>
  <c r="P452" i="23" s="1"/>
  <c r="Q452" i="23" s="1"/>
  <c r="K452" i="23"/>
  <c r="L396" i="23"/>
  <c r="M396" i="23" s="1"/>
  <c r="N396" i="23" s="1"/>
  <c r="G396" i="23"/>
  <c r="H396" i="23" s="1"/>
  <c r="P396" i="23" s="1"/>
  <c r="Q396" i="23" s="1"/>
  <c r="K396" i="23"/>
  <c r="L400" i="23"/>
  <c r="M400" i="23" s="1"/>
  <c r="N400" i="23" s="1"/>
  <c r="G400" i="23"/>
  <c r="H400" i="23" s="1"/>
  <c r="P400" i="23" s="1"/>
  <c r="Q400" i="23" s="1"/>
  <c r="K400" i="23"/>
  <c r="L404" i="23"/>
  <c r="M404" i="23" s="1"/>
  <c r="N404" i="23" s="1"/>
  <c r="G404" i="23"/>
  <c r="H404" i="23" s="1"/>
  <c r="P404" i="23" s="1"/>
  <c r="Q404" i="23" s="1"/>
  <c r="K404" i="23"/>
  <c r="L408" i="23"/>
  <c r="M408" i="23" s="1"/>
  <c r="N408" i="23" s="1"/>
  <c r="G408" i="23"/>
  <c r="H408" i="23" s="1"/>
  <c r="P408" i="23" s="1"/>
  <c r="Q408" i="23" s="1"/>
  <c r="K408" i="23"/>
  <c r="G412" i="23"/>
  <c r="H412" i="23" s="1"/>
  <c r="P412" i="23" s="1"/>
  <c r="Q412" i="23" s="1"/>
  <c r="L412" i="23"/>
  <c r="M412" i="23" s="1"/>
  <c r="N412" i="23" s="1"/>
  <c r="K412" i="23"/>
  <c r="L416" i="23"/>
  <c r="M416" i="23" s="1"/>
  <c r="N416" i="23" s="1"/>
  <c r="G416" i="23"/>
  <c r="H416" i="23" s="1"/>
  <c r="P416" i="23" s="1"/>
  <c r="Q416" i="23" s="1"/>
  <c r="K416" i="23"/>
  <c r="G420" i="23"/>
  <c r="H420" i="23" s="1"/>
  <c r="P420" i="23" s="1"/>
  <c r="Q420" i="23" s="1"/>
  <c r="L420" i="23"/>
  <c r="M420" i="23" s="1"/>
  <c r="N420" i="23" s="1"/>
  <c r="K420" i="23"/>
  <c r="L305" i="23"/>
  <c r="M305" i="23" s="1"/>
  <c r="N305" i="23" s="1"/>
  <c r="G305" i="23"/>
  <c r="H305" i="23" s="1"/>
  <c r="P305" i="23" s="1"/>
  <c r="Q305" i="23" s="1"/>
  <c r="K305" i="23"/>
  <c r="G309" i="23"/>
  <c r="H309" i="23" s="1"/>
  <c r="P309" i="23" s="1"/>
  <c r="Q309" i="23" s="1"/>
  <c r="L309" i="23"/>
  <c r="M309" i="23" s="1"/>
  <c r="N309" i="23" s="1"/>
  <c r="K309" i="23"/>
  <c r="L313" i="23"/>
  <c r="M313" i="23" s="1"/>
  <c r="N313" i="23" s="1"/>
  <c r="G313" i="23"/>
  <c r="H313" i="23" s="1"/>
  <c r="P313" i="23" s="1"/>
  <c r="Q313" i="23" s="1"/>
  <c r="K313" i="23"/>
  <c r="L317" i="23"/>
  <c r="M317" i="23" s="1"/>
  <c r="N317" i="23" s="1"/>
  <c r="G317" i="23"/>
  <c r="H317" i="23" s="1"/>
  <c r="P317" i="23" s="1"/>
  <c r="Q317" i="23" s="1"/>
  <c r="K317" i="23"/>
  <c r="L321" i="23"/>
  <c r="M321" i="23" s="1"/>
  <c r="N321" i="23" s="1"/>
  <c r="G321" i="23"/>
  <c r="H321" i="23" s="1"/>
  <c r="P321" i="23" s="1"/>
  <c r="Q321" i="23" s="1"/>
  <c r="K321" i="23"/>
  <c r="G325" i="23"/>
  <c r="H325" i="23" s="1"/>
  <c r="P325" i="23" s="1"/>
  <c r="Q325" i="23" s="1"/>
  <c r="L325" i="23"/>
  <c r="M325" i="23" s="1"/>
  <c r="N325" i="23" s="1"/>
  <c r="K325" i="23"/>
  <c r="L329" i="23"/>
  <c r="M329" i="23" s="1"/>
  <c r="N329" i="23" s="1"/>
  <c r="G329" i="23"/>
  <c r="H329" i="23" s="1"/>
  <c r="P329" i="23" s="1"/>
  <c r="Q329" i="23" s="1"/>
  <c r="K329" i="23"/>
  <c r="L333" i="23"/>
  <c r="M333" i="23" s="1"/>
  <c r="N333" i="23" s="1"/>
  <c r="G333" i="23"/>
  <c r="H333" i="23" s="1"/>
  <c r="P333" i="23" s="1"/>
  <c r="Q333" i="23" s="1"/>
  <c r="K333" i="23"/>
  <c r="L1009" i="23"/>
  <c r="M1009" i="23" s="1"/>
  <c r="N1009" i="23" s="1"/>
  <c r="G1009" i="23"/>
  <c r="H1009" i="23" s="1"/>
  <c r="P1009" i="23" s="1"/>
  <c r="Q1009" i="23" s="1"/>
  <c r="K1009" i="23"/>
  <c r="L1005" i="23"/>
  <c r="M1005" i="23" s="1"/>
  <c r="N1005" i="23" s="1"/>
  <c r="G1005" i="23"/>
  <c r="H1005" i="23" s="1"/>
  <c r="P1005" i="23" s="1"/>
  <c r="Q1005" i="23" s="1"/>
  <c r="K1005" i="23"/>
  <c r="L1001" i="23"/>
  <c r="M1001" i="23" s="1"/>
  <c r="N1001" i="23" s="1"/>
  <c r="G1001" i="23"/>
  <c r="H1001" i="23" s="1"/>
  <c r="P1001" i="23" s="1"/>
  <c r="Q1001" i="23" s="1"/>
  <c r="K1001" i="23"/>
  <c r="L989" i="23"/>
  <c r="M989" i="23" s="1"/>
  <c r="N989" i="23" s="1"/>
  <c r="G989" i="23"/>
  <c r="H989" i="23" s="1"/>
  <c r="P989" i="23" s="1"/>
  <c r="Q989" i="23" s="1"/>
  <c r="K989" i="23"/>
  <c r="L979" i="23"/>
  <c r="M979" i="23" s="1"/>
  <c r="N979" i="23" s="1"/>
  <c r="G979" i="23"/>
  <c r="H979" i="23" s="1"/>
  <c r="P979" i="23" s="1"/>
  <c r="Q979" i="23" s="1"/>
  <c r="K979" i="23"/>
  <c r="L973" i="23"/>
  <c r="M973" i="23" s="1"/>
  <c r="N973" i="23" s="1"/>
  <c r="G973" i="23"/>
  <c r="H973" i="23" s="1"/>
  <c r="P973" i="23" s="1"/>
  <c r="Q973" i="23" s="1"/>
  <c r="K973" i="23"/>
  <c r="L680" i="23"/>
  <c r="M680" i="23" s="1"/>
  <c r="N680" i="23" s="1"/>
  <c r="G680" i="23"/>
  <c r="H680" i="23" s="1"/>
  <c r="P680" i="23" s="1"/>
  <c r="Q680" i="23" s="1"/>
  <c r="K680" i="23"/>
  <c r="L684" i="23"/>
  <c r="M684" i="23" s="1"/>
  <c r="N684" i="23" s="1"/>
  <c r="G684" i="23"/>
  <c r="H684" i="23" s="1"/>
  <c r="P684" i="23" s="1"/>
  <c r="Q684" i="23" s="1"/>
  <c r="K684" i="23"/>
  <c r="L688" i="23"/>
  <c r="M688" i="23" s="1"/>
  <c r="N688" i="23" s="1"/>
  <c r="G688" i="23"/>
  <c r="H688" i="23" s="1"/>
  <c r="P688" i="23" s="1"/>
  <c r="Q688" i="23" s="1"/>
  <c r="K688" i="23"/>
  <c r="L692" i="23"/>
  <c r="M692" i="23" s="1"/>
  <c r="N692" i="23" s="1"/>
  <c r="G692" i="23"/>
  <c r="H692" i="23" s="1"/>
  <c r="P692" i="23" s="1"/>
  <c r="Q692" i="23" s="1"/>
  <c r="K692" i="23"/>
  <c r="L696" i="23"/>
  <c r="M696" i="23" s="1"/>
  <c r="N696" i="23" s="1"/>
  <c r="G696" i="23"/>
  <c r="H696" i="23" s="1"/>
  <c r="P696" i="23" s="1"/>
  <c r="Q696" i="23" s="1"/>
  <c r="K696" i="23"/>
  <c r="L723" i="23"/>
  <c r="M723" i="23" s="1"/>
  <c r="N723" i="23" s="1"/>
  <c r="G723" i="23"/>
  <c r="H723" i="23" s="1"/>
  <c r="P723" i="23" s="1"/>
  <c r="Q723" i="23" s="1"/>
  <c r="K723" i="23"/>
  <c r="L727" i="23"/>
  <c r="M727" i="23" s="1"/>
  <c r="N727" i="23" s="1"/>
  <c r="G727" i="23"/>
  <c r="H727" i="23" s="1"/>
  <c r="P727" i="23" s="1"/>
  <c r="Q727" i="23" s="1"/>
  <c r="K727" i="23"/>
  <c r="L731" i="23"/>
  <c r="M731" i="23" s="1"/>
  <c r="N731" i="23" s="1"/>
  <c r="G731" i="23"/>
  <c r="H731" i="23" s="1"/>
  <c r="P731" i="23" s="1"/>
  <c r="Q731" i="23" s="1"/>
  <c r="K731" i="23"/>
  <c r="L735" i="23"/>
  <c r="M735" i="23" s="1"/>
  <c r="N735" i="23" s="1"/>
  <c r="G735" i="23"/>
  <c r="H735" i="23" s="1"/>
  <c r="P735" i="23" s="1"/>
  <c r="Q735" i="23" s="1"/>
  <c r="K735" i="23"/>
  <c r="L739" i="23"/>
  <c r="M739" i="23" s="1"/>
  <c r="N739" i="23" s="1"/>
  <c r="G739" i="23"/>
  <c r="H739" i="23" s="1"/>
  <c r="P739" i="23" s="1"/>
  <c r="Q739" i="23" s="1"/>
  <c r="K739" i="23"/>
  <c r="L743" i="23"/>
  <c r="M743" i="23" s="1"/>
  <c r="N743" i="23" s="1"/>
  <c r="G743" i="23"/>
  <c r="H743" i="23" s="1"/>
  <c r="P743" i="23" s="1"/>
  <c r="Q743" i="23" s="1"/>
  <c r="K743" i="23"/>
  <c r="L638" i="23"/>
  <c r="M638" i="23" s="1"/>
  <c r="N638" i="23" s="1"/>
  <c r="G638" i="23"/>
  <c r="H638" i="23" s="1"/>
  <c r="P638" i="23" s="1"/>
  <c r="Q638" i="23" s="1"/>
  <c r="K638" i="23"/>
  <c r="L642" i="23"/>
  <c r="M642" i="23" s="1"/>
  <c r="N642" i="23" s="1"/>
  <c r="G642" i="23"/>
  <c r="H642" i="23" s="1"/>
  <c r="P642" i="23" s="1"/>
  <c r="Q642" i="23" s="1"/>
  <c r="K642" i="23"/>
  <c r="L646" i="23"/>
  <c r="M646" i="23" s="1"/>
  <c r="N646" i="23" s="1"/>
  <c r="G646" i="23"/>
  <c r="H646" i="23" s="1"/>
  <c r="P646" i="23" s="1"/>
  <c r="Q646" i="23" s="1"/>
  <c r="K646" i="23"/>
  <c r="L534" i="23"/>
  <c r="M534" i="23" s="1"/>
  <c r="N534" i="23" s="1"/>
  <c r="G534" i="23"/>
  <c r="H534" i="23" s="1"/>
  <c r="P534" i="23" s="1"/>
  <c r="Q534" i="23" s="1"/>
  <c r="K534" i="23"/>
  <c r="L538" i="23"/>
  <c r="M538" i="23" s="1"/>
  <c r="N538" i="23" s="1"/>
  <c r="G538" i="23"/>
  <c r="H538" i="23" s="1"/>
  <c r="P538" i="23" s="1"/>
  <c r="Q538" i="23" s="1"/>
  <c r="K538" i="23"/>
  <c r="L542" i="23"/>
  <c r="M542" i="23" s="1"/>
  <c r="N542" i="23" s="1"/>
  <c r="G542" i="23"/>
  <c r="H542" i="23" s="1"/>
  <c r="P542" i="23" s="1"/>
  <c r="Q542" i="23" s="1"/>
  <c r="K542" i="23"/>
  <c r="L546" i="23"/>
  <c r="M546" i="23" s="1"/>
  <c r="N546" i="23" s="1"/>
  <c r="G546" i="23"/>
  <c r="H546" i="23" s="1"/>
  <c r="P546" i="23" s="1"/>
  <c r="Q546" i="23" s="1"/>
  <c r="K546" i="23"/>
  <c r="L550" i="23"/>
  <c r="M550" i="23" s="1"/>
  <c r="N550" i="23" s="1"/>
  <c r="G550" i="23"/>
  <c r="H550" i="23" s="1"/>
  <c r="P550" i="23" s="1"/>
  <c r="Q550" i="23" s="1"/>
  <c r="K550" i="23"/>
  <c r="L554" i="23"/>
  <c r="M554" i="23" s="1"/>
  <c r="N554" i="23" s="1"/>
  <c r="G554" i="23"/>
  <c r="H554" i="23" s="1"/>
  <c r="P554" i="23" s="1"/>
  <c r="Q554" i="23" s="1"/>
  <c r="K554" i="23"/>
  <c r="G441" i="23"/>
  <c r="H441" i="23" s="1"/>
  <c r="P441" i="23" s="1"/>
  <c r="Q441" i="23" s="1"/>
  <c r="L441" i="23"/>
  <c r="M441" i="23" s="1"/>
  <c r="N441" i="23" s="1"/>
  <c r="K441" i="23"/>
  <c r="L445" i="23"/>
  <c r="M445" i="23" s="1"/>
  <c r="N445" i="23" s="1"/>
  <c r="G445" i="23"/>
  <c r="H445" i="23" s="1"/>
  <c r="P445" i="23" s="1"/>
  <c r="Q445" i="23" s="1"/>
  <c r="K445" i="23"/>
  <c r="L449" i="23"/>
  <c r="M449" i="23" s="1"/>
  <c r="N449" i="23" s="1"/>
  <c r="G449" i="23"/>
  <c r="H449" i="23" s="1"/>
  <c r="P449" i="23" s="1"/>
  <c r="Q449" i="23" s="1"/>
  <c r="K449" i="23"/>
  <c r="L453" i="23"/>
  <c r="M453" i="23" s="1"/>
  <c r="N453" i="23" s="1"/>
  <c r="G453" i="23"/>
  <c r="H453" i="23" s="1"/>
  <c r="P453" i="23" s="1"/>
  <c r="Q453" i="23" s="1"/>
  <c r="K453" i="23"/>
  <c r="L304" i="23"/>
  <c r="M304" i="23" s="1"/>
  <c r="N304" i="23" s="1"/>
  <c r="G304" i="23"/>
  <c r="H304" i="23" s="1"/>
  <c r="P304" i="23" s="1"/>
  <c r="Q304" i="23" s="1"/>
  <c r="K304" i="23"/>
  <c r="L308" i="23"/>
  <c r="M308" i="23" s="1"/>
  <c r="N308" i="23" s="1"/>
  <c r="G308" i="23"/>
  <c r="H308" i="23" s="1"/>
  <c r="P308" i="23" s="1"/>
  <c r="Q308" i="23" s="1"/>
  <c r="K308" i="23"/>
  <c r="L312" i="23"/>
  <c r="M312" i="23" s="1"/>
  <c r="N312" i="23" s="1"/>
  <c r="G312" i="23"/>
  <c r="H312" i="23" s="1"/>
  <c r="P312" i="23" s="1"/>
  <c r="Q312" i="23" s="1"/>
  <c r="K312" i="23"/>
  <c r="L316" i="23"/>
  <c r="M316" i="23" s="1"/>
  <c r="N316" i="23" s="1"/>
  <c r="G316" i="23"/>
  <c r="H316" i="23" s="1"/>
  <c r="P316" i="23" s="1"/>
  <c r="Q316" i="23" s="1"/>
  <c r="K316" i="23"/>
  <c r="L320" i="23"/>
  <c r="M320" i="23" s="1"/>
  <c r="N320" i="23" s="1"/>
  <c r="G320" i="23"/>
  <c r="H320" i="23" s="1"/>
  <c r="P320" i="23" s="1"/>
  <c r="Q320" i="23" s="1"/>
  <c r="K320" i="23"/>
  <c r="L324" i="23"/>
  <c r="M324" i="23" s="1"/>
  <c r="N324" i="23" s="1"/>
  <c r="G324" i="23"/>
  <c r="H324" i="23" s="1"/>
  <c r="P324" i="23" s="1"/>
  <c r="Q324" i="23" s="1"/>
  <c r="K324" i="23"/>
  <c r="G328" i="23"/>
  <c r="H328" i="23" s="1"/>
  <c r="P328" i="23" s="1"/>
  <c r="Q328" i="23" s="1"/>
  <c r="L328" i="23"/>
  <c r="M328" i="23" s="1"/>
  <c r="N328" i="23" s="1"/>
  <c r="K328" i="23"/>
  <c r="L332" i="23"/>
  <c r="M332" i="23" s="1"/>
  <c r="N332" i="23" s="1"/>
  <c r="G332" i="23"/>
  <c r="H332" i="23" s="1"/>
  <c r="P332" i="23" s="1"/>
  <c r="Q332" i="23" s="1"/>
  <c r="K332" i="23"/>
  <c r="L997" i="23"/>
  <c r="M997" i="23" s="1"/>
  <c r="N997" i="23" s="1"/>
  <c r="G997" i="23"/>
  <c r="H997" i="23" s="1"/>
  <c r="P997" i="23" s="1"/>
  <c r="Q997" i="23" s="1"/>
  <c r="K997" i="23"/>
  <c r="L993" i="23"/>
  <c r="M993" i="23" s="1"/>
  <c r="N993" i="23" s="1"/>
  <c r="G993" i="23"/>
  <c r="H993" i="23" s="1"/>
  <c r="P993" i="23" s="1"/>
  <c r="Q993" i="23" s="1"/>
  <c r="K993" i="23"/>
  <c r="L987" i="23"/>
  <c r="M987" i="23" s="1"/>
  <c r="N987" i="23" s="1"/>
  <c r="G987" i="23"/>
  <c r="H987" i="23" s="1"/>
  <c r="P987" i="23" s="1"/>
  <c r="Q987" i="23" s="1"/>
  <c r="K987" i="23"/>
  <c r="L981" i="23"/>
  <c r="M981" i="23" s="1"/>
  <c r="N981" i="23" s="1"/>
  <c r="G981" i="23"/>
  <c r="H981" i="23" s="1"/>
  <c r="P981" i="23" s="1"/>
  <c r="Q981" i="23" s="1"/>
  <c r="K981" i="23"/>
  <c r="L971" i="23"/>
  <c r="M971" i="23" s="1"/>
  <c r="N971" i="23" s="1"/>
  <c r="G971" i="23"/>
  <c r="H971" i="23" s="1"/>
  <c r="P971" i="23" s="1"/>
  <c r="Q971" i="23" s="1"/>
  <c r="K971" i="23"/>
  <c r="L965" i="23"/>
  <c r="M965" i="23" s="1"/>
  <c r="N965" i="23" s="1"/>
  <c r="G965" i="23"/>
  <c r="H965" i="23" s="1"/>
  <c r="P965" i="23" s="1"/>
  <c r="Q965" i="23" s="1"/>
  <c r="K965" i="23"/>
  <c r="H301" i="1"/>
  <c r="C150" i="23"/>
  <c r="E150" i="23" s="1"/>
  <c r="H561" i="1"/>
  <c r="C287" i="23"/>
  <c r="E287" i="23" s="1"/>
  <c r="H555" i="1"/>
  <c r="C281" i="23"/>
  <c r="E281" i="23" s="1"/>
  <c r="H553" i="1"/>
  <c r="J553" i="1" s="1"/>
  <c r="C279" i="23"/>
  <c r="E279" i="23" s="1"/>
  <c r="H302" i="1"/>
  <c r="C151" i="23"/>
  <c r="E151" i="23" s="1"/>
  <c r="G197" i="23"/>
  <c r="H197" i="23" s="1"/>
  <c r="P197" i="23" s="1"/>
  <c r="Q197" i="23" s="1"/>
  <c r="L197" i="23"/>
  <c r="M197" i="23" s="1"/>
  <c r="N197" i="23" s="1"/>
  <c r="K197" i="23"/>
  <c r="G195" i="23"/>
  <c r="H195" i="23" s="1"/>
  <c r="P195" i="23" s="1"/>
  <c r="Q195" i="23" s="1"/>
  <c r="L195" i="23"/>
  <c r="M195" i="23" s="1"/>
  <c r="N195" i="23" s="1"/>
  <c r="K195" i="23"/>
  <c r="G193" i="23"/>
  <c r="H193" i="23" s="1"/>
  <c r="P193" i="23" s="1"/>
  <c r="Q193" i="23" s="1"/>
  <c r="L193" i="23"/>
  <c r="M193" i="23" s="1"/>
  <c r="N193" i="23" s="1"/>
  <c r="K193" i="23"/>
  <c r="G191" i="23"/>
  <c r="H191" i="23" s="1"/>
  <c r="P191" i="23" s="1"/>
  <c r="Q191" i="23" s="1"/>
  <c r="L191" i="23"/>
  <c r="M191" i="23" s="1"/>
  <c r="N191" i="23" s="1"/>
  <c r="K191" i="23"/>
  <c r="H381" i="1"/>
  <c r="C189" i="23"/>
  <c r="E189" i="23" s="1"/>
  <c r="H379" i="1"/>
  <c r="C187" i="23"/>
  <c r="E187" i="23" s="1"/>
  <c r="H377" i="1"/>
  <c r="C185" i="23"/>
  <c r="E185" i="23" s="1"/>
  <c r="H375" i="1"/>
  <c r="C183" i="23"/>
  <c r="E183" i="23" s="1"/>
  <c r="H373" i="1"/>
  <c r="C181" i="23"/>
  <c r="E181" i="23" s="1"/>
  <c r="L179" i="23"/>
  <c r="M179" i="23" s="1"/>
  <c r="N179" i="23" s="1"/>
  <c r="G179" i="23"/>
  <c r="H179" i="23" s="1"/>
  <c r="P179" i="23" s="1"/>
  <c r="Q179" i="23" s="1"/>
  <c r="K179" i="23"/>
  <c r="L639" i="23"/>
  <c r="M639" i="23" s="1"/>
  <c r="N639" i="23" s="1"/>
  <c r="G639" i="23"/>
  <c r="H639" i="23" s="1"/>
  <c r="P639" i="23" s="1"/>
  <c r="Q639" i="23" s="1"/>
  <c r="K639" i="23"/>
  <c r="L643" i="23"/>
  <c r="M643" i="23" s="1"/>
  <c r="N643" i="23" s="1"/>
  <c r="G643" i="23"/>
  <c r="H643" i="23" s="1"/>
  <c r="P643" i="23" s="1"/>
  <c r="Q643" i="23" s="1"/>
  <c r="K643" i="23"/>
  <c r="L647" i="23"/>
  <c r="M647" i="23" s="1"/>
  <c r="N647" i="23" s="1"/>
  <c r="G647" i="23"/>
  <c r="H647" i="23" s="1"/>
  <c r="P647" i="23" s="1"/>
  <c r="Q647" i="23" s="1"/>
  <c r="K647" i="23"/>
  <c r="L580" i="23"/>
  <c r="M580" i="23" s="1"/>
  <c r="N580" i="23" s="1"/>
  <c r="G580" i="23"/>
  <c r="H580" i="23" s="1"/>
  <c r="P580" i="23" s="1"/>
  <c r="Q580" i="23" s="1"/>
  <c r="K580" i="23"/>
  <c r="G584" i="23"/>
  <c r="H584" i="23" s="1"/>
  <c r="P584" i="23" s="1"/>
  <c r="Q584" i="23" s="1"/>
  <c r="L584" i="23"/>
  <c r="M584" i="23" s="1"/>
  <c r="N584" i="23" s="1"/>
  <c r="K584" i="23"/>
  <c r="L588" i="23"/>
  <c r="M588" i="23" s="1"/>
  <c r="N588" i="23" s="1"/>
  <c r="G588" i="23"/>
  <c r="H588" i="23" s="1"/>
  <c r="P588" i="23" s="1"/>
  <c r="Q588" i="23" s="1"/>
  <c r="K588" i="23"/>
  <c r="L592" i="23"/>
  <c r="M592" i="23" s="1"/>
  <c r="N592" i="23" s="1"/>
  <c r="G592" i="23"/>
  <c r="H592" i="23" s="1"/>
  <c r="P592" i="23" s="1"/>
  <c r="Q592" i="23" s="1"/>
  <c r="K592" i="23"/>
  <c r="L596" i="23"/>
  <c r="M596" i="23" s="1"/>
  <c r="N596" i="23" s="1"/>
  <c r="G596" i="23"/>
  <c r="H596" i="23" s="1"/>
  <c r="P596" i="23" s="1"/>
  <c r="Q596" i="23" s="1"/>
  <c r="K596" i="23"/>
  <c r="L600" i="23"/>
  <c r="M600" i="23" s="1"/>
  <c r="N600" i="23" s="1"/>
  <c r="G600" i="23"/>
  <c r="H600" i="23" s="1"/>
  <c r="P600" i="23" s="1"/>
  <c r="Q600" i="23" s="1"/>
  <c r="K600" i="23"/>
  <c r="L353" i="23"/>
  <c r="M353" i="23" s="1"/>
  <c r="N353" i="23" s="1"/>
  <c r="G353" i="23"/>
  <c r="H353" i="23" s="1"/>
  <c r="P353" i="23" s="1"/>
  <c r="Q353" i="23" s="1"/>
  <c r="K353" i="23"/>
  <c r="L357" i="23"/>
  <c r="M357" i="23" s="1"/>
  <c r="N357" i="23" s="1"/>
  <c r="G357" i="23"/>
  <c r="H357" i="23" s="1"/>
  <c r="P357" i="23" s="1"/>
  <c r="Q357" i="23" s="1"/>
  <c r="K357" i="23"/>
  <c r="L361" i="23"/>
  <c r="M361" i="23" s="1"/>
  <c r="N361" i="23" s="1"/>
  <c r="G361" i="23"/>
  <c r="H361" i="23" s="1"/>
  <c r="P361" i="23" s="1"/>
  <c r="Q361" i="23" s="1"/>
  <c r="K361" i="23"/>
  <c r="L365" i="23"/>
  <c r="M365" i="23" s="1"/>
  <c r="N365" i="23" s="1"/>
  <c r="G365" i="23"/>
  <c r="H365" i="23" s="1"/>
  <c r="P365" i="23" s="1"/>
  <c r="Q365" i="23" s="1"/>
  <c r="K365" i="23"/>
  <c r="L369" i="23"/>
  <c r="M369" i="23" s="1"/>
  <c r="N369" i="23" s="1"/>
  <c r="G369" i="23"/>
  <c r="H369" i="23" s="1"/>
  <c r="P369" i="23" s="1"/>
  <c r="Q369" i="23" s="1"/>
  <c r="K369" i="23"/>
  <c r="L373" i="23"/>
  <c r="M373" i="23" s="1"/>
  <c r="N373" i="23" s="1"/>
  <c r="G373" i="23"/>
  <c r="H373" i="23" s="1"/>
  <c r="P373" i="23" s="1"/>
  <c r="Q373" i="23" s="1"/>
  <c r="K373" i="23"/>
  <c r="L377" i="23"/>
  <c r="M377" i="23" s="1"/>
  <c r="N377" i="23" s="1"/>
  <c r="G377" i="23"/>
  <c r="H377" i="23" s="1"/>
  <c r="P377" i="23" s="1"/>
  <c r="Q377" i="23" s="1"/>
  <c r="K377" i="23"/>
  <c r="L381" i="23"/>
  <c r="M381" i="23" s="1"/>
  <c r="N381" i="23" s="1"/>
  <c r="G381" i="23"/>
  <c r="H381" i="23" s="1"/>
  <c r="P381" i="23" s="1"/>
  <c r="Q381" i="23" s="1"/>
  <c r="K381" i="23"/>
  <c r="L998" i="23"/>
  <c r="M998" i="23" s="1"/>
  <c r="N998" i="23" s="1"/>
  <c r="G998" i="23"/>
  <c r="H998" i="23" s="1"/>
  <c r="P998" i="23" s="1"/>
  <c r="Q998" i="23" s="1"/>
  <c r="K998" i="23"/>
  <c r="L986" i="23"/>
  <c r="M986" i="23" s="1"/>
  <c r="N986" i="23" s="1"/>
  <c r="G986" i="23"/>
  <c r="H986" i="23" s="1"/>
  <c r="P986" i="23" s="1"/>
  <c r="Q986" i="23" s="1"/>
  <c r="K986" i="23"/>
  <c r="L978" i="23"/>
  <c r="M978" i="23" s="1"/>
  <c r="N978" i="23" s="1"/>
  <c r="G978" i="23"/>
  <c r="H978" i="23" s="1"/>
  <c r="P978" i="23" s="1"/>
  <c r="Q978" i="23" s="1"/>
  <c r="K978" i="23"/>
  <c r="L974" i="23"/>
  <c r="M974" i="23" s="1"/>
  <c r="N974" i="23" s="1"/>
  <c r="G974" i="23"/>
  <c r="H974" i="23" s="1"/>
  <c r="P974" i="23" s="1"/>
  <c r="Q974" i="23" s="1"/>
  <c r="K974" i="23"/>
  <c r="L968" i="23"/>
  <c r="M968" i="23" s="1"/>
  <c r="N968" i="23" s="1"/>
  <c r="G968" i="23"/>
  <c r="H968" i="23" s="1"/>
  <c r="P968" i="23" s="1"/>
  <c r="Q968" i="23" s="1"/>
  <c r="K968" i="23"/>
  <c r="L579" i="23"/>
  <c r="M579" i="23" s="1"/>
  <c r="N579" i="23" s="1"/>
  <c r="G579" i="23"/>
  <c r="H579" i="23" s="1"/>
  <c r="P579" i="23" s="1"/>
  <c r="Q579" i="23" s="1"/>
  <c r="K579" i="23"/>
  <c r="L583" i="23"/>
  <c r="M583" i="23" s="1"/>
  <c r="N583" i="23" s="1"/>
  <c r="G583" i="23"/>
  <c r="H583" i="23" s="1"/>
  <c r="P583" i="23" s="1"/>
  <c r="Q583" i="23" s="1"/>
  <c r="K583" i="23"/>
  <c r="L587" i="23"/>
  <c r="M587" i="23" s="1"/>
  <c r="N587" i="23" s="1"/>
  <c r="G587" i="23"/>
  <c r="H587" i="23" s="1"/>
  <c r="P587" i="23" s="1"/>
  <c r="Q587" i="23" s="1"/>
  <c r="K587" i="23"/>
  <c r="L591" i="23"/>
  <c r="M591" i="23" s="1"/>
  <c r="N591" i="23" s="1"/>
  <c r="G591" i="23"/>
  <c r="H591" i="23" s="1"/>
  <c r="P591" i="23" s="1"/>
  <c r="Q591" i="23" s="1"/>
  <c r="K591" i="23"/>
  <c r="L595" i="23"/>
  <c r="M595" i="23" s="1"/>
  <c r="N595" i="23" s="1"/>
  <c r="G595" i="23"/>
  <c r="H595" i="23" s="1"/>
  <c r="P595" i="23" s="1"/>
  <c r="Q595" i="23" s="1"/>
  <c r="K595" i="23"/>
  <c r="L599" i="23"/>
  <c r="M599" i="23" s="1"/>
  <c r="N599" i="23" s="1"/>
  <c r="G599" i="23"/>
  <c r="H599" i="23" s="1"/>
  <c r="P599" i="23" s="1"/>
  <c r="Q599" i="23" s="1"/>
  <c r="K599" i="23"/>
  <c r="L484" i="23"/>
  <c r="M484" i="23" s="1"/>
  <c r="N484" i="23" s="1"/>
  <c r="G484" i="23"/>
  <c r="H484" i="23" s="1"/>
  <c r="P484" i="23" s="1"/>
  <c r="Q484" i="23" s="1"/>
  <c r="K484" i="23"/>
  <c r="L488" i="23"/>
  <c r="M488" i="23" s="1"/>
  <c r="N488" i="23" s="1"/>
  <c r="G488" i="23"/>
  <c r="H488" i="23" s="1"/>
  <c r="P488" i="23" s="1"/>
  <c r="Q488" i="23" s="1"/>
  <c r="K488" i="23"/>
  <c r="L492" i="23"/>
  <c r="M492" i="23" s="1"/>
  <c r="N492" i="23" s="1"/>
  <c r="G492" i="23"/>
  <c r="H492" i="23" s="1"/>
  <c r="P492" i="23" s="1"/>
  <c r="Q492" i="23" s="1"/>
  <c r="K492" i="23"/>
  <c r="L496" i="23"/>
  <c r="M496" i="23" s="1"/>
  <c r="N496" i="23" s="1"/>
  <c r="G496" i="23"/>
  <c r="H496" i="23" s="1"/>
  <c r="P496" i="23" s="1"/>
  <c r="Q496" i="23" s="1"/>
  <c r="K496" i="23"/>
  <c r="L500" i="23"/>
  <c r="M500" i="23" s="1"/>
  <c r="N500" i="23" s="1"/>
  <c r="G500" i="23"/>
  <c r="H500" i="23" s="1"/>
  <c r="P500" i="23" s="1"/>
  <c r="Q500" i="23" s="1"/>
  <c r="K500" i="23"/>
  <c r="L504" i="23"/>
  <c r="M504" i="23" s="1"/>
  <c r="N504" i="23" s="1"/>
  <c r="G504" i="23"/>
  <c r="H504" i="23" s="1"/>
  <c r="P504" i="23" s="1"/>
  <c r="Q504" i="23" s="1"/>
  <c r="K504" i="23"/>
  <c r="G399" i="23"/>
  <c r="H399" i="23" s="1"/>
  <c r="P399" i="23" s="1"/>
  <c r="Q399" i="23" s="1"/>
  <c r="L399" i="23"/>
  <c r="M399" i="23" s="1"/>
  <c r="N399" i="23" s="1"/>
  <c r="K399" i="23"/>
  <c r="G403" i="23"/>
  <c r="H403" i="23" s="1"/>
  <c r="P403" i="23" s="1"/>
  <c r="Q403" i="23" s="1"/>
  <c r="L403" i="23"/>
  <c r="M403" i="23" s="1"/>
  <c r="N403" i="23" s="1"/>
  <c r="K403" i="23"/>
  <c r="L407" i="23"/>
  <c r="M407" i="23" s="1"/>
  <c r="N407" i="23" s="1"/>
  <c r="G407" i="23"/>
  <c r="H407" i="23" s="1"/>
  <c r="P407" i="23" s="1"/>
  <c r="Q407" i="23" s="1"/>
  <c r="K407" i="23"/>
  <c r="L411" i="23"/>
  <c r="M411" i="23" s="1"/>
  <c r="N411" i="23" s="1"/>
  <c r="G411" i="23"/>
  <c r="H411" i="23" s="1"/>
  <c r="P411" i="23" s="1"/>
  <c r="Q411" i="23" s="1"/>
  <c r="K411" i="23"/>
  <c r="L415" i="23"/>
  <c r="M415" i="23" s="1"/>
  <c r="N415" i="23" s="1"/>
  <c r="G415" i="23"/>
  <c r="H415" i="23" s="1"/>
  <c r="P415" i="23" s="1"/>
  <c r="Q415" i="23" s="1"/>
  <c r="K415" i="23"/>
  <c r="L419" i="23"/>
  <c r="M419" i="23" s="1"/>
  <c r="N419" i="23" s="1"/>
  <c r="G419" i="23"/>
  <c r="H419" i="23" s="1"/>
  <c r="P419" i="23" s="1"/>
  <c r="Q419" i="23" s="1"/>
  <c r="K419" i="23"/>
  <c r="L1008" i="23"/>
  <c r="M1008" i="23" s="1"/>
  <c r="N1008" i="23" s="1"/>
  <c r="G1008" i="23"/>
  <c r="H1008" i="23" s="1"/>
  <c r="P1008" i="23" s="1"/>
  <c r="Q1008" i="23" s="1"/>
  <c r="K1008" i="23"/>
  <c r="L1004" i="23"/>
  <c r="M1004" i="23" s="1"/>
  <c r="N1004" i="23" s="1"/>
  <c r="G1004" i="23"/>
  <c r="H1004" i="23" s="1"/>
  <c r="P1004" i="23" s="1"/>
  <c r="Q1004" i="23" s="1"/>
  <c r="K1004" i="23"/>
  <c r="L996" i="23"/>
  <c r="M996" i="23" s="1"/>
  <c r="N996" i="23" s="1"/>
  <c r="G996" i="23"/>
  <c r="H996" i="23" s="1"/>
  <c r="P996" i="23" s="1"/>
  <c r="Q996" i="23" s="1"/>
  <c r="K996" i="23"/>
  <c r="L992" i="23"/>
  <c r="M992" i="23" s="1"/>
  <c r="N992" i="23" s="1"/>
  <c r="G992" i="23"/>
  <c r="H992" i="23" s="1"/>
  <c r="P992" i="23" s="1"/>
  <c r="Q992" i="23" s="1"/>
  <c r="K992" i="23"/>
  <c r="L982" i="23"/>
  <c r="M982" i="23" s="1"/>
  <c r="N982" i="23" s="1"/>
  <c r="G982" i="23"/>
  <c r="H982" i="23" s="1"/>
  <c r="P982" i="23" s="1"/>
  <c r="Q982" i="23" s="1"/>
  <c r="K982" i="23"/>
  <c r="L970" i="23"/>
  <c r="M970" i="23" s="1"/>
  <c r="N970" i="23" s="1"/>
  <c r="G970" i="23"/>
  <c r="H970" i="23" s="1"/>
  <c r="P970" i="23" s="1"/>
  <c r="Q970" i="23" s="1"/>
  <c r="K970" i="23"/>
  <c r="L681" i="23"/>
  <c r="M681" i="23" s="1"/>
  <c r="N681" i="23" s="1"/>
  <c r="G681" i="23"/>
  <c r="H681" i="23" s="1"/>
  <c r="P681" i="23" s="1"/>
  <c r="Q681" i="23" s="1"/>
  <c r="K681" i="23"/>
  <c r="L685" i="23"/>
  <c r="M685" i="23" s="1"/>
  <c r="N685" i="23" s="1"/>
  <c r="G685" i="23"/>
  <c r="H685" i="23" s="1"/>
  <c r="P685" i="23" s="1"/>
  <c r="Q685" i="23" s="1"/>
  <c r="K685" i="23"/>
  <c r="L689" i="23"/>
  <c r="M689" i="23" s="1"/>
  <c r="N689" i="23" s="1"/>
  <c r="G689" i="23"/>
  <c r="H689" i="23" s="1"/>
  <c r="P689" i="23" s="1"/>
  <c r="Q689" i="23" s="1"/>
  <c r="K689" i="23"/>
  <c r="L693" i="23"/>
  <c r="M693" i="23" s="1"/>
  <c r="N693" i="23" s="1"/>
  <c r="G693" i="23"/>
  <c r="H693" i="23" s="1"/>
  <c r="P693" i="23" s="1"/>
  <c r="Q693" i="23" s="1"/>
  <c r="K693" i="23"/>
  <c r="L697" i="23"/>
  <c r="M697" i="23" s="1"/>
  <c r="N697" i="23" s="1"/>
  <c r="G697" i="23"/>
  <c r="H697" i="23" s="1"/>
  <c r="P697" i="23" s="1"/>
  <c r="Q697" i="23" s="1"/>
  <c r="K697" i="23"/>
  <c r="L352" i="23"/>
  <c r="M352" i="23" s="1"/>
  <c r="N352" i="23" s="1"/>
  <c r="G352" i="23"/>
  <c r="H352" i="23" s="1"/>
  <c r="P352" i="23" s="1"/>
  <c r="Q352" i="23" s="1"/>
  <c r="K352" i="23"/>
  <c r="G356" i="23"/>
  <c r="H356" i="23" s="1"/>
  <c r="P356" i="23" s="1"/>
  <c r="Q356" i="23" s="1"/>
  <c r="L356" i="23"/>
  <c r="M356" i="23" s="1"/>
  <c r="N356" i="23" s="1"/>
  <c r="K356" i="23"/>
  <c r="L360" i="23"/>
  <c r="M360" i="23" s="1"/>
  <c r="N360" i="23" s="1"/>
  <c r="G360" i="23"/>
  <c r="H360" i="23" s="1"/>
  <c r="P360" i="23" s="1"/>
  <c r="Q360" i="23" s="1"/>
  <c r="K360" i="23"/>
  <c r="L364" i="23"/>
  <c r="M364" i="23" s="1"/>
  <c r="N364" i="23" s="1"/>
  <c r="G364" i="23"/>
  <c r="H364" i="23" s="1"/>
  <c r="P364" i="23" s="1"/>
  <c r="Q364" i="23" s="1"/>
  <c r="K364" i="23"/>
  <c r="L368" i="23"/>
  <c r="M368" i="23" s="1"/>
  <c r="N368" i="23" s="1"/>
  <c r="G368" i="23"/>
  <c r="H368" i="23" s="1"/>
  <c r="P368" i="23" s="1"/>
  <c r="Q368" i="23" s="1"/>
  <c r="K368" i="23"/>
  <c r="L372" i="23"/>
  <c r="M372" i="23" s="1"/>
  <c r="N372" i="23" s="1"/>
  <c r="G372" i="23"/>
  <c r="H372" i="23" s="1"/>
  <c r="P372" i="23" s="1"/>
  <c r="Q372" i="23" s="1"/>
  <c r="K372" i="23"/>
  <c r="L376" i="23"/>
  <c r="M376" i="23" s="1"/>
  <c r="N376" i="23" s="1"/>
  <c r="G376" i="23"/>
  <c r="H376" i="23" s="1"/>
  <c r="P376" i="23" s="1"/>
  <c r="Q376" i="23" s="1"/>
  <c r="K376" i="23"/>
  <c r="L380" i="23"/>
  <c r="M380" i="23" s="1"/>
  <c r="N380" i="23" s="1"/>
  <c r="G380" i="23"/>
  <c r="H380" i="23" s="1"/>
  <c r="P380" i="23" s="1"/>
  <c r="Q380" i="23" s="1"/>
  <c r="K380" i="23"/>
  <c r="L533" i="23"/>
  <c r="M533" i="23" s="1"/>
  <c r="N533" i="23" s="1"/>
  <c r="G533" i="23"/>
  <c r="H533" i="23" s="1"/>
  <c r="P533" i="23" s="1"/>
  <c r="Q533" i="23" s="1"/>
  <c r="K533" i="23"/>
  <c r="L537" i="23"/>
  <c r="M537" i="23" s="1"/>
  <c r="N537" i="23" s="1"/>
  <c r="G537" i="23"/>
  <c r="H537" i="23" s="1"/>
  <c r="P537" i="23" s="1"/>
  <c r="Q537" i="23" s="1"/>
  <c r="K537" i="23"/>
  <c r="L541" i="23"/>
  <c r="M541" i="23" s="1"/>
  <c r="N541" i="23" s="1"/>
  <c r="G541" i="23"/>
  <c r="H541" i="23" s="1"/>
  <c r="P541" i="23" s="1"/>
  <c r="Q541" i="23" s="1"/>
  <c r="K541" i="23"/>
  <c r="L545" i="23"/>
  <c r="M545" i="23" s="1"/>
  <c r="N545" i="23" s="1"/>
  <c r="G545" i="23"/>
  <c r="H545" i="23" s="1"/>
  <c r="P545" i="23" s="1"/>
  <c r="Q545" i="23" s="1"/>
  <c r="K545" i="23"/>
  <c r="L549" i="23"/>
  <c r="M549" i="23" s="1"/>
  <c r="N549" i="23" s="1"/>
  <c r="G549" i="23"/>
  <c r="H549" i="23" s="1"/>
  <c r="P549" i="23" s="1"/>
  <c r="Q549" i="23" s="1"/>
  <c r="K549" i="23"/>
  <c r="L553" i="23"/>
  <c r="M553" i="23" s="1"/>
  <c r="N553" i="23" s="1"/>
  <c r="G553" i="23"/>
  <c r="H553" i="23" s="1"/>
  <c r="P553" i="23" s="1"/>
  <c r="Q553" i="23" s="1"/>
  <c r="K553" i="23"/>
  <c r="L557" i="23"/>
  <c r="M557" i="23" s="1"/>
  <c r="N557" i="23" s="1"/>
  <c r="G557" i="23"/>
  <c r="H557" i="23" s="1"/>
  <c r="P557" i="23" s="1"/>
  <c r="Q557" i="23" s="1"/>
  <c r="K557" i="23"/>
  <c r="L487" i="23"/>
  <c r="M487" i="23" s="1"/>
  <c r="N487" i="23" s="1"/>
  <c r="G487" i="23"/>
  <c r="H487" i="23" s="1"/>
  <c r="P487" i="23" s="1"/>
  <c r="Q487" i="23" s="1"/>
  <c r="K487" i="23"/>
  <c r="G491" i="23"/>
  <c r="H491" i="23" s="1"/>
  <c r="P491" i="23" s="1"/>
  <c r="Q491" i="23" s="1"/>
  <c r="L491" i="23"/>
  <c r="M491" i="23" s="1"/>
  <c r="N491" i="23" s="1"/>
  <c r="K491" i="23"/>
  <c r="L495" i="23"/>
  <c r="M495" i="23" s="1"/>
  <c r="N495" i="23" s="1"/>
  <c r="G495" i="23"/>
  <c r="H495" i="23" s="1"/>
  <c r="P495" i="23" s="1"/>
  <c r="Q495" i="23" s="1"/>
  <c r="K495" i="23"/>
  <c r="G499" i="23"/>
  <c r="H499" i="23" s="1"/>
  <c r="P499" i="23" s="1"/>
  <c r="Q499" i="23" s="1"/>
  <c r="L499" i="23"/>
  <c r="M499" i="23" s="1"/>
  <c r="N499" i="23" s="1"/>
  <c r="K499" i="23"/>
  <c r="L503" i="23"/>
  <c r="M503" i="23" s="1"/>
  <c r="N503" i="23" s="1"/>
  <c r="G503" i="23"/>
  <c r="H503" i="23" s="1"/>
  <c r="P503" i="23" s="1"/>
  <c r="Q503" i="23" s="1"/>
  <c r="K503" i="23"/>
  <c r="L507" i="23"/>
  <c r="M507" i="23" s="1"/>
  <c r="N507" i="23" s="1"/>
  <c r="G507" i="23"/>
  <c r="H507" i="23" s="1"/>
  <c r="P507" i="23" s="1"/>
  <c r="Q507" i="23" s="1"/>
  <c r="K507" i="23"/>
  <c r="L442" i="23"/>
  <c r="M442" i="23" s="1"/>
  <c r="N442" i="23" s="1"/>
  <c r="G442" i="23"/>
  <c r="H442" i="23" s="1"/>
  <c r="P442" i="23" s="1"/>
  <c r="Q442" i="23" s="1"/>
  <c r="K442" i="23"/>
  <c r="L446" i="23"/>
  <c r="M446" i="23" s="1"/>
  <c r="N446" i="23" s="1"/>
  <c r="G446" i="23"/>
  <c r="H446" i="23" s="1"/>
  <c r="P446" i="23" s="1"/>
  <c r="Q446" i="23" s="1"/>
  <c r="K446" i="23"/>
  <c r="L450" i="23"/>
  <c r="M450" i="23" s="1"/>
  <c r="N450" i="23" s="1"/>
  <c r="G450" i="23"/>
  <c r="H450" i="23" s="1"/>
  <c r="P450" i="23" s="1"/>
  <c r="Q450" i="23" s="1"/>
  <c r="K450" i="23"/>
  <c r="G454" i="23"/>
  <c r="H454" i="23" s="1"/>
  <c r="P454" i="23" s="1"/>
  <c r="Q454" i="23" s="1"/>
  <c r="L454" i="23"/>
  <c r="M454" i="23" s="1"/>
  <c r="N454" i="23" s="1"/>
  <c r="K454" i="23"/>
  <c r="L398" i="23"/>
  <c r="M398" i="23" s="1"/>
  <c r="N398" i="23" s="1"/>
  <c r="G398" i="23"/>
  <c r="H398" i="23" s="1"/>
  <c r="P398" i="23" s="1"/>
  <c r="Q398" i="23" s="1"/>
  <c r="K398" i="23"/>
  <c r="G402" i="23"/>
  <c r="H402" i="23" s="1"/>
  <c r="P402" i="23" s="1"/>
  <c r="Q402" i="23" s="1"/>
  <c r="L402" i="23"/>
  <c r="M402" i="23" s="1"/>
  <c r="N402" i="23" s="1"/>
  <c r="K402" i="23"/>
  <c r="L406" i="23"/>
  <c r="M406" i="23" s="1"/>
  <c r="N406" i="23" s="1"/>
  <c r="G406" i="23"/>
  <c r="H406" i="23" s="1"/>
  <c r="P406" i="23" s="1"/>
  <c r="Q406" i="23" s="1"/>
  <c r="K406" i="23"/>
  <c r="L410" i="23"/>
  <c r="M410" i="23" s="1"/>
  <c r="N410" i="23" s="1"/>
  <c r="G410" i="23"/>
  <c r="H410" i="23" s="1"/>
  <c r="P410" i="23" s="1"/>
  <c r="Q410" i="23" s="1"/>
  <c r="K410" i="23"/>
  <c r="L414" i="23"/>
  <c r="M414" i="23" s="1"/>
  <c r="N414" i="23" s="1"/>
  <c r="G414" i="23"/>
  <c r="H414" i="23" s="1"/>
  <c r="P414" i="23" s="1"/>
  <c r="Q414" i="23" s="1"/>
  <c r="K414" i="23"/>
  <c r="L418" i="23"/>
  <c r="M418" i="23" s="1"/>
  <c r="N418" i="23" s="1"/>
  <c r="G418" i="23"/>
  <c r="H418" i="23" s="1"/>
  <c r="P418" i="23" s="1"/>
  <c r="Q418" i="23" s="1"/>
  <c r="K418" i="23"/>
  <c r="L303" i="23"/>
  <c r="M303" i="23" s="1"/>
  <c r="N303" i="23" s="1"/>
  <c r="G303" i="23"/>
  <c r="H303" i="23" s="1"/>
  <c r="P303" i="23" s="1"/>
  <c r="Q303" i="23" s="1"/>
  <c r="K303" i="23"/>
  <c r="G307" i="23"/>
  <c r="H307" i="23" s="1"/>
  <c r="P307" i="23" s="1"/>
  <c r="Q307" i="23" s="1"/>
  <c r="L307" i="23"/>
  <c r="M307" i="23" s="1"/>
  <c r="N307" i="23" s="1"/>
  <c r="K307" i="23"/>
  <c r="L311" i="23"/>
  <c r="M311" i="23" s="1"/>
  <c r="N311" i="23" s="1"/>
  <c r="G311" i="23"/>
  <c r="H311" i="23" s="1"/>
  <c r="P311" i="23" s="1"/>
  <c r="Q311" i="23" s="1"/>
  <c r="K311" i="23"/>
  <c r="G315" i="23"/>
  <c r="H315" i="23" s="1"/>
  <c r="P315" i="23" s="1"/>
  <c r="Q315" i="23" s="1"/>
  <c r="L315" i="23"/>
  <c r="M315" i="23" s="1"/>
  <c r="N315" i="23" s="1"/>
  <c r="K315" i="23"/>
  <c r="L319" i="23"/>
  <c r="M319" i="23" s="1"/>
  <c r="N319" i="23" s="1"/>
  <c r="G319" i="23"/>
  <c r="H319" i="23" s="1"/>
  <c r="P319" i="23" s="1"/>
  <c r="Q319" i="23" s="1"/>
  <c r="K319" i="23"/>
  <c r="L323" i="23"/>
  <c r="M323" i="23" s="1"/>
  <c r="N323" i="23" s="1"/>
  <c r="G323" i="23"/>
  <c r="H323" i="23" s="1"/>
  <c r="P323" i="23" s="1"/>
  <c r="Q323" i="23" s="1"/>
  <c r="K323" i="23"/>
  <c r="G327" i="23"/>
  <c r="H327" i="23" s="1"/>
  <c r="P327" i="23" s="1"/>
  <c r="Q327" i="23" s="1"/>
  <c r="L327" i="23"/>
  <c r="M327" i="23" s="1"/>
  <c r="N327" i="23" s="1"/>
  <c r="K327" i="23"/>
  <c r="L331" i="23"/>
  <c r="M331" i="23" s="1"/>
  <c r="N331" i="23" s="1"/>
  <c r="G331" i="23"/>
  <c r="H331" i="23" s="1"/>
  <c r="P331" i="23" s="1"/>
  <c r="Q331" i="23" s="1"/>
  <c r="K331" i="23"/>
  <c r="L335" i="23"/>
  <c r="M335" i="23" s="1"/>
  <c r="N335" i="23" s="1"/>
  <c r="G335" i="23"/>
  <c r="H335" i="23" s="1"/>
  <c r="P335" i="23" s="1"/>
  <c r="Q335" i="23" s="1"/>
  <c r="K335" i="23"/>
  <c r="L1007" i="23"/>
  <c r="M1007" i="23" s="1"/>
  <c r="N1007" i="23" s="1"/>
  <c r="G1007" i="23"/>
  <c r="H1007" i="23" s="1"/>
  <c r="P1007" i="23" s="1"/>
  <c r="Q1007" i="23" s="1"/>
  <c r="K1007" i="23"/>
  <c r="L1003" i="23"/>
  <c r="M1003" i="23" s="1"/>
  <c r="N1003" i="23" s="1"/>
  <c r="G1003" i="23"/>
  <c r="H1003" i="23" s="1"/>
  <c r="P1003" i="23" s="1"/>
  <c r="Q1003" i="23" s="1"/>
  <c r="K1003" i="23"/>
  <c r="L999" i="23"/>
  <c r="M999" i="23" s="1"/>
  <c r="N999" i="23" s="1"/>
  <c r="G999" i="23"/>
  <c r="H999" i="23" s="1"/>
  <c r="P999" i="23" s="1"/>
  <c r="Q999" i="23" s="1"/>
  <c r="K999" i="23"/>
  <c r="L983" i="23"/>
  <c r="M983" i="23" s="1"/>
  <c r="N983" i="23" s="1"/>
  <c r="G983" i="23"/>
  <c r="H983" i="23" s="1"/>
  <c r="P983" i="23" s="1"/>
  <c r="Q983" i="23" s="1"/>
  <c r="K983" i="23"/>
  <c r="L975" i="23"/>
  <c r="M975" i="23" s="1"/>
  <c r="N975" i="23" s="1"/>
  <c r="G975" i="23"/>
  <c r="H975" i="23" s="1"/>
  <c r="P975" i="23" s="1"/>
  <c r="Q975" i="23" s="1"/>
  <c r="K975" i="23"/>
  <c r="L969" i="23"/>
  <c r="M969" i="23" s="1"/>
  <c r="N969" i="23" s="1"/>
  <c r="G969" i="23"/>
  <c r="H969" i="23" s="1"/>
  <c r="P969" i="23" s="1"/>
  <c r="Q969" i="23" s="1"/>
  <c r="K969" i="23"/>
  <c r="L678" i="23"/>
  <c r="M678" i="23" s="1"/>
  <c r="N678" i="23" s="1"/>
  <c r="G678" i="23"/>
  <c r="H678" i="23" s="1"/>
  <c r="P678" i="23" s="1"/>
  <c r="Q678" i="23" s="1"/>
  <c r="K678" i="23"/>
  <c r="L682" i="23"/>
  <c r="M682" i="23" s="1"/>
  <c r="N682" i="23" s="1"/>
  <c r="G682" i="23"/>
  <c r="H682" i="23" s="1"/>
  <c r="P682" i="23" s="1"/>
  <c r="Q682" i="23" s="1"/>
  <c r="K682" i="23"/>
  <c r="L686" i="23"/>
  <c r="M686" i="23" s="1"/>
  <c r="N686" i="23" s="1"/>
  <c r="G686" i="23"/>
  <c r="H686" i="23" s="1"/>
  <c r="P686" i="23" s="1"/>
  <c r="Q686" i="23" s="1"/>
  <c r="K686" i="23"/>
  <c r="L690" i="23"/>
  <c r="M690" i="23" s="1"/>
  <c r="N690" i="23" s="1"/>
  <c r="G690" i="23"/>
  <c r="H690" i="23" s="1"/>
  <c r="P690" i="23" s="1"/>
  <c r="Q690" i="23" s="1"/>
  <c r="K690" i="23"/>
  <c r="L694" i="23"/>
  <c r="M694" i="23" s="1"/>
  <c r="N694" i="23" s="1"/>
  <c r="G694" i="23"/>
  <c r="H694" i="23" s="1"/>
  <c r="P694" i="23" s="1"/>
  <c r="Q694" i="23" s="1"/>
  <c r="K694" i="23"/>
  <c r="L698" i="23"/>
  <c r="M698" i="23" s="1"/>
  <c r="N698" i="23" s="1"/>
  <c r="G698" i="23"/>
  <c r="H698" i="23" s="1"/>
  <c r="P698" i="23" s="1"/>
  <c r="Q698" i="23" s="1"/>
  <c r="K698" i="23"/>
  <c r="L721" i="23"/>
  <c r="M721" i="23" s="1"/>
  <c r="N721" i="23" s="1"/>
  <c r="G721" i="23"/>
  <c r="H721" i="23" s="1"/>
  <c r="P721" i="23" s="1"/>
  <c r="Q721" i="23" s="1"/>
  <c r="K721" i="23"/>
  <c r="L725" i="23"/>
  <c r="M725" i="23" s="1"/>
  <c r="N725" i="23" s="1"/>
  <c r="G725" i="23"/>
  <c r="H725" i="23" s="1"/>
  <c r="P725" i="23" s="1"/>
  <c r="Q725" i="23" s="1"/>
  <c r="K725" i="23"/>
  <c r="L729" i="23"/>
  <c r="M729" i="23" s="1"/>
  <c r="N729" i="23" s="1"/>
  <c r="G729" i="23"/>
  <c r="H729" i="23" s="1"/>
  <c r="P729" i="23" s="1"/>
  <c r="Q729" i="23" s="1"/>
  <c r="K729" i="23"/>
  <c r="L733" i="23"/>
  <c r="M733" i="23" s="1"/>
  <c r="N733" i="23" s="1"/>
  <c r="G733" i="23"/>
  <c r="H733" i="23" s="1"/>
  <c r="P733" i="23" s="1"/>
  <c r="Q733" i="23" s="1"/>
  <c r="K733" i="23"/>
  <c r="L737" i="23"/>
  <c r="M737" i="23" s="1"/>
  <c r="N737" i="23" s="1"/>
  <c r="G737" i="23"/>
  <c r="H737" i="23" s="1"/>
  <c r="P737" i="23" s="1"/>
  <c r="Q737" i="23" s="1"/>
  <c r="K737" i="23"/>
  <c r="L741" i="23"/>
  <c r="M741" i="23" s="1"/>
  <c r="N741" i="23" s="1"/>
  <c r="G741" i="23"/>
  <c r="H741" i="23" s="1"/>
  <c r="P741" i="23" s="1"/>
  <c r="Q741" i="23" s="1"/>
  <c r="K741" i="23"/>
  <c r="L640" i="23"/>
  <c r="M640" i="23" s="1"/>
  <c r="N640" i="23" s="1"/>
  <c r="G640" i="23"/>
  <c r="H640" i="23" s="1"/>
  <c r="P640" i="23" s="1"/>
  <c r="Q640" i="23" s="1"/>
  <c r="K640" i="23"/>
  <c r="L644" i="23"/>
  <c r="M644" i="23" s="1"/>
  <c r="N644" i="23" s="1"/>
  <c r="G644" i="23"/>
  <c r="H644" i="23" s="1"/>
  <c r="P644" i="23" s="1"/>
  <c r="Q644" i="23" s="1"/>
  <c r="K644" i="23"/>
  <c r="L648" i="23"/>
  <c r="M648" i="23" s="1"/>
  <c r="N648" i="23" s="1"/>
  <c r="G648" i="23"/>
  <c r="H648" i="23" s="1"/>
  <c r="P648" i="23" s="1"/>
  <c r="Q648" i="23" s="1"/>
  <c r="K648" i="23"/>
  <c r="G536" i="23"/>
  <c r="H536" i="23" s="1"/>
  <c r="P536" i="23" s="1"/>
  <c r="Q536" i="23" s="1"/>
  <c r="L536" i="23"/>
  <c r="M536" i="23" s="1"/>
  <c r="N536" i="23" s="1"/>
  <c r="K536" i="23"/>
  <c r="G540" i="23"/>
  <c r="H540" i="23" s="1"/>
  <c r="P540" i="23" s="1"/>
  <c r="Q540" i="23" s="1"/>
  <c r="L540" i="23"/>
  <c r="M540" i="23" s="1"/>
  <c r="N540" i="23" s="1"/>
  <c r="K540" i="23"/>
  <c r="G544" i="23"/>
  <c r="H544" i="23" s="1"/>
  <c r="P544" i="23" s="1"/>
  <c r="Q544" i="23" s="1"/>
  <c r="L544" i="23"/>
  <c r="M544" i="23" s="1"/>
  <c r="N544" i="23" s="1"/>
  <c r="K544" i="23"/>
  <c r="L548" i="23"/>
  <c r="M548" i="23" s="1"/>
  <c r="N548" i="23" s="1"/>
  <c r="G548" i="23"/>
  <c r="H548" i="23" s="1"/>
  <c r="P548" i="23" s="1"/>
  <c r="Q548" i="23" s="1"/>
  <c r="K548" i="23"/>
  <c r="L552" i="23"/>
  <c r="M552" i="23" s="1"/>
  <c r="N552" i="23" s="1"/>
  <c r="G552" i="23"/>
  <c r="H552" i="23" s="1"/>
  <c r="P552" i="23" s="1"/>
  <c r="Q552" i="23" s="1"/>
  <c r="K552" i="23"/>
  <c r="L556" i="23"/>
  <c r="M556" i="23" s="1"/>
  <c r="N556" i="23" s="1"/>
  <c r="G556" i="23"/>
  <c r="H556" i="23" s="1"/>
  <c r="P556" i="23" s="1"/>
  <c r="Q556" i="23" s="1"/>
  <c r="K556" i="23"/>
  <c r="L443" i="23"/>
  <c r="M443" i="23" s="1"/>
  <c r="N443" i="23" s="1"/>
  <c r="G443" i="23"/>
  <c r="H443" i="23" s="1"/>
  <c r="P443" i="23" s="1"/>
  <c r="Q443" i="23" s="1"/>
  <c r="K443" i="23"/>
  <c r="L447" i="23"/>
  <c r="M447" i="23" s="1"/>
  <c r="N447" i="23" s="1"/>
  <c r="G447" i="23"/>
  <c r="H447" i="23" s="1"/>
  <c r="P447" i="23" s="1"/>
  <c r="Q447" i="23" s="1"/>
  <c r="K447" i="23"/>
  <c r="G451" i="23"/>
  <c r="H451" i="23" s="1"/>
  <c r="P451" i="23" s="1"/>
  <c r="Q451" i="23" s="1"/>
  <c r="L451" i="23"/>
  <c r="M451" i="23" s="1"/>
  <c r="N451" i="23" s="1"/>
  <c r="K451" i="23"/>
  <c r="L455" i="23"/>
  <c r="M455" i="23" s="1"/>
  <c r="N455" i="23" s="1"/>
  <c r="G455" i="23"/>
  <c r="H455" i="23" s="1"/>
  <c r="P455" i="23" s="1"/>
  <c r="Q455" i="23" s="1"/>
  <c r="K455" i="23"/>
  <c r="L306" i="23"/>
  <c r="M306" i="23" s="1"/>
  <c r="N306" i="23" s="1"/>
  <c r="G306" i="23"/>
  <c r="H306" i="23" s="1"/>
  <c r="P306" i="23" s="1"/>
  <c r="Q306" i="23" s="1"/>
  <c r="K306" i="23"/>
  <c r="L310" i="23"/>
  <c r="M310" i="23" s="1"/>
  <c r="N310" i="23" s="1"/>
  <c r="G310" i="23"/>
  <c r="H310" i="23" s="1"/>
  <c r="P310" i="23" s="1"/>
  <c r="Q310" i="23" s="1"/>
  <c r="K310" i="23"/>
  <c r="L314" i="23"/>
  <c r="M314" i="23" s="1"/>
  <c r="N314" i="23" s="1"/>
  <c r="G314" i="23"/>
  <c r="H314" i="23" s="1"/>
  <c r="P314" i="23" s="1"/>
  <c r="Q314" i="23" s="1"/>
  <c r="K314" i="23"/>
  <c r="L318" i="23"/>
  <c r="M318" i="23" s="1"/>
  <c r="N318" i="23" s="1"/>
  <c r="G318" i="23"/>
  <c r="H318" i="23" s="1"/>
  <c r="P318" i="23" s="1"/>
  <c r="Q318" i="23" s="1"/>
  <c r="K318" i="23"/>
  <c r="L322" i="23"/>
  <c r="M322" i="23" s="1"/>
  <c r="N322" i="23" s="1"/>
  <c r="G322" i="23"/>
  <c r="H322" i="23" s="1"/>
  <c r="P322" i="23" s="1"/>
  <c r="Q322" i="23" s="1"/>
  <c r="K322" i="23"/>
  <c r="G326" i="23"/>
  <c r="H326" i="23" s="1"/>
  <c r="P326" i="23" s="1"/>
  <c r="Q326" i="23" s="1"/>
  <c r="K326" i="23"/>
  <c r="L326" i="23"/>
  <c r="M326" i="23" s="1"/>
  <c r="N326" i="23" s="1"/>
  <c r="L330" i="23"/>
  <c r="M330" i="23" s="1"/>
  <c r="N330" i="23" s="1"/>
  <c r="G330" i="23"/>
  <c r="H330" i="23" s="1"/>
  <c r="P330" i="23" s="1"/>
  <c r="Q330" i="23" s="1"/>
  <c r="K330" i="23"/>
  <c r="L334" i="23"/>
  <c r="M334" i="23" s="1"/>
  <c r="N334" i="23" s="1"/>
  <c r="G334" i="23"/>
  <c r="H334" i="23" s="1"/>
  <c r="P334" i="23" s="1"/>
  <c r="Q334" i="23" s="1"/>
  <c r="K334" i="23"/>
  <c r="L995" i="23"/>
  <c r="M995" i="23" s="1"/>
  <c r="N995" i="23" s="1"/>
  <c r="G995" i="23"/>
  <c r="H995" i="23" s="1"/>
  <c r="P995" i="23" s="1"/>
  <c r="Q995" i="23" s="1"/>
  <c r="K995" i="23"/>
  <c r="L991" i="23"/>
  <c r="M991" i="23" s="1"/>
  <c r="N991" i="23" s="1"/>
  <c r="G991" i="23"/>
  <c r="H991" i="23" s="1"/>
  <c r="P991" i="23" s="1"/>
  <c r="Q991" i="23" s="1"/>
  <c r="K991" i="23"/>
  <c r="L985" i="23"/>
  <c r="M985" i="23" s="1"/>
  <c r="N985" i="23" s="1"/>
  <c r="G985" i="23"/>
  <c r="H985" i="23" s="1"/>
  <c r="P985" i="23" s="1"/>
  <c r="Q985" i="23" s="1"/>
  <c r="K985" i="23"/>
  <c r="L977" i="23"/>
  <c r="M977" i="23" s="1"/>
  <c r="N977" i="23" s="1"/>
  <c r="G977" i="23"/>
  <c r="H977" i="23" s="1"/>
  <c r="P977" i="23" s="1"/>
  <c r="Q977" i="23" s="1"/>
  <c r="K977" i="23"/>
  <c r="L967" i="23"/>
  <c r="M967" i="23" s="1"/>
  <c r="N967" i="23" s="1"/>
  <c r="G967" i="23"/>
  <c r="H967" i="23" s="1"/>
  <c r="P967" i="23" s="1"/>
  <c r="Q967" i="23" s="1"/>
  <c r="K967" i="23"/>
  <c r="L964" i="23"/>
  <c r="M964" i="23" s="1"/>
  <c r="N964" i="23" s="1"/>
  <c r="G964" i="23"/>
  <c r="H964" i="23" s="1"/>
  <c r="P964" i="23" s="1"/>
  <c r="Q964" i="23" s="1"/>
  <c r="K964" i="23"/>
  <c r="H551" i="1"/>
  <c r="C277" i="23"/>
  <c r="E277" i="23" s="1"/>
  <c r="H545" i="1"/>
  <c r="C271" i="23"/>
  <c r="E271" i="23" s="1"/>
  <c r="T1865" i="1"/>
  <c r="L722" i="23"/>
  <c r="M722" i="23" s="1"/>
  <c r="N722" i="23" s="1"/>
  <c r="G722" i="23"/>
  <c r="H722" i="23" s="1"/>
  <c r="P722" i="23" s="1"/>
  <c r="Q722" i="23" s="1"/>
  <c r="K722" i="23"/>
  <c r="L726" i="23"/>
  <c r="M726" i="23" s="1"/>
  <c r="N726" i="23" s="1"/>
  <c r="G726" i="23"/>
  <c r="H726" i="23" s="1"/>
  <c r="P726" i="23" s="1"/>
  <c r="Q726" i="23" s="1"/>
  <c r="K726" i="23"/>
  <c r="L730" i="23"/>
  <c r="M730" i="23" s="1"/>
  <c r="N730" i="23" s="1"/>
  <c r="G730" i="23"/>
  <c r="H730" i="23" s="1"/>
  <c r="P730" i="23" s="1"/>
  <c r="Q730" i="23" s="1"/>
  <c r="K730" i="23"/>
  <c r="L734" i="23"/>
  <c r="M734" i="23" s="1"/>
  <c r="N734" i="23" s="1"/>
  <c r="G734" i="23"/>
  <c r="H734" i="23" s="1"/>
  <c r="P734" i="23" s="1"/>
  <c r="Q734" i="23" s="1"/>
  <c r="K734" i="23"/>
  <c r="L738" i="23"/>
  <c r="M738" i="23" s="1"/>
  <c r="N738" i="23" s="1"/>
  <c r="G738" i="23"/>
  <c r="H738" i="23" s="1"/>
  <c r="P738" i="23" s="1"/>
  <c r="Q738" i="23" s="1"/>
  <c r="K738" i="23"/>
  <c r="L742" i="23"/>
  <c r="M742" i="23" s="1"/>
  <c r="N742" i="23" s="1"/>
  <c r="G742" i="23"/>
  <c r="H742" i="23" s="1"/>
  <c r="P742" i="23" s="1"/>
  <c r="Q742" i="23" s="1"/>
  <c r="K742" i="23"/>
  <c r="L196" i="23"/>
  <c r="M196" i="23" s="1"/>
  <c r="N196" i="23" s="1"/>
  <c r="G196" i="23"/>
  <c r="H196" i="23" s="1"/>
  <c r="P196" i="23" s="1"/>
  <c r="Q196" i="23" s="1"/>
  <c r="K196" i="23"/>
  <c r="L194" i="23"/>
  <c r="M194" i="23" s="1"/>
  <c r="N194" i="23" s="1"/>
  <c r="G194" i="23"/>
  <c r="H194" i="23" s="1"/>
  <c r="P194" i="23" s="1"/>
  <c r="Q194" i="23" s="1"/>
  <c r="K194" i="23"/>
  <c r="L192" i="23"/>
  <c r="M192" i="23" s="1"/>
  <c r="N192" i="23" s="1"/>
  <c r="G192" i="23"/>
  <c r="H192" i="23" s="1"/>
  <c r="P192" i="23" s="1"/>
  <c r="Q192" i="23" s="1"/>
  <c r="K192" i="23"/>
  <c r="L190" i="23"/>
  <c r="M190" i="23" s="1"/>
  <c r="N190" i="23" s="1"/>
  <c r="G190" i="23"/>
  <c r="H190" i="23" s="1"/>
  <c r="P190" i="23" s="1"/>
  <c r="Q190" i="23" s="1"/>
  <c r="K190" i="23"/>
  <c r="H380" i="1"/>
  <c r="C188" i="23"/>
  <c r="E188" i="23" s="1"/>
  <c r="H378" i="1"/>
  <c r="C186" i="23"/>
  <c r="E186" i="23" s="1"/>
  <c r="H376" i="1"/>
  <c r="C184" i="23"/>
  <c r="E184" i="23" s="1"/>
  <c r="H374" i="1"/>
  <c r="C182" i="23"/>
  <c r="E182" i="23" s="1"/>
  <c r="L180" i="23"/>
  <c r="M180" i="23" s="1"/>
  <c r="N180" i="23" s="1"/>
  <c r="G180" i="23"/>
  <c r="H180" i="23" s="1"/>
  <c r="P180" i="23" s="1"/>
  <c r="Q180" i="23" s="1"/>
  <c r="K180" i="23"/>
  <c r="J738" i="1"/>
  <c r="L641" i="23"/>
  <c r="M641" i="23" s="1"/>
  <c r="N641" i="23" s="1"/>
  <c r="G641" i="23"/>
  <c r="H641" i="23" s="1"/>
  <c r="P641" i="23" s="1"/>
  <c r="Q641" i="23" s="1"/>
  <c r="K641" i="23"/>
  <c r="L645" i="23"/>
  <c r="M645" i="23" s="1"/>
  <c r="N645" i="23" s="1"/>
  <c r="G645" i="23"/>
  <c r="H645" i="23" s="1"/>
  <c r="P645" i="23" s="1"/>
  <c r="Q645" i="23" s="1"/>
  <c r="K645" i="23"/>
  <c r="L649" i="23"/>
  <c r="M649" i="23" s="1"/>
  <c r="N649" i="23" s="1"/>
  <c r="G649" i="23"/>
  <c r="H649" i="23" s="1"/>
  <c r="P649" i="23" s="1"/>
  <c r="Q649" i="23" s="1"/>
  <c r="K649" i="23"/>
  <c r="L582" i="23"/>
  <c r="M582" i="23" s="1"/>
  <c r="N582" i="23" s="1"/>
  <c r="G582" i="23"/>
  <c r="H582" i="23" s="1"/>
  <c r="P582" i="23" s="1"/>
  <c r="Q582" i="23" s="1"/>
  <c r="K582" i="23"/>
  <c r="G586" i="23"/>
  <c r="H586" i="23" s="1"/>
  <c r="P586" i="23" s="1"/>
  <c r="Q586" i="23" s="1"/>
  <c r="L586" i="23"/>
  <c r="M586" i="23" s="1"/>
  <c r="N586" i="23" s="1"/>
  <c r="K586" i="23"/>
  <c r="G590" i="23"/>
  <c r="H590" i="23" s="1"/>
  <c r="P590" i="23" s="1"/>
  <c r="Q590" i="23" s="1"/>
  <c r="L590" i="23"/>
  <c r="M590" i="23" s="1"/>
  <c r="N590" i="23" s="1"/>
  <c r="K590" i="23"/>
  <c r="L594" i="23"/>
  <c r="M594" i="23" s="1"/>
  <c r="N594" i="23" s="1"/>
  <c r="G594" i="23"/>
  <c r="H594" i="23" s="1"/>
  <c r="P594" i="23" s="1"/>
  <c r="Q594" i="23" s="1"/>
  <c r="K594" i="23"/>
  <c r="L598" i="23"/>
  <c r="M598" i="23" s="1"/>
  <c r="N598" i="23" s="1"/>
  <c r="G598" i="23"/>
  <c r="H598" i="23" s="1"/>
  <c r="P598" i="23" s="1"/>
  <c r="Q598" i="23" s="1"/>
  <c r="K598" i="23"/>
  <c r="L602" i="23"/>
  <c r="M602" i="23" s="1"/>
  <c r="N602" i="23" s="1"/>
  <c r="G602" i="23"/>
  <c r="H602" i="23" s="1"/>
  <c r="P602" i="23" s="1"/>
  <c r="Q602" i="23" s="1"/>
  <c r="K602" i="23"/>
  <c r="L351" i="23"/>
  <c r="M351" i="23" s="1"/>
  <c r="N351" i="23" s="1"/>
  <c r="G351" i="23"/>
  <c r="H351" i="23" s="1"/>
  <c r="P351" i="23" s="1"/>
  <c r="Q351" i="23" s="1"/>
  <c r="K351" i="23"/>
  <c r="L355" i="23"/>
  <c r="M355" i="23" s="1"/>
  <c r="N355" i="23" s="1"/>
  <c r="G355" i="23"/>
  <c r="H355" i="23" s="1"/>
  <c r="P355" i="23" s="1"/>
  <c r="Q355" i="23" s="1"/>
  <c r="K355" i="23"/>
  <c r="G359" i="23"/>
  <c r="H359" i="23" s="1"/>
  <c r="P359" i="23" s="1"/>
  <c r="Q359" i="23" s="1"/>
  <c r="L359" i="23"/>
  <c r="M359" i="23" s="1"/>
  <c r="N359" i="23" s="1"/>
  <c r="K359" i="23"/>
  <c r="L363" i="23"/>
  <c r="M363" i="23" s="1"/>
  <c r="N363" i="23" s="1"/>
  <c r="G363" i="23"/>
  <c r="H363" i="23" s="1"/>
  <c r="P363" i="23" s="1"/>
  <c r="Q363" i="23" s="1"/>
  <c r="K363" i="23"/>
  <c r="L367" i="23"/>
  <c r="M367" i="23" s="1"/>
  <c r="N367" i="23" s="1"/>
  <c r="G367" i="23"/>
  <c r="H367" i="23" s="1"/>
  <c r="P367" i="23" s="1"/>
  <c r="Q367" i="23" s="1"/>
  <c r="K367" i="23"/>
  <c r="G371" i="23"/>
  <c r="H371" i="23" s="1"/>
  <c r="P371" i="23" s="1"/>
  <c r="Q371" i="23" s="1"/>
  <c r="L371" i="23"/>
  <c r="M371" i="23" s="1"/>
  <c r="N371" i="23" s="1"/>
  <c r="K371" i="23"/>
  <c r="L375" i="23"/>
  <c r="M375" i="23" s="1"/>
  <c r="N375" i="23" s="1"/>
  <c r="G375" i="23"/>
  <c r="H375" i="23" s="1"/>
  <c r="P375" i="23" s="1"/>
  <c r="Q375" i="23" s="1"/>
  <c r="K375" i="23"/>
  <c r="L379" i="23"/>
  <c r="M379" i="23" s="1"/>
  <c r="N379" i="23" s="1"/>
  <c r="G379" i="23"/>
  <c r="H379" i="23" s="1"/>
  <c r="P379" i="23" s="1"/>
  <c r="Q379" i="23" s="1"/>
  <c r="K379" i="23"/>
  <c r="L1000" i="23"/>
  <c r="M1000" i="23" s="1"/>
  <c r="N1000" i="23" s="1"/>
  <c r="G1000" i="23"/>
  <c r="H1000" i="23" s="1"/>
  <c r="P1000" i="23" s="1"/>
  <c r="Q1000" i="23" s="1"/>
  <c r="K1000" i="23"/>
  <c r="L990" i="23"/>
  <c r="M990" i="23" s="1"/>
  <c r="N990" i="23" s="1"/>
  <c r="G990" i="23"/>
  <c r="H990" i="23" s="1"/>
  <c r="P990" i="23" s="1"/>
  <c r="Q990" i="23" s="1"/>
  <c r="K990" i="23"/>
  <c r="L984" i="23"/>
  <c r="M984" i="23" s="1"/>
  <c r="N984" i="23" s="1"/>
  <c r="G984" i="23"/>
  <c r="H984" i="23" s="1"/>
  <c r="P984" i="23" s="1"/>
  <c r="Q984" i="23" s="1"/>
  <c r="K984" i="23"/>
  <c r="L976" i="23"/>
  <c r="M976" i="23" s="1"/>
  <c r="N976" i="23" s="1"/>
  <c r="G976" i="23"/>
  <c r="H976" i="23" s="1"/>
  <c r="P976" i="23" s="1"/>
  <c r="Q976" i="23" s="1"/>
  <c r="K976" i="23"/>
  <c r="L972" i="23"/>
  <c r="M972" i="23" s="1"/>
  <c r="N972" i="23" s="1"/>
  <c r="G972" i="23"/>
  <c r="H972" i="23" s="1"/>
  <c r="P972" i="23" s="1"/>
  <c r="Q972" i="23" s="1"/>
  <c r="K972" i="23"/>
  <c r="L966" i="23"/>
  <c r="M966" i="23" s="1"/>
  <c r="N966" i="23" s="1"/>
  <c r="G966" i="23"/>
  <c r="H966" i="23" s="1"/>
  <c r="P966" i="23" s="1"/>
  <c r="Q966" i="23" s="1"/>
  <c r="K966" i="23"/>
  <c r="G581" i="23"/>
  <c r="H581" i="23" s="1"/>
  <c r="P581" i="23" s="1"/>
  <c r="Q581" i="23" s="1"/>
  <c r="L581" i="23"/>
  <c r="M581" i="23" s="1"/>
  <c r="N581" i="23" s="1"/>
  <c r="K581" i="23"/>
  <c r="G585" i="23"/>
  <c r="H585" i="23" s="1"/>
  <c r="P585" i="23" s="1"/>
  <c r="Q585" i="23" s="1"/>
  <c r="L585" i="23"/>
  <c r="M585" i="23" s="1"/>
  <c r="N585" i="23" s="1"/>
  <c r="K585" i="23"/>
  <c r="L589" i="23"/>
  <c r="M589" i="23" s="1"/>
  <c r="N589" i="23" s="1"/>
  <c r="G589" i="23"/>
  <c r="H589" i="23" s="1"/>
  <c r="P589" i="23" s="1"/>
  <c r="Q589" i="23" s="1"/>
  <c r="K589" i="23"/>
  <c r="L593" i="23"/>
  <c r="M593" i="23" s="1"/>
  <c r="N593" i="23" s="1"/>
  <c r="G593" i="23"/>
  <c r="H593" i="23" s="1"/>
  <c r="P593" i="23" s="1"/>
  <c r="Q593" i="23" s="1"/>
  <c r="K593" i="23"/>
  <c r="L597" i="23"/>
  <c r="M597" i="23" s="1"/>
  <c r="N597" i="23" s="1"/>
  <c r="G597" i="23"/>
  <c r="H597" i="23" s="1"/>
  <c r="P597" i="23" s="1"/>
  <c r="Q597" i="23" s="1"/>
  <c r="K597" i="23"/>
  <c r="L601" i="23"/>
  <c r="M601" i="23" s="1"/>
  <c r="N601" i="23" s="1"/>
  <c r="G601" i="23"/>
  <c r="H601" i="23" s="1"/>
  <c r="P601" i="23" s="1"/>
  <c r="Q601" i="23" s="1"/>
  <c r="K601" i="23"/>
  <c r="L486" i="23"/>
  <c r="M486" i="23" s="1"/>
  <c r="N486" i="23" s="1"/>
  <c r="G486" i="23"/>
  <c r="H486" i="23" s="1"/>
  <c r="P486" i="23" s="1"/>
  <c r="Q486" i="23" s="1"/>
  <c r="K486" i="23"/>
  <c r="L490" i="23"/>
  <c r="M490" i="23" s="1"/>
  <c r="N490" i="23" s="1"/>
  <c r="G490" i="23"/>
  <c r="H490" i="23" s="1"/>
  <c r="P490" i="23" s="1"/>
  <c r="Q490" i="23" s="1"/>
  <c r="K490" i="23"/>
  <c r="L494" i="23"/>
  <c r="M494" i="23" s="1"/>
  <c r="N494" i="23" s="1"/>
  <c r="G494" i="23"/>
  <c r="H494" i="23" s="1"/>
  <c r="P494" i="23" s="1"/>
  <c r="Q494" i="23" s="1"/>
  <c r="K494" i="23"/>
  <c r="L498" i="23"/>
  <c r="M498" i="23" s="1"/>
  <c r="N498" i="23" s="1"/>
  <c r="G498" i="23"/>
  <c r="H498" i="23" s="1"/>
  <c r="P498" i="23" s="1"/>
  <c r="Q498" i="23" s="1"/>
  <c r="K498" i="23"/>
  <c r="L502" i="23"/>
  <c r="M502" i="23" s="1"/>
  <c r="N502" i="23" s="1"/>
  <c r="G502" i="23"/>
  <c r="H502" i="23" s="1"/>
  <c r="P502" i="23" s="1"/>
  <c r="Q502" i="23" s="1"/>
  <c r="K502" i="23"/>
  <c r="G506" i="23"/>
  <c r="H506" i="23" s="1"/>
  <c r="P506" i="23" s="1"/>
  <c r="Q506" i="23" s="1"/>
  <c r="L506" i="23"/>
  <c r="M506" i="23" s="1"/>
  <c r="N506" i="23" s="1"/>
  <c r="K506" i="23"/>
  <c r="L397" i="23"/>
  <c r="M397" i="23" s="1"/>
  <c r="N397" i="23" s="1"/>
  <c r="G397" i="23"/>
  <c r="H397" i="23" s="1"/>
  <c r="P397" i="23" s="1"/>
  <c r="Q397" i="23" s="1"/>
  <c r="K397" i="23"/>
  <c r="L401" i="23"/>
  <c r="M401" i="23" s="1"/>
  <c r="N401" i="23" s="1"/>
  <c r="G401" i="23"/>
  <c r="H401" i="23" s="1"/>
  <c r="P401" i="23" s="1"/>
  <c r="Q401" i="23" s="1"/>
  <c r="K401" i="23"/>
  <c r="L405" i="23"/>
  <c r="M405" i="23" s="1"/>
  <c r="N405" i="23" s="1"/>
  <c r="G405" i="23"/>
  <c r="H405" i="23" s="1"/>
  <c r="P405" i="23" s="1"/>
  <c r="Q405" i="23" s="1"/>
  <c r="K405" i="23"/>
  <c r="L409" i="23"/>
  <c r="M409" i="23" s="1"/>
  <c r="N409" i="23" s="1"/>
  <c r="G409" i="23"/>
  <c r="H409" i="23" s="1"/>
  <c r="P409" i="23" s="1"/>
  <c r="Q409" i="23" s="1"/>
  <c r="K409" i="23"/>
  <c r="L413" i="23"/>
  <c r="M413" i="23" s="1"/>
  <c r="N413" i="23" s="1"/>
  <c r="G413" i="23"/>
  <c r="H413" i="23" s="1"/>
  <c r="P413" i="23" s="1"/>
  <c r="Q413" i="23" s="1"/>
  <c r="K413" i="23"/>
  <c r="L417" i="23"/>
  <c r="M417" i="23" s="1"/>
  <c r="N417" i="23" s="1"/>
  <c r="G417" i="23"/>
  <c r="H417" i="23" s="1"/>
  <c r="P417" i="23" s="1"/>
  <c r="Q417" i="23" s="1"/>
  <c r="K417" i="23"/>
  <c r="L1006" i="23"/>
  <c r="M1006" i="23" s="1"/>
  <c r="N1006" i="23" s="1"/>
  <c r="G1006" i="23"/>
  <c r="H1006" i="23" s="1"/>
  <c r="P1006" i="23" s="1"/>
  <c r="Q1006" i="23" s="1"/>
  <c r="K1006" i="23"/>
  <c r="L1002" i="23"/>
  <c r="M1002" i="23" s="1"/>
  <c r="N1002" i="23" s="1"/>
  <c r="G1002" i="23"/>
  <c r="H1002" i="23" s="1"/>
  <c r="P1002" i="23" s="1"/>
  <c r="Q1002" i="23" s="1"/>
  <c r="K1002" i="23"/>
  <c r="L994" i="23"/>
  <c r="M994" i="23" s="1"/>
  <c r="N994" i="23" s="1"/>
  <c r="G994" i="23"/>
  <c r="H994" i="23" s="1"/>
  <c r="P994" i="23" s="1"/>
  <c r="Q994" i="23" s="1"/>
  <c r="K994" i="23"/>
  <c r="L988" i="23"/>
  <c r="M988" i="23" s="1"/>
  <c r="N988" i="23" s="1"/>
  <c r="G988" i="23"/>
  <c r="H988" i="23" s="1"/>
  <c r="P988" i="23" s="1"/>
  <c r="Q988" i="23" s="1"/>
  <c r="K988" i="23"/>
  <c r="L980" i="23"/>
  <c r="M980" i="23" s="1"/>
  <c r="N980" i="23" s="1"/>
  <c r="G980" i="23"/>
  <c r="H980" i="23" s="1"/>
  <c r="P980" i="23" s="1"/>
  <c r="Q980" i="23" s="1"/>
  <c r="K980" i="23"/>
  <c r="L679" i="23"/>
  <c r="M679" i="23" s="1"/>
  <c r="N679" i="23" s="1"/>
  <c r="G679" i="23"/>
  <c r="H679" i="23" s="1"/>
  <c r="P679" i="23" s="1"/>
  <c r="Q679" i="23" s="1"/>
  <c r="K679" i="23"/>
  <c r="L683" i="23"/>
  <c r="M683" i="23" s="1"/>
  <c r="N683" i="23" s="1"/>
  <c r="G683" i="23"/>
  <c r="H683" i="23" s="1"/>
  <c r="P683" i="23" s="1"/>
  <c r="Q683" i="23" s="1"/>
  <c r="K683" i="23"/>
  <c r="L687" i="23"/>
  <c r="M687" i="23" s="1"/>
  <c r="N687" i="23" s="1"/>
  <c r="G687" i="23"/>
  <c r="H687" i="23" s="1"/>
  <c r="P687" i="23" s="1"/>
  <c r="Q687" i="23" s="1"/>
  <c r="K687" i="23"/>
  <c r="L691" i="23"/>
  <c r="M691" i="23" s="1"/>
  <c r="N691" i="23" s="1"/>
  <c r="G691" i="23"/>
  <c r="H691" i="23" s="1"/>
  <c r="P691" i="23" s="1"/>
  <c r="Q691" i="23" s="1"/>
  <c r="K691" i="23"/>
  <c r="L695" i="23"/>
  <c r="M695" i="23" s="1"/>
  <c r="N695" i="23" s="1"/>
  <c r="G695" i="23"/>
  <c r="H695" i="23" s="1"/>
  <c r="P695" i="23" s="1"/>
  <c r="Q695" i="23" s="1"/>
  <c r="K695" i="23"/>
  <c r="L699" i="23"/>
  <c r="M699" i="23" s="1"/>
  <c r="N699" i="23" s="1"/>
  <c r="G699" i="23"/>
  <c r="H699" i="23" s="1"/>
  <c r="P699" i="23" s="1"/>
  <c r="Q699" i="23" s="1"/>
  <c r="K699" i="23"/>
  <c r="L350" i="23"/>
  <c r="M350" i="23" s="1"/>
  <c r="N350" i="23" s="1"/>
  <c r="G350" i="23"/>
  <c r="H350" i="23" s="1"/>
  <c r="P350" i="23" s="1"/>
  <c r="Q350" i="23" s="1"/>
  <c r="K350" i="23"/>
  <c r="G354" i="23"/>
  <c r="H354" i="23" s="1"/>
  <c r="P354" i="23" s="1"/>
  <c r="Q354" i="23" s="1"/>
  <c r="L354" i="23"/>
  <c r="M354" i="23" s="1"/>
  <c r="N354" i="23" s="1"/>
  <c r="K354" i="23"/>
  <c r="L358" i="23"/>
  <c r="M358" i="23" s="1"/>
  <c r="N358" i="23" s="1"/>
  <c r="G358" i="23"/>
  <c r="H358" i="23" s="1"/>
  <c r="P358" i="23" s="1"/>
  <c r="Q358" i="23" s="1"/>
  <c r="K358" i="23"/>
  <c r="L362" i="23"/>
  <c r="M362" i="23" s="1"/>
  <c r="N362" i="23" s="1"/>
  <c r="G362" i="23"/>
  <c r="H362" i="23" s="1"/>
  <c r="P362" i="23" s="1"/>
  <c r="Q362" i="23" s="1"/>
  <c r="K362" i="23"/>
  <c r="L366" i="23"/>
  <c r="M366" i="23" s="1"/>
  <c r="N366" i="23" s="1"/>
  <c r="G366" i="23"/>
  <c r="H366" i="23" s="1"/>
  <c r="P366" i="23" s="1"/>
  <c r="Q366" i="23" s="1"/>
  <c r="K366" i="23"/>
  <c r="G370" i="23"/>
  <c r="H370" i="23" s="1"/>
  <c r="P370" i="23" s="1"/>
  <c r="Q370" i="23" s="1"/>
  <c r="L370" i="23"/>
  <c r="M370" i="23" s="1"/>
  <c r="N370" i="23" s="1"/>
  <c r="K370" i="23"/>
  <c r="L374" i="23"/>
  <c r="M374" i="23" s="1"/>
  <c r="N374" i="23" s="1"/>
  <c r="G374" i="23"/>
  <c r="H374" i="23" s="1"/>
  <c r="P374" i="23" s="1"/>
  <c r="Q374" i="23" s="1"/>
  <c r="K374" i="23"/>
  <c r="G378" i="23"/>
  <c r="H378" i="23" s="1"/>
  <c r="P378" i="23" s="1"/>
  <c r="Q378" i="23" s="1"/>
  <c r="L378" i="23"/>
  <c r="M378" i="23" s="1"/>
  <c r="N378" i="23" s="1"/>
  <c r="K378" i="23"/>
  <c r="G963" i="23"/>
  <c r="H963" i="23" s="1"/>
  <c r="P963" i="23" s="1"/>
  <c r="L963" i="23"/>
  <c r="M963" i="23" s="1"/>
  <c r="N963" i="23" s="1"/>
  <c r="H960" i="23" s="1"/>
  <c r="M12" i="23" s="1"/>
  <c r="K963" i="23"/>
  <c r="G1010" i="23"/>
  <c r="H1010" i="23" s="1"/>
  <c r="P1010" i="23" s="1"/>
  <c r="Q1010" i="23" s="1"/>
  <c r="L1010" i="23"/>
  <c r="M1010" i="23" s="1"/>
  <c r="N1010" i="23" s="1"/>
  <c r="K1010" i="23"/>
  <c r="S1912" i="1"/>
  <c r="U1912" i="1"/>
  <c r="T1912" i="1"/>
  <c r="H303" i="1"/>
  <c r="C152" i="23"/>
  <c r="E152" i="23" s="1"/>
  <c r="L382" i="23"/>
  <c r="M382" i="23" s="1"/>
  <c r="N382" i="23" s="1"/>
  <c r="G382" i="23"/>
  <c r="H382" i="23" s="1"/>
  <c r="P382" i="23" s="1"/>
  <c r="Q382" i="23" s="1"/>
  <c r="K382" i="23"/>
  <c r="S738" i="1"/>
  <c r="T738" i="1"/>
  <c r="U738" i="1"/>
  <c r="G336" i="23"/>
  <c r="H336" i="23" s="1"/>
  <c r="P336" i="23" s="1"/>
  <c r="Q336" i="23" s="1"/>
  <c r="L336" i="23"/>
  <c r="M336" i="23" s="1"/>
  <c r="N336" i="23" s="1"/>
  <c r="K336" i="23"/>
  <c r="U651" i="1"/>
  <c r="T651" i="1"/>
  <c r="S651" i="1"/>
  <c r="H564" i="1"/>
  <c r="C290" i="23"/>
  <c r="E290" i="23" s="1"/>
  <c r="L198" i="23"/>
  <c r="M198" i="23" s="1"/>
  <c r="N198" i="23" s="1"/>
  <c r="G198" i="23"/>
  <c r="H198" i="23" s="1"/>
  <c r="P198" i="23" s="1"/>
  <c r="Q198" i="23" s="1"/>
  <c r="K198" i="23"/>
  <c r="F35" i="1"/>
  <c r="J303" i="1"/>
  <c r="F1950" i="1"/>
  <c r="F1913" i="1"/>
  <c r="AF563" i="1"/>
  <c r="AF561" i="1"/>
  <c r="AF559" i="1"/>
  <c r="AF557" i="1"/>
  <c r="AF555" i="1"/>
  <c r="AF553" i="1"/>
  <c r="AF551" i="1"/>
  <c r="AF549" i="1"/>
  <c r="AF547" i="1"/>
  <c r="AF545" i="1"/>
  <c r="AA562" i="1"/>
  <c r="AA560" i="1"/>
  <c r="AA558" i="1"/>
  <c r="AA556" i="1"/>
  <c r="AA554" i="1"/>
  <c r="AA552" i="1"/>
  <c r="AA550" i="1"/>
  <c r="AA548" i="1"/>
  <c r="AA546" i="1"/>
  <c r="AF564" i="1"/>
  <c r="AF562" i="1"/>
  <c r="AF560" i="1"/>
  <c r="AF558" i="1"/>
  <c r="AF556" i="1"/>
  <c r="AF552" i="1"/>
  <c r="AF550" i="1"/>
  <c r="AF548" i="1"/>
  <c r="AF546" i="1"/>
  <c r="AA563" i="1"/>
  <c r="AA561" i="1"/>
  <c r="AA559" i="1"/>
  <c r="AA557" i="1"/>
  <c r="AA555" i="1"/>
  <c r="AF554" i="1"/>
  <c r="AA553" i="1"/>
  <c r="AA551" i="1"/>
  <c r="AA549" i="1"/>
  <c r="AA547" i="1"/>
  <c r="AA545" i="1"/>
  <c r="J557" i="1"/>
  <c r="J549" i="1"/>
  <c r="J563" i="1"/>
  <c r="J547" i="1"/>
  <c r="J564" i="1"/>
  <c r="J551" i="1"/>
  <c r="J545" i="1"/>
  <c r="J559" i="1"/>
  <c r="J562" i="1"/>
  <c r="J558" i="1"/>
  <c r="J554" i="1"/>
  <c r="J550" i="1"/>
  <c r="J546" i="1"/>
  <c r="J555" i="1"/>
  <c r="AF389" i="1"/>
  <c r="AF387" i="1"/>
  <c r="AF385" i="1"/>
  <c r="AF381" i="1"/>
  <c r="AF379" i="1"/>
  <c r="AF377" i="1"/>
  <c r="AF375" i="1"/>
  <c r="AF373" i="1"/>
  <c r="AF371" i="1"/>
  <c r="AA390" i="1"/>
  <c r="AA388" i="1"/>
  <c r="AA386" i="1"/>
  <c r="AA384" i="1"/>
  <c r="AF383" i="1"/>
  <c r="AA382" i="1"/>
  <c r="AA380" i="1"/>
  <c r="AA378" i="1"/>
  <c r="AA376" i="1"/>
  <c r="AA374" i="1"/>
  <c r="AA372" i="1"/>
  <c r="AF390" i="1"/>
  <c r="AF388" i="1"/>
  <c r="AF386" i="1"/>
  <c r="AF384" i="1"/>
  <c r="AF382" i="1"/>
  <c r="AF380" i="1"/>
  <c r="AF378" i="1"/>
  <c r="AF376" i="1"/>
  <c r="AF374" i="1"/>
  <c r="AF372" i="1"/>
  <c r="AA389" i="1"/>
  <c r="AA387" i="1"/>
  <c r="AA385" i="1"/>
  <c r="AA383" i="1"/>
  <c r="AA381" i="1"/>
  <c r="AA379" i="1"/>
  <c r="AA377" i="1"/>
  <c r="AA375" i="1"/>
  <c r="AA373" i="1"/>
  <c r="AA371" i="1"/>
  <c r="J379" i="1"/>
  <c r="J377" i="1"/>
  <c r="J375" i="1"/>
  <c r="J381" i="1"/>
  <c r="J373" i="1"/>
  <c r="J378" i="1"/>
  <c r="J374" i="1"/>
  <c r="AF303" i="1"/>
  <c r="AF301" i="1"/>
  <c r="AA302" i="1"/>
  <c r="AA300" i="1"/>
  <c r="AF302" i="1"/>
  <c r="AF300" i="1"/>
  <c r="AA303" i="1"/>
  <c r="AA301" i="1"/>
  <c r="J302" i="1"/>
  <c r="J300" i="1"/>
  <c r="J301" i="1"/>
  <c r="V179" i="1"/>
  <c r="C69" i="23" s="1"/>
  <c r="E69" i="23" s="1"/>
  <c r="W179" i="1"/>
  <c r="X179" i="1"/>
  <c r="Y179" i="1"/>
  <c r="Z179" i="1"/>
  <c r="AB179" i="1"/>
  <c r="AC179" i="1"/>
  <c r="AD179" i="1"/>
  <c r="AE179" i="1"/>
  <c r="AG179" i="1"/>
  <c r="AH179" i="1"/>
  <c r="V180" i="1"/>
  <c r="C70" i="23" s="1"/>
  <c r="E70" i="23" s="1"/>
  <c r="W180" i="1"/>
  <c r="X180" i="1"/>
  <c r="Y180" i="1"/>
  <c r="Z180" i="1"/>
  <c r="AB180" i="1"/>
  <c r="AC180" i="1"/>
  <c r="AD180" i="1"/>
  <c r="AE180" i="1"/>
  <c r="AG180" i="1"/>
  <c r="AH180" i="1"/>
  <c r="V181" i="1"/>
  <c r="C71" i="23" s="1"/>
  <c r="E71" i="23" s="1"/>
  <c r="W181" i="1"/>
  <c r="X181" i="1"/>
  <c r="Y181" i="1"/>
  <c r="Z181" i="1"/>
  <c r="AB181" i="1"/>
  <c r="AC181" i="1"/>
  <c r="AD181" i="1"/>
  <c r="AE181" i="1"/>
  <c r="AG181" i="1"/>
  <c r="AH181" i="1"/>
  <c r="V182" i="1"/>
  <c r="C72" i="23" s="1"/>
  <c r="E72" i="23" s="1"/>
  <c r="W182" i="1"/>
  <c r="X182" i="1"/>
  <c r="Y182" i="1"/>
  <c r="Z182" i="1"/>
  <c r="AB182" i="1"/>
  <c r="AC182" i="1"/>
  <c r="AD182" i="1"/>
  <c r="AE182" i="1"/>
  <c r="AG182" i="1"/>
  <c r="AH182" i="1"/>
  <c r="V183" i="1"/>
  <c r="C73" i="23" s="1"/>
  <c r="E73" i="23" s="1"/>
  <c r="W183" i="1"/>
  <c r="X183" i="1"/>
  <c r="Y183" i="1"/>
  <c r="Z183" i="1"/>
  <c r="AB183" i="1"/>
  <c r="AC183" i="1"/>
  <c r="AD183" i="1"/>
  <c r="AE183" i="1"/>
  <c r="AG183" i="1"/>
  <c r="AH183" i="1"/>
  <c r="V184" i="1"/>
  <c r="C74" i="23" s="1"/>
  <c r="E74" i="23" s="1"/>
  <c r="W184" i="1"/>
  <c r="X184" i="1"/>
  <c r="Y184" i="1"/>
  <c r="Z184" i="1"/>
  <c r="AB184" i="1"/>
  <c r="AC184" i="1"/>
  <c r="AD184" i="1"/>
  <c r="AE184" i="1"/>
  <c r="AG184" i="1"/>
  <c r="AH184" i="1"/>
  <c r="V185" i="1"/>
  <c r="C75" i="23" s="1"/>
  <c r="E75" i="23" s="1"/>
  <c r="W185" i="1"/>
  <c r="X185" i="1"/>
  <c r="Y185" i="1"/>
  <c r="Z185" i="1"/>
  <c r="AB185" i="1"/>
  <c r="AC185" i="1"/>
  <c r="AD185" i="1"/>
  <c r="AE185" i="1"/>
  <c r="AG185" i="1"/>
  <c r="AH185" i="1"/>
  <c r="V186" i="1"/>
  <c r="C76" i="23" s="1"/>
  <c r="E76" i="23" s="1"/>
  <c r="W186" i="1"/>
  <c r="X186" i="1"/>
  <c r="Y186" i="1"/>
  <c r="Z186" i="1"/>
  <c r="AB186" i="1"/>
  <c r="AC186" i="1"/>
  <c r="AD186" i="1"/>
  <c r="AE186" i="1"/>
  <c r="AG186" i="1"/>
  <c r="AH186" i="1"/>
  <c r="V187" i="1"/>
  <c r="C77" i="23" s="1"/>
  <c r="E77" i="23" s="1"/>
  <c r="W187" i="1"/>
  <c r="X187" i="1"/>
  <c r="Y187" i="1"/>
  <c r="Z187" i="1"/>
  <c r="AB187" i="1"/>
  <c r="AC187" i="1"/>
  <c r="AD187" i="1"/>
  <c r="AE187" i="1"/>
  <c r="AG187" i="1"/>
  <c r="AH187" i="1"/>
  <c r="V188" i="1"/>
  <c r="C78" i="23" s="1"/>
  <c r="E78" i="23" s="1"/>
  <c r="W188" i="1"/>
  <c r="X188" i="1"/>
  <c r="Y188" i="1"/>
  <c r="Z188" i="1"/>
  <c r="AB188" i="1"/>
  <c r="AC188" i="1"/>
  <c r="AD188" i="1"/>
  <c r="AE188" i="1"/>
  <c r="AG188" i="1"/>
  <c r="AH188" i="1"/>
  <c r="V189" i="1"/>
  <c r="C79" i="23" s="1"/>
  <c r="E79" i="23" s="1"/>
  <c r="W189" i="1"/>
  <c r="X189" i="1"/>
  <c r="Y189" i="1"/>
  <c r="Z189" i="1"/>
  <c r="AB189" i="1"/>
  <c r="AC189" i="1"/>
  <c r="AD189" i="1"/>
  <c r="AE189" i="1"/>
  <c r="AG189" i="1"/>
  <c r="AH189" i="1"/>
  <c r="V190" i="1"/>
  <c r="C80" i="23" s="1"/>
  <c r="E80" i="23" s="1"/>
  <c r="W190" i="1"/>
  <c r="X190" i="1"/>
  <c r="Y190" i="1"/>
  <c r="Z190" i="1"/>
  <c r="AB190" i="1"/>
  <c r="AC190" i="1"/>
  <c r="AD190" i="1"/>
  <c r="AE190" i="1"/>
  <c r="AG190" i="1"/>
  <c r="AH190" i="1"/>
  <c r="V191" i="1"/>
  <c r="C81" i="23" s="1"/>
  <c r="E81" i="23" s="1"/>
  <c r="W191" i="1"/>
  <c r="X191" i="1"/>
  <c r="Y191" i="1"/>
  <c r="Z191" i="1"/>
  <c r="AB191" i="1"/>
  <c r="AC191" i="1"/>
  <c r="AD191" i="1"/>
  <c r="AE191" i="1"/>
  <c r="AG191" i="1"/>
  <c r="AH191" i="1"/>
  <c r="V192" i="1"/>
  <c r="C82" i="23" s="1"/>
  <c r="E82" i="23" s="1"/>
  <c r="W192" i="1"/>
  <c r="X192" i="1"/>
  <c r="Y192" i="1"/>
  <c r="Z192" i="1"/>
  <c r="AB192" i="1"/>
  <c r="AC192" i="1"/>
  <c r="AD192" i="1"/>
  <c r="AE192" i="1"/>
  <c r="AG192" i="1"/>
  <c r="AH192" i="1"/>
  <c r="V193" i="1"/>
  <c r="W193" i="1"/>
  <c r="X193" i="1"/>
  <c r="Y193" i="1"/>
  <c r="Z193" i="1"/>
  <c r="AB193" i="1"/>
  <c r="AC193" i="1"/>
  <c r="AD193" i="1"/>
  <c r="AE193" i="1"/>
  <c r="AG193" i="1"/>
  <c r="AH193" i="1"/>
  <c r="V194" i="1"/>
  <c r="W194" i="1"/>
  <c r="X194" i="1"/>
  <c r="Y194" i="1"/>
  <c r="Z194" i="1"/>
  <c r="AB194" i="1"/>
  <c r="AC194" i="1"/>
  <c r="AD194" i="1"/>
  <c r="AE194" i="1"/>
  <c r="AG194" i="1"/>
  <c r="AH194" i="1"/>
  <c r="V195" i="1"/>
  <c r="W195" i="1"/>
  <c r="X195" i="1"/>
  <c r="Y195" i="1"/>
  <c r="Z195" i="1"/>
  <c r="AB195" i="1"/>
  <c r="AC195" i="1"/>
  <c r="AD195" i="1"/>
  <c r="AE195" i="1"/>
  <c r="AG195" i="1"/>
  <c r="AH195" i="1"/>
  <c r="V203" i="1"/>
  <c r="W203" i="1"/>
  <c r="X203" i="1"/>
  <c r="Y203" i="1"/>
  <c r="Z203" i="1"/>
  <c r="AB203" i="1"/>
  <c r="AC203" i="1"/>
  <c r="AD203" i="1"/>
  <c r="AE203" i="1"/>
  <c r="AG203" i="1"/>
  <c r="AH203" i="1"/>
  <c r="V196" i="1"/>
  <c r="W196" i="1"/>
  <c r="X196" i="1"/>
  <c r="Y196" i="1"/>
  <c r="Z196" i="1"/>
  <c r="AB196" i="1"/>
  <c r="AC196" i="1"/>
  <c r="AD196" i="1"/>
  <c r="AE196" i="1"/>
  <c r="AG196" i="1"/>
  <c r="AH196" i="1"/>
  <c r="V197" i="1"/>
  <c r="AB197" i="1"/>
  <c r="AC197" i="1"/>
  <c r="AD197" i="1"/>
  <c r="AE197" i="1"/>
  <c r="AG197" i="1"/>
  <c r="AH197" i="1"/>
  <c r="V198" i="1"/>
  <c r="W198" i="1"/>
  <c r="X198" i="1"/>
  <c r="Y198" i="1"/>
  <c r="Z198" i="1"/>
  <c r="AB198" i="1"/>
  <c r="AC198" i="1"/>
  <c r="AD198" i="1"/>
  <c r="AE198" i="1"/>
  <c r="AG198" i="1"/>
  <c r="AH198" i="1"/>
  <c r="V199" i="1"/>
  <c r="W199" i="1"/>
  <c r="X199" i="1"/>
  <c r="Y199" i="1"/>
  <c r="Z199" i="1"/>
  <c r="AB199" i="1"/>
  <c r="AC199" i="1"/>
  <c r="AD199" i="1"/>
  <c r="AE199" i="1"/>
  <c r="AG199" i="1"/>
  <c r="AH199" i="1"/>
  <c r="V200" i="1"/>
  <c r="W200" i="1"/>
  <c r="X200" i="1"/>
  <c r="Y200" i="1"/>
  <c r="Z200" i="1"/>
  <c r="AB200" i="1"/>
  <c r="AC200" i="1"/>
  <c r="AD200" i="1"/>
  <c r="AE200" i="1"/>
  <c r="AG200" i="1"/>
  <c r="AH200" i="1"/>
  <c r="V201" i="1"/>
  <c r="W201" i="1"/>
  <c r="X201" i="1"/>
  <c r="Y201" i="1"/>
  <c r="Z201" i="1"/>
  <c r="AB201" i="1"/>
  <c r="AC201" i="1"/>
  <c r="AD201" i="1"/>
  <c r="AE201" i="1"/>
  <c r="AG201" i="1"/>
  <c r="AH201" i="1"/>
  <c r="V202" i="1"/>
  <c r="W202" i="1"/>
  <c r="X202" i="1"/>
  <c r="Y202" i="1"/>
  <c r="Z202" i="1"/>
  <c r="AB202" i="1"/>
  <c r="AC202" i="1"/>
  <c r="AD202" i="1"/>
  <c r="AE202" i="1"/>
  <c r="AG202" i="1"/>
  <c r="AH202" i="1"/>
  <c r="V177" i="1"/>
  <c r="W177" i="1"/>
  <c r="X177" i="1"/>
  <c r="Y177" i="1"/>
  <c r="Z177" i="1"/>
  <c r="AB177" i="1"/>
  <c r="AC177" i="1"/>
  <c r="AD177" i="1"/>
  <c r="AE177" i="1"/>
  <c r="AG177" i="1"/>
  <c r="AH177" i="1"/>
  <c r="V204" i="1"/>
  <c r="W204" i="1"/>
  <c r="X204" i="1"/>
  <c r="Y204" i="1"/>
  <c r="Z204" i="1"/>
  <c r="AB204" i="1"/>
  <c r="AC204" i="1"/>
  <c r="AD204" i="1"/>
  <c r="AE204" i="1"/>
  <c r="AG204" i="1"/>
  <c r="AH204" i="1"/>
  <c r="V205" i="1"/>
  <c r="W205" i="1"/>
  <c r="X205" i="1"/>
  <c r="Y205" i="1"/>
  <c r="Z205" i="1"/>
  <c r="AB205" i="1"/>
  <c r="AC205" i="1"/>
  <c r="AD205" i="1"/>
  <c r="AE205" i="1"/>
  <c r="AG205" i="1"/>
  <c r="AH205" i="1"/>
  <c r="V206" i="1"/>
  <c r="W206" i="1"/>
  <c r="X206" i="1"/>
  <c r="Y206" i="1"/>
  <c r="Z206" i="1"/>
  <c r="AB206" i="1"/>
  <c r="AC206" i="1"/>
  <c r="AD206" i="1"/>
  <c r="AE206" i="1"/>
  <c r="AG206" i="1"/>
  <c r="AH206" i="1"/>
  <c r="V207" i="1"/>
  <c r="W207" i="1"/>
  <c r="X207" i="1"/>
  <c r="Y207" i="1"/>
  <c r="Z207" i="1"/>
  <c r="AB207" i="1"/>
  <c r="AC207" i="1"/>
  <c r="AD207" i="1"/>
  <c r="AE207" i="1"/>
  <c r="AG207" i="1"/>
  <c r="AH207" i="1"/>
  <c r="V208" i="1"/>
  <c r="W208" i="1"/>
  <c r="X208" i="1"/>
  <c r="Y208" i="1"/>
  <c r="Z208" i="1"/>
  <c r="AB208" i="1"/>
  <c r="AC208" i="1"/>
  <c r="AD208" i="1"/>
  <c r="AE208" i="1"/>
  <c r="AG208" i="1"/>
  <c r="AH208" i="1"/>
  <c r="V209" i="1"/>
  <c r="W209" i="1"/>
  <c r="X209" i="1"/>
  <c r="Y209" i="1"/>
  <c r="Z209" i="1"/>
  <c r="AB209" i="1"/>
  <c r="AC209" i="1"/>
  <c r="AD209" i="1"/>
  <c r="AE209" i="1"/>
  <c r="AG209" i="1"/>
  <c r="AH209" i="1"/>
  <c r="V210" i="1"/>
  <c r="W210" i="1"/>
  <c r="X210" i="1"/>
  <c r="Y210" i="1"/>
  <c r="Z210" i="1"/>
  <c r="AB210" i="1"/>
  <c r="AC210" i="1"/>
  <c r="AD210" i="1"/>
  <c r="AE210" i="1"/>
  <c r="AG210" i="1"/>
  <c r="AH210" i="1"/>
  <c r="V211" i="1"/>
  <c r="W211" i="1"/>
  <c r="X211" i="1"/>
  <c r="Y211" i="1"/>
  <c r="Z211" i="1"/>
  <c r="AB211" i="1"/>
  <c r="AC211" i="1"/>
  <c r="AD211" i="1"/>
  <c r="AE211" i="1"/>
  <c r="AG211" i="1"/>
  <c r="AH211" i="1"/>
  <c r="V212" i="1"/>
  <c r="W212" i="1"/>
  <c r="X212" i="1"/>
  <c r="Y212" i="1"/>
  <c r="Z212" i="1"/>
  <c r="AB212" i="1"/>
  <c r="AC212" i="1"/>
  <c r="AD212" i="1"/>
  <c r="AE212" i="1"/>
  <c r="AG212" i="1"/>
  <c r="AH212" i="1"/>
  <c r="V213" i="1"/>
  <c r="W213" i="1"/>
  <c r="X213" i="1"/>
  <c r="Y213" i="1"/>
  <c r="Z213" i="1"/>
  <c r="AB213" i="1"/>
  <c r="AC213" i="1"/>
  <c r="AD213" i="1"/>
  <c r="AE213" i="1"/>
  <c r="AG213" i="1"/>
  <c r="AH213" i="1"/>
  <c r="V214" i="1"/>
  <c r="W214" i="1"/>
  <c r="X214" i="1"/>
  <c r="Y214" i="1"/>
  <c r="Z214" i="1"/>
  <c r="AB214" i="1"/>
  <c r="AC214" i="1"/>
  <c r="AD214" i="1"/>
  <c r="AE214" i="1"/>
  <c r="AG214" i="1"/>
  <c r="AH214" i="1"/>
  <c r="V215" i="1"/>
  <c r="W215" i="1"/>
  <c r="X215" i="1"/>
  <c r="Y215" i="1"/>
  <c r="Z215" i="1"/>
  <c r="AB215" i="1"/>
  <c r="AC215" i="1"/>
  <c r="AD215" i="1"/>
  <c r="AE215" i="1"/>
  <c r="AG215" i="1"/>
  <c r="AH215" i="1"/>
  <c r="V216" i="1"/>
  <c r="W216" i="1"/>
  <c r="X216" i="1"/>
  <c r="Y216" i="1"/>
  <c r="Z216" i="1"/>
  <c r="AB216" i="1"/>
  <c r="AC216" i="1"/>
  <c r="AD216" i="1"/>
  <c r="AE216" i="1"/>
  <c r="AG216" i="1"/>
  <c r="AH216" i="1"/>
  <c r="S179" i="1"/>
  <c r="T179" i="1"/>
  <c r="U179" i="1"/>
  <c r="S181" i="1"/>
  <c r="T181" i="1"/>
  <c r="U181" i="1"/>
  <c r="S182" i="1"/>
  <c r="T182" i="1"/>
  <c r="U182" i="1"/>
  <c r="S183" i="1"/>
  <c r="T183" i="1"/>
  <c r="U183" i="1"/>
  <c r="S184" i="1"/>
  <c r="T184" i="1"/>
  <c r="U184" i="1"/>
  <c r="S185" i="1"/>
  <c r="T185" i="1"/>
  <c r="U185" i="1"/>
  <c r="S186" i="1"/>
  <c r="T186" i="1"/>
  <c r="U186" i="1"/>
  <c r="S187" i="1"/>
  <c r="T187" i="1"/>
  <c r="U187" i="1"/>
  <c r="S188" i="1"/>
  <c r="T188" i="1"/>
  <c r="U188" i="1"/>
  <c r="S189" i="1"/>
  <c r="T189" i="1"/>
  <c r="U189" i="1"/>
  <c r="S190" i="1"/>
  <c r="T190" i="1"/>
  <c r="U190" i="1"/>
  <c r="S191" i="1"/>
  <c r="T191" i="1"/>
  <c r="U191" i="1"/>
  <c r="S192" i="1"/>
  <c r="T192" i="1"/>
  <c r="U192" i="1"/>
  <c r="S193" i="1"/>
  <c r="T193" i="1"/>
  <c r="U193" i="1"/>
  <c r="S194" i="1"/>
  <c r="T194" i="1"/>
  <c r="U194" i="1"/>
  <c r="S195" i="1"/>
  <c r="T195" i="1"/>
  <c r="U195" i="1"/>
  <c r="S203" i="1"/>
  <c r="T203" i="1"/>
  <c r="U203" i="1"/>
  <c r="S196" i="1"/>
  <c r="T196" i="1"/>
  <c r="U196" i="1"/>
  <c r="S198" i="1"/>
  <c r="T198" i="1"/>
  <c r="U198" i="1"/>
  <c r="S199" i="1"/>
  <c r="T199" i="1"/>
  <c r="U199" i="1"/>
  <c r="S200" i="1"/>
  <c r="T200" i="1"/>
  <c r="U200" i="1"/>
  <c r="S201" i="1"/>
  <c r="T201" i="1"/>
  <c r="U201" i="1"/>
  <c r="S202" i="1"/>
  <c r="T202" i="1"/>
  <c r="U202" i="1"/>
  <c r="S204" i="1"/>
  <c r="T204" i="1"/>
  <c r="U204" i="1"/>
  <c r="S205" i="1"/>
  <c r="T205" i="1"/>
  <c r="U205" i="1"/>
  <c r="S206" i="1"/>
  <c r="T206" i="1"/>
  <c r="U206" i="1"/>
  <c r="S207" i="1"/>
  <c r="T207" i="1"/>
  <c r="U207" i="1"/>
  <c r="S208" i="1"/>
  <c r="T208" i="1"/>
  <c r="U208" i="1"/>
  <c r="S209" i="1"/>
  <c r="T209" i="1"/>
  <c r="U209" i="1"/>
  <c r="S210" i="1"/>
  <c r="T210" i="1"/>
  <c r="U210" i="1"/>
  <c r="S211" i="1"/>
  <c r="T211" i="1"/>
  <c r="U211" i="1"/>
  <c r="S212" i="1"/>
  <c r="T212" i="1"/>
  <c r="U212" i="1"/>
  <c r="S213" i="1"/>
  <c r="T213" i="1"/>
  <c r="U213" i="1"/>
  <c r="S214" i="1"/>
  <c r="T214" i="1"/>
  <c r="U214" i="1"/>
  <c r="S215" i="1"/>
  <c r="T215" i="1"/>
  <c r="U215" i="1"/>
  <c r="G275" i="23" l="1"/>
  <c r="H275" i="23" s="1"/>
  <c r="P275" i="23" s="1"/>
  <c r="Q275" i="23" s="1"/>
  <c r="L275" i="23"/>
  <c r="M275" i="23" s="1"/>
  <c r="N275" i="23" s="1"/>
  <c r="K275" i="23"/>
  <c r="G285" i="23"/>
  <c r="H285" i="23" s="1"/>
  <c r="P285" i="23" s="1"/>
  <c r="Q285" i="23" s="1"/>
  <c r="L285" i="23"/>
  <c r="M285" i="23" s="1"/>
  <c r="N285" i="23" s="1"/>
  <c r="K285" i="23"/>
  <c r="H213" i="1"/>
  <c r="C103" i="23"/>
  <c r="E103" i="23" s="1"/>
  <c r="H209" i="1"/>
  <c r="C99" i="23"/>
  <c r="E99" i="23" s="1"/>
  <c r="H205" i="1"/>
  <c r="C95" i="23"/>
  <c r="E95" i="23" s="1"/>
  <c r="H201" i="1"/>
  <c r="C91" i="23"/>
  <c r="E91" i="23" s="1"/>
  <c r="H197" i="1"/>
  <c r="C87" i="23"/>
  <c r="E87" i="23" s="1"/>
  <c r="H194" i="1"/>
  <c r="C84" i="23"/>
  <c r="E84" i="23" s="1"/>
  <c r="L80" i="23"/>
  <c r="M80" i="23" s="1"/>
  <c r="N80" i="23" s="1"/>
  <c r="G80" i="23"/>
  <c r="H80" i="23" s="1"/>
  <c r="P80" i="23" s="1"/>
  <c r="Q80" i="23" s="1"/>
  <c r="K80" i="23"/>
  <c r="L76" i="23"/>
  <c r="M76" i="23" s="1"/>
  <c r="N76" i="23" s="1"/>
  <c r="G76" i="23"/>
  <c r="H76" i="23" s="1"/>
  <c r="P76" i="23" s="1"/>
  <c r="Q76" i="23" s="1"/>
  <c r="K76" i="23"/>
  <c r="G72" i="23"/>
  <c r="H72" i="23" s="1"/>
  <c r="P72" i="23" s="1"/>
  <c r="Q72" i="23" s="1"/>
  <c r="L72" i="23"/>
  <c r="M72" i="23" s="1"/>
  <c r="N72" i="23" s="1"/>
  <c r="K72" i="23"/>
  <c r="J552" i="1"/>
  <c r="J560" i="1"/>
  <c r="G182" i="23"/>
  <c r="H182" i="23" s="1"/>
  <c r="P182" i="23" s="1"/>
  <c r="Q182" i="23" s="1"/>
  <c r="L182" i="23"/>
  <c r="M182" i="23" s="1"/>
  <c r="N182" i="23" s="1"/>
  <c r="K182" i="23"/>
  <c r="L186" i="23"/>
  <c r="M186" i="23" s="1"/>
  <c r="N186" i="23" s="1"/>
  <c r="G186" i="23"/>
  <c r="H186" i="23" s="1"/>
  <c r="P186" i="23" s="1"/>
  <c r="Q186" i="23" s="1"/>
  <c r="K186" i="23"/>
  <c r="L281" i="23"/>
  <c r="M281" i="23" s="1"/>
  <c r="N281" i="23" s="1"/>
  <c r="G281" i="23"/>
  <c r="H281" i="23" s="1"/>
  <c r="P281" i="23" s="1"/>
  <c r="Q281" i="23" s="1"/>
  <c r="K281" i="23"/>
  <c r="L150" i="23"/>
  <c r="M150" i="23" s="1"/>
  <c r="N150" i="23" s="1"/>
  <c r="G150" i="23"/>
  <c r="H150" i="23" s="1"/>
  <c r="P150" i="23" s="1"/>
  <c r="Q150" i="23" s="1"/>
  <c r="K150" i="23"/>
  <c r="G272" i="23"/>
  <c r="H272" i="23" s="1"/>
  <c r="P272" i="23" s="1"/>
  <c r="Q272" i="23" s="1"/>
  <c r="L272" i="23"/>
  <c r="M272" i="23" s="1"/>
  <c r="N272" i="23" s="1"/>
  <c r="K272" i="23"/>
  <c r="L276" i="23"/>
  <c r="M276" i="23" s="1"/>
  <c r="N276" i="23" s="1"/>
  <c r="G276" i="23"/>
  <c r="H276" i="23" s="1"/>
  <c r="P276" i="23" s="1"/>
  <c r="Q276" i="23" s="1"/>
  <c r="K276" i="23"/>
  <c r="L280" i="23"/>
  <c r="M280" i="23" s="1"/>
  <c r="N280" i="23" s="1"/>
  <c r="G280" i="23"/>
  <c r="H280" i="23" s="1"/>
  <c r="P280" i="23" s="1"/>
  <c r="Q280" i="23" s="1"/>
  <c r="K280" i="23"/>
  <c r="L284" i="23"/>
  <c r="M284" i="23" s="1"/>
  <c r="N284" i="23" s="1"/>
  <c r="G284" i="23"/>
  <c r="H284" i="23" s="1"/>
  <c r="P284" i="23" s="1"/>
  <c r="Q284" i="23" s="1"/>
  <c r="K284" i="23"/>
  <c r="G288" i="23"/>
  <c r="H288" i="23" s="1"/>
  <c r="P288" i="23" s="1"/>
  <c r="Q288" i="23" s="1"/>
  <c r="L288" i="23"/>
  <c r="M288" i="23" s="1"/>
  <c r="N288" i="23" s="1"/>
  <c r="K288" i="23"/>
  <c r="H212" i="1"/>
  <c r="C102" i="23"/>
  <c r="E102" i="23" s="1"/>
  <c r="H204" i="1"/>
  <c r="C94" i="23"/>
  <c r="E94" i="23" s="1"/>
  <c r="H193" i="1"/>
  <c r="C83" i="23"/>
  <c r="E83" i="23" s="1"/>
  <c r="G151" i="23"/>
  <c r="H151" i="23" s="1"/>
  <c r="P151" i="23" s="1"/>
  <c r="Q151" i="23" s="1"/>
  <c r="L151" i="23"/>
  <c r="M151" i="23" s="1"/>
  <c r="N151" i="23" s="1"/>
  <c r="K151" i="23"/>
  <c r="H214" i="1"/>
  <c r="C104" i="23"/>
  <c r="E104" i="23" s="1"/>
  <c r="H202" i="1"/>
  <c r="C92" i="23"/>
  <c r="E92" i="23" s="1"/>
  <c r="H198" i="1"/>
  <c r="C88" i="23"/>
  <c r="E88" i="23" s="1"/>
  <c r="H195" i="1"/>
  <c r="C85" i="23"/>
  <c r="E85" i="23" s="1"/>
  <c r="L69" i="23"/>
  <c r="M69" i="23" s="1"/>
  <c r="N69" i="23" s="1"/>
  <c r="G69" i="23"/>
  <c r="H69" i="23" s="1"/>
  <c r="P69" i="23" s="1"/>
  <c r="Q69" i="23" s="1"/>
  <c r="K69" i="23"/>
  <c r="G271" i="23"/>
  <c r="H271" i="23" s="1"/>
  <c r="P271" i="23" s="1"/>
  <c r="Q271" i="23" s="1"/>
  <c r="L271" i="23"/>
  <c r="M271" i="23" s="1"/>
  <c r="N271" i="23" s="1"/>
  <c r="K271" i="23"/>
  <c r="L181" i="23"/>
  <c r="M181" i="23" s="1"/>
  <c r="N181" i="23" s="1"/>
  <c r="G181" i="23"/>
  <c r="H181" i="23" s="1"/>
  <c r="P181" i="23" s="1"/>
  <c r="Q181" i="23" s="1"/>
  <c r="K181" i="23"/>
  <c r="L185" i="23"/>
  <c r="M185" i="23" s="1"/>
  <c r="N185" i="23" s="1"/>
  <c r="G185" i="23"/>
  <c r="H185" i="23" s="1"/>
  <c r="P185" i="23" s="1"/>
  <c r="Q185" i="23" s="1"/>
  <c r="K185" i="23"/>
  <c r="G189" i="23"/>
  <c r="H189" i="23" s="1"/>
  <c r="P189" i="23" s="1"/>
  <c r="Q189" i="23" s="1"/>
  <c r="L189" i="23"/>
  <c r="M189" i="23" s="1"/>
  <c r="N189" i="23" s="1"/>
  <c r="K189" i="23"/>
  <c r="L273" i="23"/>
  <c r="M273" i="23" s="1"/>
  <c r="N273" i="23" s="1"/>
  <c r="G273" i="23"/>
  <c r="H273" i="23" s="1"/>
  <c r="P273" i="23" s="1"/>
  <c r="Q273" i="23" s="1"/>
  <c r="K273" i="23"/>
  <c r="L283" i="23"/>
  <c r="M283" i="23" s="1"/>
  <c r="N283" i="23" s="1"/>
  <c r="G283" i="23"/>
  <c r="H283" i="23" s="1"/>
  <c r="P283" i="23" s="1"/>
  <c r="Q283" i="23" s="1"/>
  <c r="K283" i="23"/>
  <c r="L289" i="23"/>
  <c r="M289" i="23" s="1"/>
  <c r="N289" i="23" s="1"/>
  <c r="G289" i="23"/>
  <c r="H289" i="23" s="1"/>
  <c r="P289" i="23" s="1"/>
  <c r="Q289" i="23" s="1"/>
  <c r="K289" i="23"/>
  <c r="H208" i="1"/>
  <c r="C98" i="23"/>
  <c r="E98" i="23" s="1"/>
  <c r="H200" i="1"/>
  <c r="C90" i="23"/>
  <c r="E90" i="23" s="1"/>
  <c r="H196" i="1"/>
  <c r="C86" i="23"/>
  <c r="E86" i="23" s="1"/>
  <c r="L79" i="23"/>
  <c r="M79" i="23" s="1"/>
  <c r="N79" i="23" s="1"/>
  <c r="G79" i="23"/>
  <c r="H79" i="23" s="1"/>
  <c r="P79" i="23" s="1"/>
  <c r="Q79" i="23" s="1"/>
  <c r="K79" i="23"/>
  <c r="L75" i="23"/>
  <c r="M75" i="23" s="1"/>
  <c r="N75" i="23" s="1"/>
  <c r="G75" i="23"/>
  <c r="H75" i="23" s="1"/>
  <c r="P75" i="23" s="1"/>
  <c r="Q75" i="23" s="1"/>
  <c r="K75" i="23"/>
  <c r="L71" i="23"/>
  <c r="M71" i="23" s="1"/>
  <c r="N71" i="23" s="1"/>
  <c r="G71" i="23"/>
  <c r="H71" i="23" s="1"/>
  <c r="P71" i="23" s="1"/>
  <c r="Q71" i="23" s="1"/>
  <c r="K71" i="23"/>
  <c r="G277" i="23"/>
  <c r="H277" i="23" s="1"/>
  <c r="P277" i="23" s="1"/>
  <c r="Q277" i="23" s="1"/>
  <c r="L277" i="23"/>
  <c r="M277" i="23" s="1"/>
  <c r="N277" i="23" s="1"/>
  <c r="K277" i="23"/>
  <c r="L183" i="23"/>
  <c r="M183" i="23" s="1"/>
  <c r="N183" i="23" s="1"/>
  <c r="G183" i="23"/>
  <c r="H183" i="23" s="1"/>
  <c r="P183" i="23" s="1"/>
  <c r="Q183" i="23" s="1"/>
  <c r="K183" i="23"/>
  <c r="G187" i="23"/>
  <c r="H187" i="23" s="1"/>
  <c r="P187" i="23" s="1"/>
  <c r="Q187" i="23" s="1"/>
  <c r="L187" i="23"/>
  <c r="M187" i="23" s="1"/>
  <c r="N187" i="23" s="1"/>
  <c r="K187" i="23"/>
  <c r="H210" i="1"/>
  <c r="C100" i="23"/>
  <c r="E100" i="23" s="1"/>
  <c r="H206" i="1"/>
  <c r="C96" i="23"/>
  <c r="E96" i="23" s="1"/>
  <c r="G81" i="23"/>
  <c r="H81" i="23" s="1"/>
  <c r="P81" i="23" s="1"/>
  <c r="Q81" i="23" s="1"/>
  <c r="L81" i="23"/>
  <c r="M81" i="23" s="1"/>
  <c r="N81" i="23" s="1"/>
  <c r="K81" i="23"/>
  <c r="L77" i="23"/>
  <c r="M77" i="23" s="1"/>
  <c r="N77" i="23" s="1"/>
  <c r="K77" i="23"/>
  <c r="G77" i="23"/>
  <c r="H77" i="23" s="1"/>
  <c r="P77" i="23" s="1"/>
  <c r="Q77" i="23" s="1"/>
  <c r="L73" i="23"/>
  <c r="M73" i="23" s="1"/>
  <c r="N73" i="23" s="1"/>
  <c r="G73" i="23"/>
  <c r="H73" i="23" s="1"/>
  <c r="P73" i="23" s="1"/>
  <c r="Q73" i="23" s="1"/>
  <c r="K73" i="23"/>
  <c r="J561" i="1"/>
  <c r="J376" i="1"/>
  <c r="H215" i="1"/>
  <c r="C105" i="23"/>
  <c r="E105" i="23" s="1"/>
  <c r="H211" i="1"/>
  <c r="C101" i="23"/>
  <c r="E101" i="23" s="1"/>
  <c r="H207" i="1"/>
  <c r="C97" i="23"/>
  <c r="E97" i="23" s="1"/>
  <c r="H199" i="1"/>
  <c r="C89" i="23"/>
  <c r="E89" i="23" s="1"/>
  <c r="H203" i="1"/>
  <c r="C93" i="23"/>
  <c r="E93" i="23" s="1"/>
  <c r="G82" i="23"/>
  <c r="H82" i="23" s="1"/>
  <c r="P82" i="23" s="1"/>
  <c r="Q82" i="23" s="1"/>
  <c r="L82" i="23"/>
  <c r="M82" i="23" s="1"/>
  <c r="N82" i="23" s="1"/>
  <c r="K82" i="23"/>
  <c r="G78" i="23"/>
  <c r="H78" i="23" s="1"/>
  <c r="P78" i="23" s="1"/>
  <c r="Q78" i="23" s="1"/>
  <c r="L78" i="23"/>
  <c r="M78" i="23" s="1"/>
  <c r="N78" i="23" s="1"/>
  <c r="K78" i="23"/>
  <c r="G74" i="23"/>
  <c r="H74" i="23" s="1"/>
  <c r="P74" i="23" s="1"/>
  <c r="Q74" i="23" s="1"/>
  <c r="L74" i="23"/>
  <c r="M74" i="23" s="1"/>
  <c r="N74" i="23" s="1"/>
  <c r="K74" i="23"/>
  <c r="J548" i="1"/>
  <c r="J556" i="1"/>
  <c r="J380" i="1"/>
  <c r="G184" i="23"/>
  <c r="H184" i="23" s="1"/>
  <c r="P184" i="23" s="1"/>
  <c r="Q184" i="23" s="1"/>
  <c r="K184" i="23"/>
  <c r="L184" i="23"/>
  <c r="M184" i="23" s="1"/>
  <c r="N184" i="23" s="1"/>
  <c r="G188" i="23"/>
  <c r="H188" i="23" s="1"/>
  <c r="P188" i="23" s="1"/>
  <c r="Q188" i="23" s="1"/>
  <c r="L188" i="23"/>
  <c r="M188" i="23" s="1"/>
  <c r="N188" i="23" s="1"/>
  <c r="K188" i="23"/>
  <c r="G279" i="23"/>
  <c r="H279" i="23" s="1"/>
  <c r="P279" i="23" s="1"/>
  <c r="Q279" i="23" s="1"/>
  <c r="L279" i="23"/>
  <c r="M279" i="23" s="1"/>
  <c r="N279" i="23" s="1"/>
  <c r="K279" i="23"/>
  <c r="L287" i="23"/>
  <c r="M287" i="23" s="1"/>
  <c r="N287" i="23" s="1"/>
  <c r="G287" i="23"/>
  <c r="H287" i="23" s="1"/>
  <c r="P287" i="23" s="1"/>
  <c r="Q287" i="23" s="1"/>
  <c r="K287" i="23"/>
  <c r="G274" i="23"/>
  <c r="H274" i="23" s="1"/>
  <c r="P274" i="23" s="1"/>
  <c r="Q274" i="23" s="1"/>
  <c r="L274" i="23"/>
  <c r="M274" i="23" s="1"/>
  <c r="N274" i="23" s="1"/>
  <c r="K274" i="23"/>
  <c r="L278" i="23"/>
  <c r="M278" i="23" s="1"/>
  <c r="N278" i="23" s="1"/>
  <c r="G278" i="23"/>
  <c r="H278" i="23" s="1"/>
  <c r="P278" i="23" s="1"/>
  <c r="Q278" i="23" s="1"/>
  <c r="K278" i="23"/>
  <c r="L282" i="23"/>
  <c r="M282" i="23" s="1"/>
  <c r="N282" i="23" s="1"/>
  <c r="G282" i="23"/>
  <c r="H282" i="23" s="1"/>
  <c r="P282" i="23" s="1"/>
  <c r="Q282" i="23" s="1"/>
  <c r="K282" i="23"/>
  <c r="L286" i="23"/>
  <c r="M286" i="23" s="1"/>
  <c r="N286" i="23" s="1"/>
  <c r="G286" i="23"/>
  <c r="H286" i="23" s="1"/>
  <c r="P286" i="23" s="1"/>
  <c r="Q286" i="23" s="1"/>
  <c r="K286" i="23"/>
  <c r="L149" i="23"/>
  <c r="M149" i="23" s="1"/>
  <c r="N149" i="23" s="1"/>
  <c r="G149" i="23"/>
  <c r="H149" i="23" s="1"/>
  <c r="P149" i="23" s="1"/>
  <c r="Q149" i="23" s="1"/>
  <c r="K149" i="23"/>
  <c r="K960" i="23"/>
  <c r="Q963" i="23"/>
  <c r="L152" i="23"/>
  <c r="M152" i="23" s="1"/>
  <c r="N152" i="23" s="1"/>
  <c r="G152" i="23"/>
  <c r="H152" i="23" s="1"/>
  <c r="P152" i="23" s="1"/>
  <c r="Q152" i="23" s="1"/>
  <c r="K152" i="23"/>
  <c r="G290" i="23"/>
  <c r="H290" i="23" s="1"/>
  <c r="P290" i="23" s="1"/>
  <c r="Q290" i="23" s="1"/>
  <c r="L290" i="23"/>
  <c r="M290" i="23" s="1"/>
  <c r="N290" i="23" s="1"/>
  <c r="K290" i="23"/>
  <c r="S564" i="1"/>
  <c r="T564" i="1"/>
  <c r="U564" i="1"/>
  <c r="H216" i="1"/>
  <c r="J216" i="1" s="1"/>
  <c r="C106" i="23"/>
  <c r="E106" i="23" s="1"/>
  <c r="H177" i="1"/>
  <c r="C67" i="23"/>
  <c r="E67" i="23" s="1"/>
  <c r="G70" i="23"/>
  <c r="H70" i="23" s="1"/>
  <c r="P70" i="23" s="1"/>
  <c r="Q70" i="23" s="1"/>
  <c r="K70" i="23"/>
  <c r="L70" i="23"/>
  <c r="M70" i="23" s="1"/>
  <c r="N70" i="23" s="1"/>
  <c r="J209" i="1"/>
  <c r="T197" i="1"/>
  <c r="J212" i="1"/>
  <c r="J196" i="1"/>
  <c r="J193" i="1"/>
  <c r="J202" i="1"/>
  <c r="U197" i="1"/>
  <c r="S197" i="1"/>
  <c r="AA179" i="1"/>
  <c r="AA212" i="1"/>
  <c r="AA202" i="1"/>
  <c r="AF201" i="1"/>
  <c r="AF194" i="1"/>
  <c r="AA187" i="1"/>
  <c r="AF216" i="1"/>
  <c r="AF214" i="1"/>
  <c r="AF212" i="1"/>
  <c r="AF203" i="1"/>
  <c r="AF207" i="1"/>
  <c r="AA207" i="1"/>
  <c r="AA205" i="1"/>
  <c r="AA204" i="1"/>
  <c r="AF199" i="1"/>
  <c r="AA199" i="1"/>
  <c r="AA196" i="1"/>
  <c r="AF192" i="1"/>
  <c r="AA192" i="1"/>
  <c r="AA190" i="1"/>
  <c r="AA189" i="1"/>
  <c r="AF188" i="1"/>
  <c r="AF184" i="1"/>
  <c r="AA184" i="1"/>
  <c r="AA182" i="1"/>
  <c r="AF180" i="1"/>
  <c r="AA214" i="1"/>
  <c r="AF177" i="1"/>
  <c r="AF211" i="1"/>
  <c r="AA200" i="1"/>
  <c r="AA193" i="1"/>
  <c r="AA185" i="1"/>
  <c r="AA181" i="1"/>
  <c r="AA215" i="1"/>
  <c r="AA213" i="1"/>
  <c r="AF209" i="1"/>
  <c r="AA208" i="1"/>
  <c r="AF205" i="1"/>
  <c r="AF202" i="1"/>
  <c r="AF200" i="1"/>
  <c r="AF195" i="1"/>
  <c r="AF193" i="1"/>
  <c r="AF190" i="1"/>
  <c r="AF187" i="1"/>
  <c r="AF185" i="1"/>
  <c r="AF182" i="1"/>
  <c r="AF179" i="1"/>
  <c r="J215" i="1"/>
  <c r="J208" i="1"/>
  <c r="J199" i="1"/>
  <c r="AF215" i="1"/>
  <c r="AF210" i="1"/>
  <c r="AF208" i="1"/>
  <c r="AA206" i="1"/>
  <c r="AA177" i="1"/>
  <c r="AA201" i="1"/>
  <c r="AA203" i="1"/>
  <c r="AA194" i="1"/>
  <c r="AA191" i="1"/>
  <c r="AA188" i="1"/>
  <c r="AA186" i="1"/>
  <c r="AA183" i="1"/>
  <c r="AA180" i="1"/>
  <c r="AA216" i="1"/>
  <c r="AA211" i="1"/>
  <c r="AA209" i="1"/>
  <c r="AF206" i="1"/>
  <c r="AF204" i="1"/>
  <c r="AF198" i="1"/>
  <c r="AA198" i="1"/>
  <c r="AF196" i="1"/>
  <c r="AF191" i="1"/>
  <c r="AF189" i="1"/>
  <c r="AF186" i="1"/>
  <c r="AF183" i="1"/>
  <c r="AF181" i="1"/>
  <c r="J210" i="1"/>
  <c r="J195" i="1"/>
  <c r="AA195" i="1"/>
  <c r="AA210" i="1"/>
  <c r="AF213" i="1"/>
  <c r="J201" i="1"/>
  <c r="AF197" i="1"/>
  <c r="J194" i="1"/>
  <c r="J211" i="1"/>
  <c r="J204" i="1"/>
  <c r="J200" i="1"/>
  <c r="S126" i="1"/>
  <c r="T126" i="1"/>
  <c r="U126" i="1"/>
  <c r="V126" i="1"/>
  <c r="W126" i="1"/>
  <c r="X126" i="1"/>
  <c r="Y126" i="1"/>
  <c r="Z126" i="1"/>
  <c r="AB126" i="1"/>
  <c r="AC126" i="1"/>
  <c r="AD126" i="1"/>
  <c r="AE126" i="1"/>
  <c r="AG126" i="1"/>
  <c r="S127" i="1"/>
  <c r="T127" i="1"/>
  <c r="U127" i="1"/>
  <c r="V127" i="1"/>
  <c r="W127" i="1"/>
  <c r="X127" i="1"/>
  <c r="Y127" i="1"/>
  <c r="Z127" i="1"/>
  <c r="AB127" i="1"/>
  <c r="AC127" i="1"/>
  <c r="AD127" i="1"/>
  <c r="AE127" i="1"/>
  <c r="AG127" i="1"/>
  <c r="S128" i="1"/>
  <c r="T128" i="1"/>
  <c r="U128" i="1"/>
  <c r="V128" i="1"/>
  <c r="W128" i="1"/>
  <c r="X128" i="1"/>
  <c r="Y128" i="1"/>
  <c r="Z128" i="1"/>
  <c r="AB128" i="1"/>
  <c r="AC128" i="1"/>
  <c r="AD128" i="1"/>
  <c r="AE128" i="1"/>
  <c r="AG128" i="1"/>
  <c r="V129" i="1"/>
  <c r="W129" i="1"/>
  <c r="X129" i="1"/>
  <c r="Y129" i="1"/>
  <c r="Z129" i="1"/>
  <c r="AB129" i="1"/>
  <c r="AC129" i="1"/>
  <c r="AD129" i="1"/>
  <c r="AE129" i="1"/>
  <c r="AG129" i="1"/>
  <c r="AJ129" i="1"/>
  <c r="V98" i="1"/>
  <c r="AB98" i="1"/>
  <c r="AC98" i="1"/>
  <c r="AD98" i="1"/>
  <c r="AE98" i="1"/>
  <c r="AG98" i="1"/>
  <c r="V99" i="1"/>
  <c r="W99" i="1"/>
  <c r="X99" i="1"/>
  <c r="Y99" i="1"/>
  <c r="Z99" i="1"/>
  <c r="AB99" i="1"/>
  <c r="AC99" i="1"/>
  <c r="AD99" i="1"/>
  <c r="AE99" i="1"/>
  <c r="AG99" i="1"/>
  <c r="V100" i="1"/>
  <c r="W100" i="1"/>
  <c r="X100" i="1"/>
  <c r="Y100" i="1"/>
  <c r="Z100" i="1"/>
  <c r="AB100" i="1"/>
  <c r="AC100" i="1"/>
  <c r="AD100" i="1"/>
  <c r="AE100" i="1"/>
  <c r="AG100" i="1"/>
  <c r="V101" i="1"/>
  <c r="W101" i="1"/>
  <c r="X101" i="1"/>
  <c r="Y101" i="1"/>
  <c r="Z101" i="1"/>
  <c r="AB101" i="1"/>
  <c r="AC101" i="1"/>
  <c r="AD101" i="1"/>
  <c r="AE101" i="1"/>
  <c r="AG101" i="1"/>
  <c r="V102" i="1"/>
  <c r="Z102" i="1"/>
  <c r="AB102" i="1"/>
  <c r="AC102" i="1"/>
  <c r="AD102" i="1"/>
  <c r="AE102" i="1"/>
  <c r="AG102" i="1"/>
  <c r="V103" i="1"/>
  <c r="AB103" i="1"/>
  <c r="AC103" i="1"/>
  <c r="AD103" i="1"/>
  <c r="AE103" i="1"/>
  <c r="AG103" i="1"/>
  <c r="V104" i="1"/>
  <c r="AB104" i="1"/>
  <c r="AC104" i="1"/>
  <c r="AD104" i="1"/>
  <c r="AE104" i="1"/>
  <c r="AG104" i="1"/>
  <c r="V105" i="1"/>
  <c r="W105" i="1"/>
  <c r="X105" i="1"/>
  <c r="Y105" i="1"/>
  <c r="Z105" i="1"/>
  <c r="AB105" i="1"/>
  <c r="AC105" i="1"/>
  <c r="AD105" i="1"/>
  <c r="AE105" i="1"/>
  <c r="AG105" i="1"/>
  <c r="V106" i="1"/>
  <c r="W106" i="1"/>
  <c r="X106" i="1"/>
  <c r="Y106" i="1"/>
  <c r="Z106" i="1"/>
  <c r="AB106" i="1"/>
  <c r="AC106" i="1"/>
  <c r="AD106" i="1"/>
  <c r="AE106" i="1"/>
  <c r="AG106" i="1"/>
  <c r="V107" i="1"/>
  <c r="W107" i="1"/>
  <c r="X107" i="1"/>
  <c r="Y107" i="1"/>
  <c r="Z107" i="1"/>
  <c r="AB107" i="1"/>
  <c r="AC107" i="1"/>
  <c r="AD107" i="1"/>
  <c r="AE107" i="1"/>
  <c r="AG107" i="1"/>
  <c r="V108" i="1"/>
  <c r="W108" i="1"/>
  <c r="X108" i="1"/>
  <c r="Y108" i="1"/>
  <c r="Z108" i="1"/>
  <c r="AB108" i="1"/>
  <c r="AC108" i="1"/>
  <c r="AD108" i="1"/>
  <c r="AE108" i="1"/>
  <c r="AG108" i="1"/>
  <c r="V109" i="1"/>
  <c r="W109" i="1"/>
  <c r="X109" i="1"/>
  <c r="Y109" i="1"/>
  <c r="Z109" i="1"/>
  <c r="AB109" i="1"/>
  <c r="AC109" i="1"/>
  <c r="AD109" i="1"/>
  <c r="AE109" i="1"/>
  <c r="AG109" i="1"/>
  <c r="V110" i="1"/>
  <c r="W110" i="1"/>
  <c r="X110" i="1"/>
  <c r="Y110" i="1"/>
  <c r="Z110" i="1"/>
  <c r="AB110" i="1"/>
  <c r="AC110" i="1"/>
  <c r="AD110" i="1"/>
  <c r="AE110" i="1"/>
  <c r="AG110" i="1"/>
  <c r="V111" i="1"/>
  <c r="W111" i="1"/>
  <c r="X111" i="1"/>
  <c r="Y111" i="1"/>
  <c r="Z111" i="1"/>
  <c r="AB111" i="1"/>
  <c r="AC111" i="1"/>
  <c r="AD111" i="1"/>
  <c r="AE111" i="1"/>
  <c r="AG111" i="1"/>
  <c r="V112" i="1"/>
  <c r="W112" i="1"/>
  <c r="X112" i="1"/>
  <c r="Y112" i="1"/>
  <c r="Z112" i="1"/>
  <c r="AB112" i="1"/>
  <c r="AC112" i="1"/>
  <c r="AD112" i="1"/>
  <c r="AE112" i="1"/>
  <c r="AG112" i="1"/>
  <c r="V113" i="1"/>
  <c r="W113" i="1"/>
  <c r="X113" i="1"/>
  <c r="Y113" i="1"/>
  <c r="Z113" i="1"/>
  <c r="AB113" i="1"/>
  <c r="AC113" i="1"/>
  <c r="AD113" i="1"/>
  <c r="AE113" i="1"/>
  <c r="AG113" i="1"/>
  <c r="V114" i="1"/>
  <c r="W114" i="1"/>
  <c r="X114" i="1"/>
  <c r="Y114" i="1"/>
  <c r="Z114" i="1"/>
  <c r="AB114" i="1"/>
  <c r="AC114" i="1"/>
  <c r="AD114" i="1"/>
  <c r="AE114" i="1"/>
  <c r="AG114" i="1"/>
  <c r="V115" i="1"/>
  <c r="W115" i="1"/>
  <c r="X115" i="1"/>
  <c r="Y115" i="1"/>
  <c r="Z115" i="1"/>
  <c r="AB115" i="1"/>
  <c r="AC115" i="1"/>
  <c r="AD115" i="1"/>
  <c r="AE115" i="1"/>
  <c r="AG115" i="1"/>
  <c r="V116" i="1"/>
  <c r="W116" i="1"/>
  <c r="X116" i="1"/>
  <c r="Y116" i="1"/>
  <c r="Z116" i="1"/>
  <c r="AB116" i="1"/>
  <c r="AC116" i="1"/>
  <c r="AD116" i="1"/>
  <c r="AE116" i="1"/>
  <c r="AG116" i="1"/>
  <c r="V117" i="1"/>
  <c r="W117" i="1"/>
  <c r="X117" i="1"/>
  <c r="Y117" i="1"/>
  <c r="Z117" i="1"/>
  <c r="AB117" i="1"/>
  <c r="AC117" i="1"/>
  <c r="AD117" i="1"/>
  <c r="AE117" i="1"/>
  <c r="AG117" i="1"/>
  <c r="V118" i="1"/>
  <c r="W118" i="1"/>
  <c r="X118" i="1"/>
  <c r="Y118" i="1"/>
  <c r="Z118" i="1"/>
  <c r="AB118" i="1"/>
  <c r="AC118" i="1"/>
  <c r="AD118" i="1"/>
  <c r="AE118" i="1"/>
  <c r="AG118" i="1"/>
  <c r="V119" i="1"/>
  <c r="W119" i="1"/>
  <c r="X119" i="1"/>
  <c r="Y119" i="1"/>
  <c r="Z119" i="1"/>
  <c r="AB119" i="1"/>
  <c r="AC119" i="1"/>
  <c r="AD119" i="1"/>
  <c r="AE119" i="1"/>
  <c r="AG119" i="1"/>
  <c r="V120" i="1"/>
  <c r="W120" i="1"/>
  <c r="X120" i="1"/>
  <c r="Y120" i="1"/>
  <c r="Z120" i="1"/>
  <c r="AB120" i="1"/>
  <c r="AC120" i="1"/>
  <c r="AD120" i="1"/>
  <c r="AE120" i="1"/>
  <c r="AG120" i="1"/>
  <c r="V121" i="1"/>
  <c r="W121" i="1"/>
  <c r="X121" i="1"/>
  <c r="Y121" i="1"/>
  <c r="Z121" i="1"/>
  <c r="AB121" i="1"/>
  <c r="AC121" i="1"/>
  <c r="AD121" i="1"/>
  <c r="AE121" i="1"/>
  <c r="AG121" i="1"/>
  <c r="V122" i="1"/>
  <c r="W122" i="1"/>
  <c r="X122" i="1"/>
  <c r="Y122" i="1"/>
  <c r="Z122" i="1"/>
  <c r="AB122" i="1"/>
  <c r="AC122" i="1"/>
  <c r="AD122" i="1"/>
  <c r="AE122" i="1"/>
  <c r="AG122" i="1"/>
  <c r="V123" i="1"/>
  <c r="W123" i="1"/>
  <c r="X123" i="1"/>
  <c r="Y123" i="1"/>
  <c r="Z123" i="1"/>
  <c r="AB123" i="1"/>
  <c r="AC123" i="1"/>
  <c r="AD123" i="1"/>
  <c r="AE123" i="1"/>
  <c r="AG123" i="1"/>
  <c r="V124" i="1"/>
  <c r="W124" i="1"/>
  <c r="X124" i="1"/>
  <c r="Y124" i="1"/>
  <c r="Z124" i="1"/>
  <c r="AB124" i="1"/>
  <c r="AC124" i="1"/>
  <c r="AD124" i="1"/>
  <c r="AE124" i="1"/>
  <c r="AG124" i="1"/>
  <c r="V125" i="1"/>
  <c r="W125" i="1"/>
  <c r="X125" i="1"/>
  <c r="Y125" i="1"/>
  <c r="Z125" i="1"/>
  <c r="AB125" i="1"/>
  <c r="AC125" i="1"/>
  <c r="AD125" i="1"/>
  <c r="AE125" i="1"/>
  <c r="AG125" i="1"/>
  <c r="S98" i="1"/>
  <c r="U98" i="1"/>
  <c r="S99" i="1"/>
  <c r="T99" i="1"/>
  <c r="U99" i="1"/>
  <c r="S100" i="1"/>
  <c r="T100" i="1"/>
  <c r="U100" i="1"/>
  <c r="S101" i="1"/>
  <c r="T101" i="1"/>
  <c r="U101" i="1"/>
  <c r="S102" i="1"/>
  <c r="T102" i="1"/>
  <c r="U102" i="1"/>
  <c r="S103" i="1"/>
  <c r="T103" i="1"/>
  <c r="U103" i="1"/>
  <c r="S104" i="1"/>
  <c r="T104" i="1"/>
  <c r="U104" i="1"/>
  <c r="S105" i="1"/>
  <c r="T105" i="1"/>
  <c r="U105" i="1"/>
  <c r="S106" i="1"/>
  <c r="T106" i="1"/>
  <c r="U106" i="1"/>
  <c r="S107" i="1"/>
  <c r="T107" i="1"/>
  <c r="U107" i="1"/>
  <c r="S108" i="1"/>
  <c r="T108" i="1"/>
  <c r="U108" i="1"/>
  <c r="S109" i="1"/>
  <c r="T109" i="1"/>
  <c r="U109" i="1"/>
  <c r="S110" i="1"/>
  <c r="T110" i="1"/>
  <c r="U110" i="1"/>
  <c r="S111" i="1"/>
  <c r="T111" i="1"/>
  <c r="U111" i="1"/>
  <c r="S112" i="1"/>
  <c r="T112" i="1"/>
  <c r="U112" i="1"/>
  <c r="S113" i="1"/>
  <c r="T113" i="1"/>
  <c r="U113" i="1"/>
  <c r="S114" i="1"/>
  <c r="T114" i="1"/>
  <c r="U114" i="1"/>
  <c r="S115" i="1"/>
  <c r="T115" i="1"/>
  <c r="U115" i="1"/>
  <c r="S116" i="1"/>
  <c r="T116" i="1"/>
  <c r="U116" i="1"/>
  <c r="S117" i="1"/>
  <c r="T117" i="1"/>
  <c r="U117" i="1"/>
  <c r="S118" i="1"/>
  <c r="T118" i="1"/>
  <c r="U118" i="1"/>
  <c r="S119" i="1"/>
  <c r="T119" i="1"/>
  <c r="U119" i="1"/>
  <c r="S120" i="1"/>
  <c r="T120" i="1"/>
  <c r="U120" i="1"/>
  <c r="S121" i="1"/>
  <c r="T121" i="1"/>
  <c r="U121" i="1"/>
  <c r="S122" i="1"/>
  <c r="T122" i="1"/>
  <c r="U122" i="1"/>
  <c r="S123" i="1"/>
  <c r="T123" i="1"/>
  <c r="U123" i="1"/>
  <c r="S124" i="1"/>
  <c r="T124" i="1"/>
  <c r="U124" i="1"/>
  <c r="S125" i="1"/>
  <c r="T125" i="1"/>
  <c r="U125" i="1"/>
  <c r="H101" i="1" l="1"/>
  <c r="C32" i="23"/>
  <c r="E32" i="23" s="1"/>
  <c r="H99" i="1"/>
  <c r="C30" i="23"/>
  <c r="E30" i="23" s="1"/>
  <c r="L94" i="23"/>
  <c r="M94" i="23" s="1"/>
  <c r="N94" i="23" s="1"/>
  <c r="G94" i="23"/>
  <c r="H94" i="23" s="1"/>
  <c r="P94" i="23" s="1"/>
  <c r="Q94" i="23" s="1"/>
  <c r="K94" i="23"/>
  <c r="H122" i="1"/>
  <c r="C53" i="23"/>
  <c r="E53" i="23" s="1"/>
  <c r="H118" i="1"/>
  <c r="C49" i="23"/>
  <c r="E49" i="23" s="1"/>
  <c r="H116" i="1"/>
  <c r="C47" i="23"/>
  <c r="E47" i="23" s="1"/>
  <c r="H112" i="1"/>
  <c r="C43" i="23"/>
  <c r="E43" i="23" s="1"/>
  <c r="H110" i="1"/>
  <c r="C41" i="23"/>
  <c r="E41" i="23" s="1"/>
  <c r="H108" i="1"/>
  <c r="C39" i="23"/>
  <c r="E39" i="23" s="1"/>
  <c r="H106" i="1"/>
  <c r="C37" i="23"/>
  <c r="E37" i="23" s="1"/>
  <c r="H126" i="1"/>
  <c r="C57" i="23"/>
  <c r="E57" i="23" s="1"/>
  <c r="J205" i="1"/>
  <c r="G89" i="23"/>
  <c r="H89" i="23" s="1"/>
  <c r="P89" i="23" s="1"/>
  <c r="Q89" i="23" s="1"/>
  <c r="L89" i="23"/>
  <c r="M89" i="23" s="1"/>
  <c r="N89" i="23" s="1"/>
  <c r="K89" i="23"/>
  <c r="L101" i="23"/>
  <c r="M101" i="23" s="1"/>
  <c r="N101" i="23" s="1"/>
  <c r="G101" i="23"/>
  <c r="H101" i="23" s="1"/>
  <c r="P101" i="23" s="1"/>
  <c r="Q101" i="23" s="1"/>
  <c r="K101" i="23"/>
  <c r="L100" i="23"/>
  <c r="M100" i="23" s="1"/>
  <c r="N100" i="23" s="1"/>
  <c r="G100" i="23"/>
  <c r="H100" i="23" s="1"/>
  <c r="P100" i="23" s="1"/>
  <c r="Q100" i="23" s="1"/>
  <c r="K100" i="23"/>
  <c r="L85" i="23"/>
  <c r="M85" i="23" s="1"/>
  <c r="N85" i="23" s="1"/>
  <c r="G85" i="23"/>
  <c r="H85" i="23" s="1"/>
  <c r="P85" i="23" s="1"/>
  <c r="Q85" i="23" s="1"/>
  <c r="K85" i="23"/>
  <c r="G92" i="23"/>
  <c r="H92" i="23" s="1"/>
  <c r="P92" i="23" s="1"/>
  <c r="Q92" i="23" s="1"/>
  <c r="L92" i="23"/>
  <c r="M92" i="23" s="1"/>
  <c r="N92" i="23" s="1"/>
  <c r="K92" i="23"/>
  <c r="K84" i="23"/>
  <c r="L84" i="23"/>
  <c r="M84" i="23" s="1"/>
  <c r="N84" i="23" s="1"/>
  <c r="G84" i="23"/>
  <c r="H84" i="23" s="1"/>
  <c r="P84" i="23" s="1"/>
  <c r="Q84" i="23" s="1"/>
  <c r="G91" i="23"/>
  <c r="H91" i="23" s="1"/>
  <c r="P91" i="23" s="1"/>
  <c r="Q91" i="23" s="1"/>
  <c r="L91" i="23"/>
  <c r="M91" i="23" s="1"/>
  <c r="N91" i="23" s="1"/>
  <c r="K91" i="23"/>
  <c r="G99" i="23"/>
  <c r="H99" i="23" s="1"/>
  <c r="P99" i="23" s="1"/>
  <c r="Q99" i="23" s="1"/>
  <c r="L99" i="23"/>
  <c r="M99" i="23" s="1"/>
  <c r="N99" i="23" s="1"/>
  <c r="K99" i="23"/>
  <c r="G86" i="23"/>
  <c r="H86" i="23" s="1"/>
  <c r="P86" i="23" s="1"/>
  <c r="Q86" i="23" s="1"/>
  <c r="L86" i="23"/>
  <c r="M86" i="23" s="1"/>
  <c r="N86" i="23" s="1"/>
  <c r="K86" i="23"/>
  <c r="G98" i="23"/>
  <c r="H98" i="23" s="1"/>
  <c r="P98" i="23" s="1"/>
  <c r="Q98" i="23" s="1"/>
  <c r="L98" i="23"/>
  <c r="M98" i="23" s="1"/>
  <c r="N98" i="23" s="1"/>
  <c r="K98" i="23"/>
  <c r="H124" i="1"/>
  <c r="C55" i="23"/>
  <c r="E55" i="23" s="1"/>
  <c r="H120" i="1"/>
  <c r="C51" i="23"/>
  <c r="E51" i="23" s="1"/>
  <c r="H114" i="1"/>
  <c r="C45" i="23"/>
  <c r="E45" i="23" s="1"/>
  <c r="H104" i="1"/>
  <c r="C35" i="23"/>
  <c r="E35" i="23" s="1"/>
  <c r="H102" i="1"/>
  <c r="C33" i="23"/>
  <c r="E33" i="23" s="1"/>
  <c r="H100" i="1"/>
  <c r="C31" i="23"/>
  <c r="E31" i="23" s="1"/>
  <c r="H98" i="1"/>
  <c r="C29" i="23"/>
  <c r="E29" i="23" s="1"/>
  <c r="J207" i="1"/>
  <c r="J198" i="1"/>
  <c r="J206" i="1"/>
  <c r="J197" i="1"/>
  <c r="G90" i="23"/>
  <c r="H90" i="23" s="1"/>
  <c r="P90" i="23" s="1"/>
  <c r="Q90" i="23" s="1"/>
  <c r="L90" i="23"/>
  <c r="M90" i="23" s="1"/>
  <c r="N90" i="23" s="1"/>
  <c r="K90" i="23"/>
  <c r="L83" i="23"/>
  <c r="M83" i="23" s="1"/>
  <c r="N83" i="23" s="1"/>
  <c r="G83" i="23"/>
  <c r="H83" i="23" s="1"/>
  <c r="P83" i="23" s="1"/>
  <c r="Q83" i="23" s="1"/>
  <c r="K83" i="23"/>
  <c r="G102" i="23"/>
  <c r="H102" i="23" s="1"/>
  <c r="P102" i="23" s="1"/>
  <c r="Q102" i="23" s="1"/>
  <c r="L102" i="23"/>
  <c r="M102" i="23" s="1"/>
  <c r="N102" i="23" s="1"/>
  <c r="K102" i="23"/>
  <c r="H127" i="1"/>
  <c r="C58" i="23"/>
  <c r="E58" i="23" s="1"/>
  <c r="H125" i="1"/>
  <c r="C56" i="23"/>
  <c r="E56" i="23" s="1"/>
  <c r="H123" i="1"/>
  <c r="C54" i="23"/>
  <c r="E54" i="23" s="1"/>
  <c r="H121" i="1"/>
  <c r="C52" i="23"/>
  <c r="E52" i="23" s="1"/>
  <c r="H119" i="1"/>
  <c r="C50" i="23"/>
  <c r="E50" i="23" s="1"/>
  <c r="H117" i="1"/>
  <c r="C48" i="23"/>
  <c r="E48" i="23" s="1"/>
  <c r="H115" i="1"/>
  <c r="C46" i="23"/>
  <c r="E46" i="23" s="1"/>
  <c r="H113" i="1"/>
  <c r="C44" i="23"/>
  <c r="E44" i="23" s="1"/>
  <c r="H111" i="1"/>
  <c r="C42" i="23"/>
  <c r="E42" i="23" s="1"/>
  <c r="H109" i="1"/>
  <c r="C40" i="23"/>
  <c r="E40" i="23" s="1"/>
  <c r="H107" i="1"/>
  <c r="C38" i="23"/>
  <c r="E38" i="23" s="1"/>
  <c r="H105" i="1"/>
  <c r="C36" i="23"/>
  <c r="E36" i="23" s="1"/>
  <c r="H103" i="1"/>
  <c r="C34" i="23"/>
  <c r="E34" i="23" s="1"/>
  <c r="H128" i="1"/>
  <c r="C59" i="23"/>
  <c r="E59" i="23" s="1"/>
  <c r="J203" i="1"/>
  <c r="J214" i="1"/>
  <c r="J213" i="1"/>
  <c r="G93" i="23"/>
  <c r="H93" i="23" s="1"/>
  <c r="P93" i="23" s="1"/>
  <c r="Q93" i="23" s="1"/>
  <c r="L93" i="23"/>
  <c r="M93" i="23" s="1"/>
  <c r="N93" i="23" s="1"/>
  <c r="K93" i="23"/>
  <c r="G97" i="23"/>
  <c r="H97" i="23" s="1"/>
  <c r="P97" i="23" s="1"/>
  <c r="Q97" i="23" s="1"/>
  <c r="L97" i="23"/>
  <c r="M97" i="23" s="1"/>
  <c r="N97" i="23" s="1"/>
  <c r="K97" i="23"/>
  <c r="G105" i="23"/>
  <c r="H105" i="23" s="1"/>
  <c r="P105" i="23" s="1"/>
  <c r="Q105" i="23" s="1"/>
  <c r="K105" i="23"/>
  <c r="L105" i="23"/>
  <c r="M105" i="23" s="1"/>
  <c r="N105" i="23" s="1"/>
  <c r="G96" i="23"/>
  <c r="H96" i="23" s="1"/>
  <c r="P96" i="23" s="1"/>
  <c r="Q96" i="23" s="1"/>
  <c r="K96" i="23"/>
  <c r="L96" i="23"/>
  <c r="M96" i="23" s="1"/>
  <c r="N96" i="23" s="1"/>
  <c r="L88" i="23"/>
  <c r="M88" i="23" s="1"/>
  <c r="N88" i="23" s="1"/>
  <c r="G88" i="23"/>
  <c r="H88" i="23" s="1"/>
  <c r="P88" i="23" s="1"/>
  <c r="Q88" i="23" s="1"/>
  <c r="K88" i="23"/>
  <c r="L104" i="23"/>
  <c r="M104" i="23" s="1"/>
  <c r="N104" i="23" s="1"/>
  <c r="G104" i="23"/>
  <c r="H104" i="23" s="1"/>
  <c r="P104" i="23" s="1"/>
  <c r="Q104" i="23" s="1"/>
  <c r="K104" i="23"/>
  <c r="L87" i="23"/>
  <c r="M87" i="23" s="1"/>
  <c r="N87" i="23" s="1"/>
  <c r="G87" i="23"/>
  <c r="H87" i="23" s="1"/>
  <c r="P87" i="23" s="1"/>
  <c r="Q87" i="23" s="1"/>
  <c r="K87" i="23"/>
  <c r="L95" i="23"/>
  <c r="M95" i="23" s="1"/>
  <c r="N95" i="23" s="1"/>
  <c r="G95" i="23"/>
  <c r="H95" i="23" s="1"/>
  <c r="P95" i="23" s="1"/>
  <c r="Q95" i="23" s="1"/>
  <c r="K95" i="23"/>
  <c r="L103" i="23"/>
  <c r="M103" i="23" s="1"/>
  <c r="N103" i="23" s="1"/>
  <c r="G103" i="23"/>
  <c r="H103" i="23" s="1"/>
  <c r="P103" i="23" s="1"/>
  <c r="Q103" i="23" s="1"/>
  <c r="K103" i="23"/>
  <c r="N12" i="23"/>
  <c r="H961" i="23"/>
  <c r="O12" i="23" s="1"/>
  <c r="G106" i="23"/>
  <c r="H106" i="23" s="1"/>
  <c r="P106" i="23" s="1"/>
  <c r="Q106" i="23" s="1"/>
  <c r="K106" i="23"/>
  <c r="L106" i="23"/>
  <c r="M106" i="23" s="1"/>
  <c r="N106" i="23" s="1"/>
  <c r="S216" i="1"/>
  <c r="T216" i="1"/>
  <c r="U216" i="1"/>
  <c r="S177" i="1"/>
  <c r="T177" i="1"/>
  <c r="U177" i="1"/>
  <c r="J177" i="1"/>
  <c r="G67" i="23"/>
  <c r="H67" i="23" s="1"/>
  <c r="P67" i="23" s="1"/>
  <c r="Q67" i="23" s="1"/>
  <c r="L67" i="23"/>
  <c r="M67" i="23" s="1"/>
  <c r="N67" i="23" s="1"/>
  <c r="K67" i="23"/>
  <c r="H129" i="1"/>
  <c r="C60" i="23"/>
  <c r="E60" i="23" s="1"/>
  <c r="J126" i="1"/>
  <c r="T98" i="1"/>
  <c r="W102" i="1"/>
  <c r="Y102" i="1"/>
  <c r="X102" i="1"/>
  <c r="AA129" i="1"/>
  <c r="J124" i="1"/>
  <c r="J120" i="1"/>
  <c r="J116" i="1"/>
  <c r="J112" i="1"/>
  <c r="J108" i="1"/>
  <c r="J104" i="1"/>
  <c r="J100" i="1"/>
  <c r="J125" i="1"/>
  <c r="J121" i="1"/>
  <c r="J117" i="1"/>
  <c r="J113" i="1"/>
  <c r="J109" i="1"/>
  <c r="J105" i="1"/>
  <c r="J101" i="1"/>
  <c r="J122" i="1"/>
  <c r="J118" i="1"/>
  <c r="J114" i="1"/>
  <c r="J110" i="1"/>
  <c r="J106" i="1"/>
  <c r="J102" i="1"/>
  <c r="J98" i="1"/>
  <c r="AF125" i="1"/>
  <c r="AA124" i="1"/>
  <c r="AF121" i="1"/>
  <c r="AA120" i="1"/>
  <c r="AF117" i="1"/>
  <c r="AA116" i="1"/>
  <c r="AF113" i="1"/>
  <c r="AA112" i="1"/>
  <c r="AF109" i="1"/>
  <c r="AA109" i="1"/>
  <c r="AA108" i="1"/>
  <c r="AF105" i="1"/>
  <c r="AF101" i="1"/>
  <c r="AA100" i="1"/>
  <c r="AF129" i="1"/>
  <c r="AF127" i="1"/>
  <c r="AA127" i="1"/>
  <c r="J123" i="1"/>
  <c r="J115" i="1"/>
  <c r="J111" i="1"/>
  <c r="J107" i="1"/>
  <c r="J99" i="1"/>
  <c r="AA126" i="1"/>
  <c r="AF128" i="1"/>
  <c r="AA128" i="1"/>
  <c r="AF126" i="1"/>
  <c r="J128" i="1"/>
  <c r="J129" i="1"/>
  <c r="AA122" i="1"/>
  <c r="AA118" i="1"/>
  <c r="AA114" i="1"/>
  <c r="AA110" i="1"/>
  <c r="AA106" i="1"/>
  <c r="AF98" i="1"/>
  <c r="AF124" i="1"/>
  <c r="AF122" i="1"/>
  <c r="AF120" i="1"/>
  <c r="AF118" i="1"/>
  <c r="AF116" i="1"/>
  <c r="AF114" i="1"/>
  <c r="AF112" i="1"/>
  <c r="AF110" i="1"/>
  <c r="AF106" i="1"/>
  <c r="AF104" i="1"/>
  <c r="AF102" i="1"/>
  <c r="AF100" i="1"/>
  <c r="AA125" i="1"/>
  <c r="AF123" i="1"/>
  <c r="AA123" i="1"/>
  <c r="AA121" i="1"/>
  <c r="AF119" i="1"/>
  <c r="AA119" i="1"/>
  <c r="AA117" i="1"/>
  <c r="AF115" i="1"/>
  <c r="AA115" i="1"/>
  <c r="AA113" i="1"/>
  <c r="AF111" i="1"/>
  <c r="AA111" i="1"/>
  <c r="AF108" i="1"/>
  <c r="AF107" i="1"/>
  <c r="AA107" i="1"/>
  <c r="AA105" i="1"/>
  <c r="AF103" i="1"/>
  <c r="AA101" i="1"/>
  <c r="AF99" i="1"/>
  <c r="AA99" i="1"/>
  <c r="W42" i="5"/>
  <c r="V42" i="5"/>
  <c r="U42" i="5"/>
  <c r="W40" i="5"/>
  <c r="X40" i="5"/>
  <c r="X44" i="5" s="1"/>
  <c r="X45" i="5" s="1"/>
  <c r="Y40" i="5"/>
  <c r="Y44" i="5" s="1"/>
  <c r="Y45" i="5" s="1"/>
  <c r="Z40" i="5"/>
  <c r="Z44" i="5" s="1"/>
  <c r="Z45" i="5" s="1"/>
  <c r="AA40" i="5"/>
  <c r="AA44" i="5" s="1"/>
  <c r="AA45" i="5" s="1"/>
  <c r="AB40" i="5"/>
  <c r="AB44" i="5" s="1"/>
  <c r="AB45" i="5" s="1"/>
  <c r="AC40" i="5"/>
  <c r="AC44" i="5" s="1"/>
  <c r="AC45" i="5" s="1"/>
  <c r="AD40" i="5"/>
  <c r="AD44" i="5" s="1"/>
  <c r="AD45" i="5" s="1"/>
  <c r="AE40" i="5"/>
  <c r="AE44" i="5" s="1"/>
  <c r="AE45" i="5" s="1"/>
  <c r="AF40" i="5"/>
  <c r="AF44" i="5" s="1"/>
  <c r="AF45" i="5" s="1"/>
  <c r="AG40" i="5"/>
  <c r="AG44" i="5" s="1"/>
  <c r="AG45" i="5" s="1"/>
  <c r="AH40" i="5"/>
  <c r="AH44" i="5" s="1"/>
  <c r="AH45" i="5" s="1"/>
  <c r="AI40" i="5"/>
  <c r="AI44" i="5" s="1"/>
  <c r="AI45" i="5" s="1"/>
  <c r="AJ40" i="5"/>
  <c r="AJ44" i="5" s="1"/>
  <c r="AJ45" i="5" s="1"/>
  <c r="AK40" i="5"/>
  <c r="AK44" i="5" s="1"/>
  <c r="AK45" i="5" s="1"/>
  <c r="W3" i="5"/>
  <c r="V3" i="5"/>
  <c r="U3" i="5"/>
  <c r="S369" i="1"/>
  <c r="T369" i="1"/>
  <c r="U369" i="1"/>
  <c r="V369" i="1"/>
  <c r="W369" i="1"/>
  <c r="X369" i="1"/>
  <c r="Y369" i="1"/>
  <c r="Z369" i="1"/>
  <c r="AB369" i="1"/>
  <c r="AC369" i="1"/>
  <c r="AD369" i="1"/>
  <c r="AE369" i="1"/>
  <c r="AG369" i="1"/>
  <c r="AH369" i="1"/>
  <c r="S370" i="1"/>
  <c r="T370" i="1"/>
  <c r="U370" i="1"/>
  <c r="V370" i="1"/>
  <c r="W370" i="1"/>
  <c r="X370" i="1"/>
  <c r="Y370" i="1"/>
  <c r="Z370" i="1"/>
  <c r="AB370" i="1"/>
  <c r="AC370" i="1"/>
  <c r="AD370" i="1"/>
  <c r="AE370" i="1"/>
  <c r="AG370" i="1"/>
  <c r="AH370" i="1"/>
  <c r="H371" i="1"/>
  <c r="H372" i="1"/>
  <c r="H382" i="1"/>
  <c r="H383" i="1"/>
  <c r="H384" i="1"/>
  <c r="H385" i="1"/>
  <c r="H386" i="1"/>
  <c r="H387" i="1"/>
  <c r="H388" i="1"/>
  <c r="H389" i="1"/>
  <c r="H390" i="1"/>
  <c r="L38" i="23" l="1"/>
  <c r="M38" i="23" s="1"/>
  <c r="N38" i="23" s="1"/>
  <c r="G38" i="23"/>
  <c r="H38" i="23" s="1"/>
  <c r="P38" i="23" s="1"/>
  <c r="Q38" i="23" s="1"/>
  <c r="K38" i="23"/>
  <c r="G46" i="23"/>
  <c r="H46" i="23" s="1"/>
  <c r="P46" i="23" s="1"/>
  <c r="Q46" i="23" s="1"/>
  <c r="L46" i="23"/>
  <c r="M46" i="23" s="1"/>
  <c r="N46" i="23" s="1"/>
  <c r="K46" i="23"/>
  <c r="L54" i="23"/>
  <c r="M54" i="23" s="1"/>
  <c r="N54" i="23" s="1"/>
  <c r="G54" i="23"/>
  <c r="H54" i="23" s="1"/>
  <c r="P54" i="23" s="1"/>
  <c r="Q54" i="23" s="1"/>
  <c r="K54" i="23"/>
  <c r="G57" i="23"/>
  <c r="H57" i="23" s="1"/>
  <c r="P57" i="23" s="1"/>
  <c r="Q57" i="23" s="1"/>
  <c r="L57" i="23"/>
  <c r="M57" i="23" s="1"/>
  <c r="N57" i="23" s="1"/>
  <c r="K57" i="23"/>
  <c r="G49" i="23"/>
  <c r="H49" i="23" s="1"/>
  <c r="P49" i="23" s="1"/>
  <c r="Q49" i="23" s="1"/>
  <c r="K49" i="23"/>
  <c r="L49" i="23"/>
  <c r="M49" i="23" s="1"/>
  <c r="N49" i="23" s="1"/>
  <c r="L42" i="23"/>
  <c r="M42" i="23" s="1"/>
  <c r="N42" i="23" s="1"/>
  <c r="G42" i="23"/>
  <c r="H42" i="23" s="1"/>
  <c r="P42" i="23" s="1"/>
  <c r="Q42" i="23" s="1"/>
  <c r="K42" i="23"/>
  <c r="G50" i="23"/>
  <c r="H50" i="23" s="1"/>
  <c r="P50" i="23" s="1"/>
  <c r="Q50" i="23" s="1"/>
  <c r="L50" i="23"/>
  <c r="M50" i="23" s="1"/>
  <c r="N50" i="23" s="1"/>
  <c r="K50" i="23"/>
  <c r="L58" i="23"/>
  <c r="M58" i="23" s="1"/>
  <c r="N58" i="23" s="1"/>
  <c r="G58" i="23"/>
  <c r="H58" i="23" s="1"/>
  <c r="P58" i="23" s="1"/>
  <c r="Q58" i="23" s="1"/>
  <c r="K58" i="23"/>
  <c r="L31" i="23"/>
  <c r="M31" i="23" s="1"/>
  <c r="N31" i="23" s="1"/>
  <c r="G31" i="23"/>
  <c r="H31" i="23" s="1"/>
  <c r="P31" i="23" s="1"/>
  <c r="Q31" i="23" s="1"/>
  <c r="K31" i="23"/>
  <c r="G35" i="23"/>
  <c r="H35" i="23" s="1"/>
  <c r="P35" i="23" s="1"/>
  <c r="Q35" i="23" s="1"/>
  <c r="L35" i="23"/>
  <c r="M35" i="23" s="1"/>
  <c r="N35" i="23" s="1"/>
  <c r="K35" i="23"/>
  <c r="G51" i="23"/>
  <c r="H51" i="23" s="1"/>
  <c r="P51" i="23" s="1"/>
  <c r="Q51" i="23" s="1"/>
  <c r="L51" i="23"/>
  <c r="M51" i="23" s="1"/>
  <c r="N51" i="23" s="1"/>
  <c r="K51" i="23"/>
  <c r="L39" i="23"/>
  <c r="M39" i="23" s="1"/>
  <c r="N39" i="23" s="1"/>
  <c r="G39" i="23"/>
  <c r="H39" i="23" s="1"/>
  <c r="P39" i="23" s="1"/>
  <c r="Q39" i="23" s="1"/>
  <c r="K39" i="23"/>
  <c r="L43" i="23"/>
  <c r="M43" i="23" s="1"/>
  <c r="N43" i="23" s="1"/>
  <c r="K43" i="23"/>
  <c r="G43" i="23"/>
  <c r="H43" i="23" s="1"/>
  <c r="P43" i="23" s="1"/>
  <c r="Q43" i="23" s="1"/>
  <c r="G30" i="23"/>
  <c r="H30" i="23" s="1"/>
  <c r="P30" i="23" s="1"/>
  <c r="Q30" i="23" s="1"/>
  <c r="L30" i="23"/>
  <c r="M30" i="23" s="1"/>
  <c r="N30" i="23" s="1"/>
  <c r="K30" i="23"/>
  <c r="H370" i="1"/>
  <c r="C178" i="23"/>
  <c r="E178" i="23" s="1"/>
  <c r="J127" i="1"/>
  <c r="J103" i="1"/>
  <c r="J119" i="1"/>
  <c r="L59" i="23"/>
  <c r="M59" i="23" s="1"/>
  <c r="N59" i="23" s="1"/>
  <c r="G59" i="23"/>
  <c r="H59" i="23" s="1"/>
  <c r="P59" i="23" s="1"/>
  <c r="Q59" i="23" s="1"/>
  <c r="K59" i="23"/>
  <c r="G36" i="23"/>
  <c r="H36" i="23" s="1"/>
  <c r="P36" i="23" s="1"/>
  <c r="Q36" i="23" s="1"/>
  <c r="L36" i="23"/>
  <c r="M36" i="23" s="1"/>
  <c r="N36" i="23" s="1"/>
  <c r="K36" i="23"/>
  <c r="L40" i="23"/>
  <c r="M40" i="23" s="1"/>
  <c r="N40" i="23" s="1"/>
  <c r="G40" i="23"/>
  <c r="H40" i="23" s="1"/>
  <c r="P40" i="23" s="1"/>
  <c r="Q40" i="23" s="1"/>
  <c r="K40" i="23"/>
  <c r="G44" i="23"/>
  <c r="H44" i="23" s="1"/>
  <c r="P44" i="23" s="1"/>
  <c r="Q44" i="23" s="1"/>
  <c r="L44" i="23"/>
  <c r="M44" i="23" s="1"/>
  <c r="N44" i="23" s="1"/>
  <c r="K44" i="23"/>
  <c r="G48" i="23"/>
  <c r="H48" i="23" s="1"/>
  <c r="P48" i="23" s="1"/>
  <c r="Q48" i="23" s="1"/>
  <c r="L48" i="23"/>
  <c r="M48" i="23" s="1"/>
  <c r="N48" i="23" s="1"/>
  <c r="K48" i="23"/>
  <c r="G52" i="23"/>
  <c r="H52" i="23" s="1"/>
  <c r="P52" i="23" s="1"/>
  <c r="Q52" i="23" s="1"/>
  <c r="L52" i="23"/>
  <c r="M52" i="23" s="1"/>
  <c r="N52" i="23" s="1"/>
  <c r="K52" i="23"/>
  <c r="G56" i="23"/>
  <c r="H56" i="23" s="1"/>
  <c r="P56" i="23" s="1"/>
  <c r="Q56" i="23" s="1"/>
  <c r="L56" i="23"/>
  <c r="M56" i="23" s="1"/>
  <c r="N56" i="23" s="1"/>
  <c r="K56" i="23"/>
  <c r="G29" i="23"/>
  <c r="H29" i="23" s="1"/>
  <c r="P29" i="23" s="1"/>
  <c r="Q29" i="23" s="1"/>
  <c r="L29" i="23"/>
  <c r="M29" i="23" s="1"/>
  <c r="N29" i="23" s="1"/>
  <c r="K29" i="23"/>
  <c r="L33" i="23"/>
  <c r="M33" i="23" s="1"/>
  <c r="N33" i="23" s="1"/>
  <c r="G33" i="23"/>
  <c r="H33" i="23" s="1"/>
  <c r="P33" i="23" s="1"/>
  <c r="Q33" i="23" s="1"/>
  <c r="K33" i="23"/>
  <c r="G45" i="23"/>
  <c r="H45" i="23" s="1"/>
  <c r="P45" i="23" s="1"/>
  <c r="Q45" i="23" s="1"/>
  <c r="L45" i="23"/>
  <c r="M45" i="23" s="1"/>
  <c r="N45" i="23" s="1"/>
  <c r="K45" i="23"/>
  <c r="L55" i="23"/>
  <c r="M55" i="23" s="1"/>
  <c r="N55" i="23" s="1"/>
  <c r="G55" i="23"/>
  <c r="H55" i="23" s="1"/>
  <c r="P55" i="23" s="1"/>
  <c r="Q55" i="23" s="1"/>
  <c r="K55" i="23"/>
  <c r="G37" i="23"/>
  <c r="H37" i="23" s="1"/>
  <c r="P37" i="23" s="1"/>
  <c r="Q37" i="23" s="1"/>
  <c r="L37" i="23"/>
  <c r="M37" i="23" s="1"/>
  <c r="N37" i="23" s="1"/>
  <c r="K37" i="23"/>
  <c r="G41" i="23"/>
  <c r="H41" i="23" s="1"/>
  <c r="P41" i="23" s="1"/>
  <c r="Q41" i="23" s="1"/>
  <c r="L41" i="23"/>
  <c r="M41" i="23" s="1"/>
  <c r="N41" i="23" s="1"/>
  <c r="K41" i="23"/>
  <c r="G47" i="23"/>
  <c r="H47" i="23" s="1"/>
  <c r="P47" i="23" s="1"/>
  <c r="Q47" i="23" s="1"/>
  <c r="L47" i="23"/>
  <c r="M47" i="23" s="1"/>
  <c r="N47" i="23" s="1"/>
  <c r="K47" i="23"/>
  <c r="G53" i="23"/>
  <c r="H53" i="23" s="1"/>
  <c r="P53" i="23" s="1"/>
  <c r="Q53" i="23" s="1"/>
  <c r="L53" i="23"/>
  <c r="M53" i="23" s="1"/>
  <c r="N53" i="23" s="1"/>
  <c r="K53" i="23"/>
  <c r="L32" i="23"/>
  <c r="M32" i="23" s="1"/>
  <c r="N32" i="23" s="1"/>
  <c r="K32" i="23"/>
  <c r="G32" i="23"/>
  <c r="H32" i="23" s="1"/>
  <c r="P32" i="23" s="1"/>
  <c r="Q32" i="23" s="1"/>
  <c r="G34" i="23"/>
  <c r="H34" i="23" s="1"/>
  <c r="P34" i="23" s="1"/>
  <c r="Q34" i="23" s="1"/>
  <c r="L34" i="23"/>
  <c r="M34" i="23" s="1"/>
  <c r="N34" i="23" s="1"/>
  <c r="K34" i="23"/>
  <c r="H369" i="1"/>
  <c r="C177" i="23"/>
  <c r="E177" i="23" s="1"/>
  <c r="W44" i="5"/>
  <c r="W45" i="5" s="1"/>
  <c r="S390" i="1"/>
  <c r="T390" i="1"/>
  <c r="U390" i="1"/>
  <c r="L60" i="23"/>
  <c r="M60" i="23" s="1"/>
  <c r="N60" i="23" s="1"/>
  <c r="G60" i="23"/>
  <c r="H60" i="23" s="1"/>
  <c r="P60" i="23" s="1"/>
  <c r="Q60" i="23" s="1"/>
  <c r="K60" i="23"/>
  <c r="T129" i="1"/>
  <c r="U129" i="1"/>
  <c r="S129" i="1"/>
  <c r="AA102" i="1"/>
  <c r="J382" i="1"/>
  <c r="J389" i="1"/>
  <c r="J385" i="1"/>
  <c r="J372" i="1"/>
  <c r="J386" i="1"/>
  <c r="J388" i="1"/>
  <c r="J384" i="1"/>
  <c r="J371" i="1"/>
  <c r="J390" i="1"/>
  <c r="J387" i="1"/>
  <c r="J383" i="1"/>
  <c r="AA370" i="1"/>
  <c r="AA369" i="1"/>
  <c r="AF370" i="1"/>
  <c r="AF369" i="1"/>
  <c r="J369" i="1"/>
  <c r="J370" i="1"/>
  <c r="A6" i="6"/>
  <c r="A7" i="6"/>
  <c r="A8" i="6"/>
  <c r="A9" i="6"/>
  <c r="A10" i="6"/>
  <c r="A11" i="6"/>
  <c r="G177" i="23" l="1"/>
  <c r="H177" i="23" s="1"/>
  <c r="P177" i="23" s="1"/>
  <c r="Q177" i="23" s="1"/>
  <c r="L177" i="23"/>
  <c r="M177" i="23" s="1"/>
  <c r="N177" i="23" s="1"/>
  <c r="K177" i="23"/>
  <c r="L178" i="23"/>
  <c r="M178" i="23" s="1"/>
  <c r="N178" i="23" s="1"/>
  <c r="G178" i="23"/>
  <c r="H178" i="23" s="1"/>
  <c r="P178" i="23" s="1"/>
  <c r="Q178" i="23" s="1"/>
  <c r="K178" i="23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64" i="1"/>
  <c r="AG178" i="1"/>
  <c r="K37" i="1" l="1"/>
  <c r="AI59" i="1" s="1"/>
  <c r="AR42" i="18" l="1"/>
  <c r="AS42" i="18"/>
  <c r="AT42" i="18"/>
  <c r="AU42" i="18"/>
  <c r="AV42" i="18"/>
  <c r="AW42" i="18"/>
  <c r="AX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C42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AW40" i="18"/>
  <c r="AX40" i="18"/>
  <c r="D1819" i="1"/>
  <c r="E1819" i="1" s="1"/>
  <c r="AV3" i="18"/>
  <c r="AW3" i="18"/>
  <c r="AX3" i="18"/>
  <c r="A4" i="18"/>
  <c r="AN3" i="18"/>
  <c r="AO3" i="18"/>
  <c r="AP3" i="18"/>
  <c r="AQ3" i="18"/>
  <c r="AR3" i="18"/>
  <c r="AS3" i="18"/>
  <c r="AT3" i="18"/>
  <c r="AU3" i="18"/>
  <c r="AB3" i="18"/>
  <c r="AC3" i="18"/>
  <c r="AD3" i="18"/>
  <c r="AE3" i="18"/>
  <c r="AF3" i="18"/>
  <c r="AG3" i="18"/>
  <c r="AH3" i="18"/>
  <c r="AI3" i="18"/>
  <c r="AJ3" i="18"/>
  <c r="AK3" i="18"/>
  <c r="AL3" i="18"/>
  <c r="AM3" i="18"/>
  <c r="D3" i="18"/>
  <c r="E3" i="18"/>
  <c r="F3" i="18"/>
  <c r="G3" i="18"/>
  <c r="H3" i="18"/>
  <c r="I3" i="18"/>
  <c r="J3" i="18"/>
  <c r="K3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C3" i="18"/>
  <c r="D42" i="17"/>
  <c r="E42" i="17"/>
  <c r="F42" i="17"/>
  <c r="G42" i="17"/>
  <c r="H42" i="17"/>
  <c r="I42" i="17"/>
  <c r="J42" i="17"/>
  <c r="C42" i="17"/>
  <c r="X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T44" i="17" s="1"/>
  <c r="T45" i="17" s="1"/>
  <c r="U40" i="17"/>
  <c r="V40" i="17"/>
  <c r="W40" i="17"/>
  <c r="D1437" i="1"/>
  <c r="E1437" i="1" s="1"/>
  <c r="D1436" i="1"/>
  <c r="E1436" i="1" s="1"/>
  <c r="D3" i="17"/>
  <c r="E3" i="17"/>
  <c r="F3" i="17"/>
  <c r="G3" i="17"/>
  <c r="H3" i="17"/>
  <c r="I3" i="17"/>
  <c r="J3" i="17"/>
  <c r="K3" i="17"/>
  <c r="A4" i="17"/>
  <c r="A5" i="17"/>
  <c r="C3" i="17"/>
  <c r="O42" i="16"/>
  <c r="P42" i="16"/>
  <c r="D42" i="16"/>
  <c r="E42" i="16"/>
  <c r="F42" i="16"/>
  <c r="G42" i="16"/>
  <c r="H42" i="16"/>
  <c r="I42" i="16"/>
  <c r="J42" i="16"/>
  <c r="K42" i="16"/>
  <c r="L42" i="16"/>
  <c r="M42" i="16"/>
  <c r="N42" i="16"/>
  <c r="C42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R44" i="16" s="1"/>
  <c r="R45" i="16" s="1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I40" i="16"/>
  <c r="AJ40" i="16"/>
  <c r="AK40" i="16"/>
  <c r="AL40" i="16"/>
  <c r="D1350" i="1"/>
  <c r="E1350" i="1" s="1"/>
  <c r="A4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C3" i="16"/>
  <c r="K44" i="18" l="1"/>
  <c r="K45" i="18" s="1"/>
  <c r="I44" i="18"/>
  <c r="I45" i="18" s="1"/>
  <c r="G44" i="18"/>
  <c r="G45" i="18" s="1"/>
  <c r="N44" i="16"/>
  <c r="N45" i="16" s="1"/>
  <c r="J44" i="16"/>
  <c r="J45" i="16" s="1"/>
  <c r="O44" i="16"/>
  <c r="O45" i="16" s="1"/>
  <c r="H44" i="18"/>
  <c r="H45" i="18" s="1"/>
  <c r="U44" i="16"/>
  <c r="U45" i="16" s="1"/>
  <c r="Q44" i="16"/>
  <c r="Q45" i="16" s="1"/>
  <c r="AC44" i="16"/>
  <c r="AC45" i="16" s="1"/>
  <c r="Y44" i="16"/>
  <c r="Y45" i="16" s="1"/>
  <c r="AK44" i="16"/>
  <c r="AK45" i="16" s="1"/>
  <c r="AG44" i="16"/>
  <c r="AG45" i="16" s="1"/>
  <c r="V44" i="17"/>
  <c r="V45" i="17" s="1"/>
  <c r="R44" i="17"/>
  <c r="R45" i="17" s="1"/>
  <c r="N44" i="17"/>
  <c r="N45" i="17" s="1"/>
  <c r="F44" i="17"/>
  <c r="F45" i="17" s="1"/>
  <c r="Y44" i="18"/>
  <c r="Y45" i="18" s="1"/>
  <c r="U44" i="18"/>
  <c r="U45" i="18" s="1"/>
  <c r="Q44" i="18"/>
  <c r="Q45" i="18" s="1"/>
  <c r="M44" i="18"/>
  <c r="M45" i="18" s="1"/>
  <c r="E44" i="18"/>
  <c r="E45" i="18" s="1"/>
  <c r="AO44" i="18"/>
  <c r="AO45" i="18" s="1"/>
  <c r="AK44" i="18"/>
  <c r="AK45" i="18" s="1"/>
  <c r="AG44" i="18"/>
  <c r="AG45" i="18" s="1"/>
  <c r="AC44" i="18"/>
  <c r="AC45" i="18" s="1"/>
  <c r="AX44" i="18"/>
  <c r="AX45" i="18" s="1"/>
  <c r="AT44" i="18"/>
  <c r="AT45" i="18" s="1"/>
  <c r="E44" i="16"/>
  <c r="E45" i="16" s="1"/>
  <c r="T44" i="16"/>
  <c r="T45" i="16" s="1"/>
  <c r="P44" i="16"/>
  <c r="P45" i="16" s="1"/>
  <c r="AB44" i="16"/>
  <c r="AB45" i="16" s="1"/>
  <c r="X44" i="16"/>
  <c r="X45" i="16" s="1"/>
  <c r="AJ44" i="16"/>
  <c r="AJ45" i="16" s="1"/>
  <c r="AF44" i="16"/>
  <c r="AF45" i="16" s="1"/>
  <c r="U44" i="17"/>
  <c r="U45" i="17" s="1"/>
  <c r="Q44" i="17"/>
  <c r="Q45" i="17" s="1"/>
  <c r="M44" i="17"/>
  <c r="M45" i="17" s="1"/>
  <c r="I44" i="17"/>
  <c r="I45" i="17" s="1"/>
  <c r="E44" i="17"/>
  <c r="E45" i="17" s="1"/>
  <c r="X44" i="18"/>
  <c r="X45" i="18" s="1"/>
  <c r="T44" i="18"/>
  <c r="T45" i="18" s="1"/>
  <c r="P44" i="18"/>
  <c r="P45" i="18" s="1"/>
  <c r="L44" i="18"/>
  <c r="L45" i="18" s="1"/>
  <c r="D44" i="18"/>
  <c r="D45" i="18" s="1"/>
  <c r="AN44" i="18"/>
  <c r="AN45" i="18" s="1"/>
  <c r="AJ44" i="18"/>
  <c r="AJ45" i="18" s="1"/>
  <c r="AF44" i="18"/>
  <c r="AF45" i="18" s="1"/>
  <c r="AB44" i="18"/>
  <c r="AB45" i="18" s="1"/>
  <c r="AW44" i="18"/>
  <c r="AW45" i="18" s="1"/>
  <c r="AS44" i="18"/>
  <c r="AS45" i="18" s="1"/>
  <c r="L44" i="16"/>
  <c r="L45" i="16" s="1"/>
  <c r="H44" i="16"/>
  <c r="H45" i="16" s="1"/>
  <c r="D44" i="16"/>
  <c r="D45" i="16" s="1"/>
  <c r="S44" i="16"/>
  <c r="S45" i="16" s="1"/>
  <c r="AA44" i="16"/>
  <c r="AA45" i="16" s="1"/>
  <c r="W44" i="16"/>
  <c r="W45" i="16" s="1"/>
  <c r="AI44" i="16"/>
  <c r="AI45" i="16" s="1"/>
  <c r="AE44" i="16"/>
  <c r="AE45" i="16" s="1"/>
  <c r="P44" i="17"/>
  <c r="P45" i="17" s="1"/>
  <c r="L44" i="17"/>
  <c r="L45" i="17" s="1"/>
  <c r="H44" i="17"/>
  <c r="H45" i="17" s="1"/>
  <c r="D44" i="17"/>
  <c r="D45" i="17" s="1"/>
  <c r="W44" i="18"/>
  <c r="W45" i="18" s="1"/>
  <c r="S44" i="18"/>
  <c r="S45" i="18" s="1"/>
  <c r="O44" i="18"/>
  <c r="O45" i="18" s="1"/>
  <c r="AQ44" i="18"/>
  <c r="AQ45" i="18" s="1"/>
  <c r="AM44" i="18"/>
  <c r="AM45" i="18" s="1"/>
  <c r="AI44" i="18"/>
  <c r="AI45" i="18" s="1"/>
  <c r="AE44" i="18"/>
  <c r="AE45" i="18" s="1"/>
  <c r="AA44" i="18"/>
  <c r="AA45" i="18" s="1"/>
  <c r="AV44" i="18"/>
  <c r="AV45" i="18" s="1"/>
  <c r="AR44" i="18"/>
  <c r="AR45" i="18" s="1"/>
  <c r="C44" i="16"/>
  <c r="C45" i="16" s="1"/>
  <c r="K44" i="16"/>
  <c r="K45" i="16" s="1"/>
  <c r="G44" i="16"/>
  <c r="G45" i="16" s="1"/>
  <c r="V44" i="16"/>
  <c r="V45" i="16" s="1"/>
  <c r="AD44" i="16"/>
  <c r="AD45" i="16" s="1"/>
  <c r="Z44" i="16"/>
  <c r="Z45" i="16" s="1"/>
  <c r="AL44" i="16"/>
  <c r="AL45" i="16" s="1"/>
  <c r="AH44" i="16"/>
  <c r="AH45" i="16" s="1"/>
  <c r="W44" i="17"/>
  <c r="W45" i="17" s="1"/>
  <c r="S44" i="17"/>
  <c r="S45" i="17" s="1"/>
  <c r="O44" i="17"/>
  <c r="O45" i="17" s="1"/>
  <c r="G44" i="17"/>
  <c r="G45" i="17" s="1"/>
  <c r="V44" i="18"/>
  <c r="V45" i="18" s="1"/>
  <c r="R44" i="18"/>
  <c r="R45" i="18" s="1"/>
  <c r="N44" i="18"/>
  <c r="N45" i="18" s="1"/>
  <c r="J44" i="18"/>
  <c r="J45" i="18" s="1"/>
  <c r="F44" i="18"/>
  <c r="F45" i="18" s="1"/>
  <c r="AP44" i="18"/>
  <c r="AP45" i="18" s="1"/>
  <c r="AL44" i="18"/>
  <c r="AL45" i="18" s="1"/>
  <c r="AH44" i="18"/>
  <c r="AH45" i="18" s="1"/>
  <c r="AD44" i="18"/>
  <c r="AD45" i="18" s="1"/>
  <c r="Z44" i="18"/>
  <c r="Z45" i="18" s="1"/>
  <c r="AU44" i="18"/>
  <c r="AU45" i="18" s="1"/>
  <c r="K44" i="17"/>
  <c r="K45" i="17" s="1"/>
  <c r="F44" i="16"/>
  <c r="F45" i="16" s="1"/>
  <c r="J44" i="17"/>
  <c r="J45" i="17" s="1"/>
  <c r="X44" i="17"/>
  <c r="X45" i="17" s="1"/>
  <c r="M44" i="16"/>
  <c r="M45" i="16" s="1"/>
  <c r="I44" i="16"/>
  <c r="I45" i="16" s="1"/>
  <c r="C44" i="18"/>
  <c r="C45" i="18" s="1"/>
  <c r="B40" i="18"/>
  <c r="C44" i="17"/>
  <c r="C45" i="17" s="1"/>
  <c r="B40" i="17"/>
  <c r="B40" i="16"/>
  <c r="D1349" i="1"/>
  <c r="E1349" i="1" s="1"/>
  <c r="S42" i="15"/>
  <c r="T42" i="15"/>
  <c r="U42" i="15"/>
  <c r="V42" i="15"/>
  <c r="O42" i="15"/>
  <c r="P42" i="15"/>
  <c r="Q42" i="15"/>
  <c r="R42" i="15"/>
  <c r="D42" i="15"/>
  <c r="E42" i="15"/>
  <c r="F42" i="15"/>
  <c r="G42" i="15"/>
  <c r="H42" i="15"/>
  <c r="I42" i="15"/>
  <c r="J42" i="15"/>
  <c r="K42" i="15"/>
  <c r="L42" i="15"/>
  <c r="M42" i="15"/>
  <c r="N42" i="15"/>
  <c r="C42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AI40" i="15"/>
  <c r="AJ40" i="15"/>
  <c r="AK40" i="15"/>
  <c r="AL40" i="15"/>
  <c r="D1263" i="1"/>
  <c r="E1263" i="1" s="1"/>
  <c r="A4" i="15"/>
  <c r="O3" i="15"/>
  <c r="P3" i="15"/>
  <c r="Q3" i="15"/>
  <c r="R3" i="15"/>
  <c r="S3" i="15"/>
  <c r="T3" i="15"/>
  <c r="U3" i="15"/>
  <c r="V3" i="15"/>
  <c r="D3" i="15"/>
  <c r="E3" i="15"/>
  <c r="F3" i="15"/>
  <c r="G3" i="15"/>
  <c r="H3" i="15"/>
  <c r="I3" i="15"/>
  <c r="J3" i="15"/>
  <c r="K3" i="15"/>
  <c r="L3" i="15"/>
  <c r="M3" i="15"/>
  <c r="N3" i="15"/>
  <c r="B42" i="16"/>
  <c r="H1344" i="1"/>
  <c r="H1345" i="1"/>
  <c r="H1346" i="1"/>
  <c r="H1347" i="1"/>
  <c r="H1343" i="1"/>
  <c r="V1315" i="1"/>
  <c r="W1315" i="1"/>
  <c r="X1315" i="1"/>
  <c r="Y1315" i="1"/>
  <c r="Z1315" i="1"/>
  <c r="AB1315" i="1"/>
  <c r="AC1315" i="1"/>
  <c r="AD1315" i="1"/>
  <c r="AE1315" i="1"/>
  <c r="AG1315" i="1"/>
  <c r="AH1315" i="1"/>
  <c r="V1316" i="1"/>
  <c r="W1316" i="1"/>
  <c r="X1316" i="1"/>
  <c r="Y1316" i="1"/>
  <c r="Z1316" i="1"/>
  <c r="AB1316" i="1"/>
  <c r="AC1316" i="1"/>
  <c r="AD1316" i="1"/>
  <c r="AE1316" i="1"/>
  <c r="AG1316" i="1"/>
  <c r="AH1316" i="1"/>
  <c r="V1317" i="1"/>
  <c r="W1317" i="1"/>
  <c r="X1317" i="1"/>
  <c r="Y1317" i="1"/>
  <c r="Z1317" i="1"/>
  <c r="AB1317" i="1"/>
  <c r="AC1317" i="1"/>
  <c r="AD1317" i="1"/>
  <c r="AE1317" i="1"/>
  <c r="AG1317" i="1"/>
  <c r="AH1317" i="1"/>
  <c r="V1318" i="1"/>
  <c r="AB1318" i="1"/>
  <c r="AC1318" i="1"/>
  <c r="AD1318" i="1"/>
  <c r="AE1318" i="1"/>
  <c r="AG1318" i="1"/>
  <c r="AH1318" i="1"/>
  <c r="V1319" i="1"/>
  <c r="W1319" i="1"/>
  <c r="X1319" i="1"/>
  <c r="Y1319" i="1"/>
  <c r="Z1319" i="1"/>
  <c r="AB1319" i="1"/>
  <c r="AC1319" i="1"/>
  <c r="AD1319" i="1"/>
  <c r="AE1319" i="1"/>
  <c r="AG1319" i="1"/>
  <c r="AH1319" i="1"/>
  <c r="S1315" i="1"/>
  <c r="T1315" i="1"/>
  <c r="U1315" i="1"/>
  <c r="S1316" i="1"/>
  <c r="T1316" i="1"/>
  <c r="U1316" i="1"/>
  <c r="S1317" i="1"/>
  <c r="T1317" i="1"/>
  <c r="U1317" i="1"/>
  <c r="S1319" i="1"/>
  <c r="T1319" i="1"/>
  <c r="U1319" i="1"/>
  <c r="V1309" i="1"/>
  <c r="W1309" i="1"/>
  <c r="X1309" i="1"/>
  <c r="Y1309" i="1"/>
  <c r="Z1309" i="1"/>
  <c r="AB1309" i="1"/>
  <c r="AC1309" i="1"/>
  <c r="AD1309" i="1"/>
  <c r="AE1309" i="1"/>
  <c r="AG1309" i="1"/>
  <c r="AH1309" i="1"/>
  <c r="V1310" i="1"/>
  <c r="W1310" i="1"/>
  <c r="X1310" i="1"/>
  <c r="Y1310" i="1"/>
  <c r="Z1310" i="1"/>
  <c r="AB1310" i="1"/>
  <c r="AC1310" i="1"/>
  <c r="AD1310" i="1"/>
  <c r="AE1310" i="1"/>
  <c r="AG1310" i="1"/>
  <c r="AH1310" i="1"/>
  <c r="V1311" i="1"/>
  <c r="AB1311" i="1"/>
  <c r="AC1311" i="1"/>
  <c r="AD1311" i="1"/>
  <c r="AE1311" i="1"/>
  <c r="AG1311" i="1"/>
  <c r="AH1311" i="1"/>
  <c r="V1312" i="1"/>
  <c r="W1312" i="1"/>
  <c r="X1312" i="1"/>
  <c r="Y1312" i="1"/>
  <c r="Z1312" i="1"/>
  <c r="AB1312" i="1"/>
  <c r="AC1312" i="1"/>
  <c r="AD1312" i="1"/>
  <c r="AE1312" i="1"/>
  <c r="AG1312" i="1"/>
  <c r="AH1312" i="1"/>
  <c r="V1313" i="1"/>
  <c r="W1313" i="1"/>
  <c r="X1313" i="1"/>
  <c r="Y1313" i="1"/>
  <c r="Z1313" i="1"/>
  <c r="AB1313" i="1"/>
  <c r="AC1313" i="1"/>
  <c r="AD1313" i="1"/>
  <c r="AE1313" i="1"/>
  <c r="AG1313" i="1"/>
  <c r="AH1313" i="1"/>
  <c r="S1309" i="1"/>
  <c r="T1309" i="1"/>
  <c r="U1309" i="1"/>
  <c r="S1310" i="1"/>
  <c r="T1310" i="1"/>
  <c r="U1310" i="1"/>
  <c r="S1312" i="1"/>
  <c r="T1312" i="1"/>
  <c r="U1312" i="1"/>
  <c r="S1313" i="1"/>
  <c r="T1313" i="1"/>
  <c r="U1313" i="1"/>
  <c r="B42" i="15"/>
  <c r="H1256" i="1"/>
  <c r="H1257" i="1"/>
  <c r="H1258" i="1"/>
  <c r="H1259" i="1"/>
  <c r="H1260" i="1"/>
  <c r="H1252" i="1"/>
  <c r="H1253" i="1"/>
  <c r="H1254" i="1"/>
  <c r="V1228" i="1"/>
  <c r="W1228" i="1"/>
  <c r="X1228" i="1"/>
  <c r="Y1228" i="1"/>
  <c r="Z1228" i="1"/>
  <c r="AB1228" i="1"/>
  <c r="AC1228" i="1"/>
  <c r="AD1228" i="1"/>
  <c r="AE1228" i="1"/>
  <c r="AG1228" i="1"/>
  <c r="AH1228" i="1"/>
  <c r="V1229" i="1"/>
  <c r="AB1229" i="1"/>
  <c r="AC1229" i="1"/>
  <c r="AD1229" i="1"/>
  <c r="AE1229" i="1"/>
  <c r="AG1229" i="1"/>
  <c r="AH1229" i="1"/>
  <c r="V1230" i="1"/>
  <c r="W1230" i="1"/>
  <c r="X1230" i="1"/>
  <c r="Y1230" i="1"/>
  <c r="Z1230" i="1"/>
  <c r="AB1230" i="1"/>
  <c r="AC1230" i="1"/>
  <c r="AD1230" i="1"/>
  <c r="AE1230" i="1"/>
  <c r="AG1230" i="1"/>
  <c r="AH1230" i="1"/>
  <c r="V1231" i="1"/>
  <c r="W1231" i="1"/>
  <c r="X1231" i="1"/>
  <c r="Y1231" i="1"/>
  <c r="Z1231" i="1"/>
  <c r="AB1231" i="1"/>
  <c r="AC1231" i="1"/>
  <c r="AD1231" i="1"/>
  <c r="AE1231" i="1"/>
  <c r="AG1231" i="1"/>
  <c r="AH1231" i="1"/>
  <c r="V1232" i="1"/>
  <c r="W1232" i="1"/>
  <c r="X1232" i="1"/>
  <c r="Y1232" i="1"/>
  <c r="Z1232" i="1"/>
  <c r="AB1232" i="1"/>
  <c r="AC1232" i="1"/>
  <c r="AD1232" i="1"/>
  <c r="AE1232" i="1"/>
  <c r="AG1232" i="1"/>
  <c r="AH1232" i="1"/>
  <c r="S1228" i="1"/>
  <c r="T1228" i="1"/>
  <c r="U1228" i="1"/>
  <c r="S1230" i="1"/>
  <c r="T1230" i="1"/>
  <c r="U1230" i="1"/>
  <c r="S1231" i="1"/>
  <c r="T1231" i="1"/>
  <c r="U1231" i="1"/>
  <c r="S1232" i="1"/>
  <c r="T1232" i="1"/>
  <c r="U1232" i="1"/>
  <c r="W1223" i="1"/>
  <c r="X1223" i="1"/>
  <c r="Y1223" i="1"/>
  <c r="Z1223" i="1"/>
  <c r="AB1223" i="1"/>
  <c r="AC1223" i="1"/>
  <c r="AD1223" i="1"/>
  <c r="AE1223" i="1"/>
  <c r="AB1224" i="1"/>
  <c r="AC1224" i="1"/>
  <c r="AD1224" i="1"/>
  <c r="AE1224" i="1"/>
  <c r="W1225" i="1"/>
  <c r="X1225" i="1"/>
  <c r="Y1225" i="1"/>
  <c r="Z1225" i="1"/>
  <c r="AB1225" i="1"/>
  <c r="AC1225" i="1"/>
  <c r="AD1225" i="1"/>
  <c r="AE1225" i="1"/>
  <c r="V1223" i="1"/>
  <c r="V1224" i="1"/>
  <c r="V1225" i="1"/>
  <c r="AH1225" i="1"/>
  <c r="AH1223" i="1"/>
  <c r="AH1224" i="1"/>
  <c r="AG1223" i="1"/>
  <c r="AG1224" i="1"/>
  <c r="AG1225" i="1"/>
  <c r="S1225" i="1"/>
  <c r="T1225" i="1"/>
  <c r="U1225" i="1"/>
  <c r="C3" i="15"/>
  <c r="B1211" i="1"/>
  <c r="E40" i="14"/>
  <c r="F40" i="14"/>
  <c r="G40" i="14"/>
  <c r="H40" i="14"/>
  <c r="I40" i="14"/>
  <c r="J40" i="14"/>
  <c r="K40" i="14"/>
  <c r="K44" i="14" s="1"/>
  <c r="K45" i="14" s="1"/>
  <c r="L40" i="14"/>
  <c r="M40" i="14"/>
  <c r="N40" i="14"/>
  <c r="O40" i="14"/>
  <c r="P40" i="14"/>
  <c r="Q40" i="14"/>
  <c r="R40" i="14"/>
  <c r="R44" i="14" s="1"/>
  <c r="R45" i="14" s="1"/>
  <c r="S40" i="14"/>
  <c r="T40" i="14"/>
  <c r="U40" i="14"/>
  <c r="V40" i="14"/>
  <c r="W40" i="14"/>
  <c r="W44" i="14" s="1"/>
  <c r="W45" i="14" s="1"/>
  <c r="X40" i="14"/>
  <c r="Y40" i="14"/>
  <c r="Z40" i="14"/>
  <c r="AA40" i="14"/>
  <c r="AB40" i="14"/>
  <c r="AC40" i="14"/>
  <c r="AD40" i="14"/>
  <c r="D40" i="14"/>
  <c r="C40" i="14"/>
  <c r="A4" i="14"/>
  <c r="AD44" i="14"/>
  <c r="AD45" i="14" s="1"/>
  <c r="D42" i="14"/>
  <c r="E42" i="14"/>
  <c r="F42" i="14"/>
  <c r="F44" i="14" s="1"/>
  <c r="F45" i="14" s="1"/>
  <c r="G42" i="14"/>
  <c r="H42" i="14"/>
  <c r="H44" i="14" s="1"/>
  <c r="H45" i="14" s="1"/>
  <c r="I42" i="14"/>
  <c r="J44" i="14"/>
  <c r="J45" i="14" s="1"/>
  <c r="L44" i="14"/>
  <c r="L45" i="14" s="1"/>
  <c r="N44" i="14"/>
  <c r="N45" i="14" s="1"/>
  <c r="O44" i="14"/>
  <c r="O45" i="14" s="1"/>
  <c r="P44" i="14"/>
  <c r="P45" i="14" s="1"/>
  <c r="S44" i="14"/>
  <c r="S45" i="14" s="1"/>
  <c r="T44" i="14"/>
  <c r="T45" i="14" s="1"/>
  <c r="V44" i="14"/>
  <c r="V45" i="14" s="1"/>
  <c r="X44" i="14"/>
  <c r="X45" i="14" s="1"/>
  <c r="Z44" i="14"/>
  <c r="Z45" i="14" s="1"/>
  <c r="AA44" i="14"/>
  <c r="AA45" i="14" s="1"/>
  <c r="AB44" i="14"/>
  <c r="AB45" i="14" s="1"/>
  <c r="C42" i="14"/>
  <c r="D1176" i="1"/>
  <c r="E1176" i="1" s="1"/>
  <c r="D1177" i="1"/>
  <c r="E1177" i="1" s="1"/>
  <c r="D1175" i="1"/>
  <c r="E1175" i="1" s="1"/>
  <c r="D3" i="14"/>
  <c r="E3" i="14"/>
  <c r="F3" i="14"/>
  <c r="G3" i="14"/>
  <c r="H3" i="14"/>
  <c r="I3" i="14"/>
  <c r="C3" i="14"/>
  <c r="H1225" i="1" l="1"/>
  <c r="C623" i="23"/>
  <c r="E623" i="23" s="1"/>
  <c r="H1312" i="1"/>
  <c r="C669" i="23"/>
  <c r="E669" i="23" s="1"/>
  <c r="Z1224" i="1"/>
  <c r="C622" i="23"/>
  <c r="E622" i="23" s="1"/>
  <c r="H1232" i="1"/>
  <c r="C630" i="23"/>
  <c r="E630" i="23" s="1"/>
  <c r="H1228" i="1"/>
  <c r="C626" i="23"/>
  <c r="E626" i="23" s="1"/>
  <c r="H1313" i="1"/>
  <c r="C670" i="23"/>
  <c r="E670" i="23" s="1"/>
  <c r="H1309" i="1"/>
  <c r="C666" i="23"/>
  <c r="E666" i="23" s="1"/>
  <c r="H1316" i="1"/>
  <c r="C673" i="23"/>
  <c r="E673" i="23" s="1"/>
  <c r="H1319" i="1"/>
  <c r="C676" i="23"/>
  <c r="E676" i="23" s="1"/>
  <c r="H1223" i="1"/>
  <c r="C621" i="23"/>
  <c r="E621" i="23" s="1"/>
  <c r="H1229" i="1"/>
  <c r="C627" i="23"/>
  <c r="E627" i="23" s="1"/>
  <c r="H1310" i="1"/>
  <c r="C667" i="23"/>
  <c r="E667" i="23" s="1"/>
  <c r="H1317" i="1"/>
  <c r="C674" i="23"/>
  <c r="E674" i="23" s="1"/>
  <c r="H1231" i="1"/>
  <c r="C629" i="23"/>
  <c r="E629" i="23" s="1"/>
  <c r="H1315" i="1"/>
  <c r="C672" i="23"/>
  <c r="E672" i="23" s="1"/>
  <c r="H1230" i="1"/>
  <c r="C628" i="23"/>
  <c r="E628" i="23" s="1"/>
  <c r="H1311" i="1"/>
  <c r="C668" i="23"/>
  <c r="E668" i="23" s="1"/>
  <c r="X1318" i="1"/>
  <c r="C675" i="23"/>
  <c r="E675" i="23" s="1"/>
  <c r="S1347" i="1"/>
  <c r="T1347" i="1"/>
  <c r="U1347" i="1"/>
  <c r="S1260" i="1"/>
  <c r="T1260" i="1"/>
  <c r="U1260" i="1"/>
  <c r="J1232" i="1"/>
  <c r="J1228" i="1"/>
  <c r="U1223" i="1"/>
  <c r="S1229" i="1"/>
  <c r="T1311" i="1"/>
  <c r="T1223" i="1"/>
  <c r="S1223" i="1"/>
  <c r="J1343" i="1"/>
  <c r="J1344" i="1"/>
  <c r="J1345" i="1"/>
  <c r="J1347" i="1"/>
  <c r="J1346" i="1"/>
  <c r="J1260" i="1"/>
  <c r="J1256" i="1"/>
  <c r="J1252" i="1"/>
  <c r="J1254" i="1"/>
  <c r="J1259" i="1"/>
  <c r="J1257" i="1"/>
  <c r="J1253" i="1"/>
  <c r="J1258" i="1"/>
  <c r="G44" i="15"/>
  <c r="G45" i="15" s="1"/>
  <c r="M44" i="15"/>
  <c r="M45" i="15" s="1"/>
  <c r="I44" i="15"/>
  <c r="I45" i="15" s="1"/>
  <c r="E44" i="15"/>
  <c r="E45" i="15" s="1"/>
  <c r="P44" i="15"/>
  <c r="P45" i="15" s="1"/>
  <c r="X44" i="15"/>
  <c r="X45" i="15" s="1"/>
  <c r="T44" i="15"/>
  <c r="T45" i="15" s="1"/>
  <c r="AC44" i="15"/>
  <c r="AC45" i="15" s="1"/>
  <c r="AK44" i="15"/>
  <c r="AK45" i="15" s="1"/>
  <c r="AG44" i="15"/>
  <c r="AG45" i="15" s="1"/>
  <c r="L44" i="15"/>
  <c r="L45" i="15" s="1"/>
  <c r="D44" i="15"/>
  <c r="D45" i="15" s="1"/>
  <c r="O44" i="15"/>
  <c r="O45" i="15" s="1"/>
  <c r="W44" i="15"/>
  <c r="W45" i="15" s="1"/>
  <c r="S44" i="15"/>
  <c r="S45" i="15" s="1"/>
  <c r="AB44" i="15"/>
  <c r="AB45" i="15" s="1"/>
  <c r="AJ44" i="15"/>
  <c r="AJ45" i="15" s="1"/>
  <c r="AF44" i="15"/>
  <c r="AF45" i="15" s="1"/>
  <c r="K44" i="15"/>
  <c r="K45" i="15" s="1"/>
  <c r="R44" i="15"/>
  <c r="R45" i="15" s="1"/>
  <c r="Z44" i="15"/>
  <c r="Z45" i="15" s="1"/>
  <c r="V44" i="15"/>
  <c r="V45" i="15" s="1"/>
  <c r="AE44" i="15"/>
  <c r="AE45" i="15" s="1"/>
  <c r="AA44" i="15"/>
  <c r="AA45" i="15" s="1"/>
  <c r="AI44" i="15"/>
  <c r="AI45" i="15" s="1"/>
  <c r="N44" i="15"/>
  <c r="N45" i="15" s="1"/>
  <c r="J44" i="15"/>
  <c r="J45" i="15" s="1"/>
  <c r="F44" i="15"/>
  <c r="F45" i="15" s="1"/>
  <c r="Q44" i="15"/>
  <c r="Q45" i="15" s="1"/>
  <c r="Y44" i="15"/>
  <c r="Y45" i="15" s="1"/>
  <c r="U44" i="15"/>
  <c r="U45" i="15" s="1"/>
  <c r="AD44" i="15"/>
  <c r="AD45" i="15" s="1"/>
  <c r="AL44" i="15"/>
  <c r="AL45" i="15" s="1"/>
  <c r="AH44" i="15"/>
  <c r="AH45" i="15" s="1"/>
  <c r="B44" i="16"/>
  <c r="B45" i="16" s="1"/>
  <c r="H44" i="15"/>
  <c r="H45" i="15" s="1"/>
  <c r="C44" i="15"/>
  <c r="C45" i="15" s="1"/>
  <c r="B40" i="15"/>
  <c r="B44" i="15" s="1"/>
  <c r="B45" i="15" s="1"/>
  <c r="D1262" i="1"/>
  <c r="E1262" i="1" s="1"/>
  <c r="S1311" i="1"/>
  <c r="AF1313" i="1"/>
  <c r="AA1316" i="1"/>
  <c r="AF1309" i="1"/>
  <c r="AA1310" i="1"/>
  <c r="AF1319" i="1"/>
  <c r="AA1319" i="1"/>
  <c r="Z1318" i="1"/>
  <c r="AA1313" i="1"/>
  <c r="Z1311" i="1"/>
  <c r="W1318" i="1"/>
  <c r="AF1315" i="1"/>
  <c r="Y1311" i="1"/>
  <c r="J1319" i="1"/>
  <c r="AF1317" i="1"/>
  <c r="AF1316" i="1"/>
  <c r="U1311" i="1"/>
  <c r="AA1312" i="1"/>
  <c r="X1311" i="1"/>
  <c r="AA1309" i="1"/>
  <c r="H1318" i="1"/>
  <c r="Y1318" i="1"/>
  <c r="AA1317" i="1"/>
  <c r="AA1315" i="1"/>
  <c r="AF1310" i="1"/>
  <c r="J1309" i="1"/>
  <c r="W1311" i="1"/>
  <c r="AF1318" i="1"/>
  <c r="J1317" i="1"/>
  <c r="AF1312" i="1"/>
  <c r="AF1311" i="1"/>
  <c r="J1311" i="1"/>
  <c r="J1310" i="1"/>
  <c r="J1312" i="1"/>
  <c r="T1229" i="1"/>
  <c r="U1229" i="1"/>
  <c r="Z1229" i="1"/>
  <c r="X1229" i="1"/>
  <c r="AF1228" i="1"/>
  <c r="Y1229" i="1"/>
  <c r="AA1231" i="1"/>
  <c r="AA1230" i="1"/>
  <c r="W1229" i="1"/>
  <c r="J1223" i="1"/>
  <c r="J1225" i="1"/>
  <c r="AA1223" i="1"/>
  <c r="J1230" i="1"/>
  <c r="AA1232" i="1"/>
  <c r="AF1232" i="1"/>
  <c r="AF1230" i="1"/>
  <c r="AA1228" i="1"/>
  <c r="AF1225" i="1"/>
  <c r="AF1224" i="1"/>
  <c r="AF1223" i="1"/>
  <c r="H1224" i="1"/>
  <c r="AF1231" i="1"/>
  <c r="J1229" i="1"/>
  <c r="AF1229" i="1"/>
  <c r="J1231" i="1"/>
  <c r="Y1224" i="1"/>
  <c r="X1224" i="1"/>
  <c r="AA1225" i="1"/>
  <c r="W1224" i="1"/>
  <c r="C44" i="14"/>
  <c r="C45" i="14" s="1"/>
  <c r="G44" i="14"/>
  <c r="G45" i="14" s="1"/>
  <c r="Y44" i="14"/>
  <c r="Y45" i="14" s="1"/>
  <c r="U44" i="14"/>
  <c r="U45" i="14" s="1"/>
  <c r="Q44" i="14"/>
  <c r="Q45" i="14" s="1"/>
  <c r="M44" i="14"/>
  <c r="M45" i="14" s="1"/>
  <c r="I44" i="14"/>
  <c r="I45" i="14" s="1"/>
  <c r="E44" i="14"/>
  <c r="E45" i="14" s="1"/>
  <c r="B40" i="14"/>
  <c r="AC44" i="14"/>
  <c r="AC45" i="14" s="1"/>
  <c r="D44" i="14"/>
  <c r="D45" i="14" s="1"/>
  <c r="D40" i="13"/>
  <c r="E40" i="13"/>
  <c r="F40" i="13"/>
  <c r="G40" i="13"/>
  <c r="H40" i="13"/>
  <c r="I40" i="13"/>
  <c r="J40" i="13"/>
  <c r="J44" i="13" s="1"/>
  <c r="J45" i="13" s="1"/>
  <c r="K40" i="13"/>
  <c r="K44" i="13" s="1"/>
  <c r="K45" i="13" s="1"/>
  <c r="L40" i="13"/>
  <c r="M40" i="13"/>
  <c r="N40" i="13"/>
  <c r="N44" i="13" s="1"/>
  <c r="N45" i="13" s="1"/>
  <c r="O40" i="13"/>
  <c r="P40" i="13"/>
  <c r="Q40" i="13"/>
  <c r="Q44" i="13" s="1"/>
  <c r="Q45" i="13" s="1"/>
  <c r="R40" i="13"/>
  <c r="R44" i="13" s="1"/>
  <c r="R45" i="13" s="1"/>
  <c r="S40" i="13"/>
  <c r="S44" i="13" s="1"/>
  <c r="S45" i="13" s="1"/>
  <c r="T40" i="13"/>
  <c r="U40" i="13"/>
  <c r="U44" i="13" s="1"/>
  <c r="U45" i="13" s="1"/>
  <c r="V40" i="13"/>
  <c r="V44" i="13" s="1"/>
  <c r="V45" i="13" s="1"/>
  <c r="W40" i="13"/>
  <c r="X40" i="13"/>
  <c r="Y40" i="13"/>
  <c r="Y44" i="13" s="1"/>
  <c r="Y45" i="13" s="1"/>
  <c r="Z40" i="13"/>
  <c r="Z44" i="13" s="1"/>
  <c r="Z45" i="13" s="1"/>
  <c r="AA40" i="13"/>
  <c r="X44" i="13"/>
  <c r="X45" i="13" s="1"/>
  <c r="AA44" i="13"/>
  <c r="AA45" i="13" s="1"/>
  <c r="D42" i="13"/>
  <c r="E42" i="13"/>
  <c r="F42" i="13"/>
  <c r="G42" i="13"/>
  <c r="G44" i="13" s="1"/>
  <c r="G45" i="13" s="1"/>
  <c r="H42" i="13"/>
  <c r="H44" i="13" s="1"/>
  <c r="H45" i="13" s="1"/>
  <c r="I42" i="13"/>
  <c r="L44" i="13"/>
  <c r="L45" i="13" s="1"/>
  <c r="O44" i="13"/>
  <c r="O45" i="13" s="1"/>
  <c r="P44" i="13"/>
  <c r="P45" i="13" s="1"/>
  <c r="T44" i="13"/>
  <c r="T45" i="13" s="1"/>
  <c r="W44" i="13"/>
  <c r="W45" i="13" s="1"/>
  <c r="C42" i="13"/>
  <c r="C40" i="13"/>
  <c r="D1088" i="1"/>
  <c r="E1088" i="1" s="1"/>
  <c r="D3" i="13"/>
  <c r="E3" i="13"/>
  <c r="F3" i="13"/>
  <c r="G3" i="13"/>
  <c r="H3" i="13"/>
  <c r="I3" i="13"/>
  <c r="A4" i="13"/>
  <c r="C3" i="13"/>
  <c r="L676" i="23" l="1"/>
  <c r="M676" i="23" s="1"/>
  <c r="N676" i="23" s="1"/>
  <c r="G676" i="23"/>
  <c r="H676" i="23" s="1"/>
  <c r="P676" i="23" s="1"/>
  <c r="Q676" i="23" s="1"/>
  <c r="K676" i="23"/>
  <c r="L668" i="23"/>
  <c r="M668" i="23" s="1"/>
  <c r="N668" i="23" s="1"/>
  <c r="G668" i="23"/>
  <c r="H668" i="23" s="1"/>
  <c r="P668" i="23" s="1"/>
  <c r="Q668" i="23" s="1"/>
  <c r="K668" i="23"/>
  <c r="L628" i="23"/>
  <c r="M628" i="23" s="1"/>
  <c r="N628" i="23" s="1"/>
  <c r="G628" i="23"/>
  <c r="H628" i="23" s="1"/>
  <c r="P628" i="23" s="1"/>
  <c r="Q628" i="23" s="1"/>
  <c r="K628" i="23"/>
  <c r="L629" i="23"/>
  <c r="M629" i="23" s="1"/>
  <c r="N629" i="23" s="1"/>
  <c r="G629" i="23"/>
  <c r="H629" i="23" s="1"/>
  <c r="P629" i="23" s="1"/>
  <c r="Q629" i="23" s="1"/>
  <c r="K629" i="23"/>
  <c r="L666" i="23"/>
  <c r="M666" i="23" s="1"/>
  <c r="N666" i="23" s="1"/>
  <c r="G666" i="23"/>
  <c r="H666" i="23" s="1"/>
  <c r="P666" i="23" s="1"/>
  <c r="Q666" i="23" s="1"/>
  <c r="K666" i="23"/>
  <c r="L630" i="23"/>
  <c r="M630" i="23" s="1"/>
  <c r="N630" i="23" s="1"/>
  <c r="G630" i="23"/>
  <c r="H630" i="23" s="1"/>
  <c r="P630" i="23" s="1"/>
  <c r="Q630" i="23" s="1"/>
  <c r="K630" i="23"/>
  <c r="L669" i="23"/>
  <c r="M669" i="23" s="1"/>
  <c r="N669" i="23" s="1"/>
  <c r="G669" i="23"/>
  <c r="H669" i="23" s="1"/>
  <c r="P669" i="23" s="1"/>
  <c r="Q669" i="23" s="1"/>
  <c r="K669" i="23"/>
  <c r="L667" i="23"/>
  <c r="M667" i="23" s="1"/>
  <c r="N667" i="23" s="1"/>
  <c r="G667" i="23"/>
  <c r="H667" i="23" s="1"/>
  <c r="P667" i="23" s="1"/>
  <c r="Q667" i="23" s="1"/>
  <c r="K667" i="23"/>
  <c r="J1315" i="1"/>
  <c r="J1313" i="1"/>
  <c r="L674" i="23"/>
  <c r="M674" i="23" s="1"/>
  <c r="N674" i="23" s="1"/>
  <c r="G674" i="23"/>
  <c r="H674" i="23" s="1"/>
  <c r="P674" i="23" s="1"/>
  <c r="Q674" i="23" s="1"/>
  <c r="K674" i="23"/>
  <c r="L621" i="23"/>
  <c r="M621" i="23" s="1"/>
  <c r="N621" i="23" s="1"/>
  <c r="G621" i="23"/>
  <c r="H621" i="23" s="1"/>
  <c r="P621" i="23" s="1"/>
  <c r="Q621" i="23" s="1"/>
  <c r="K621" i="23"/>
  <c r="L623" i="23"/>
  <c r="M623" i="23" s="1"/>
  <c r="N623" i="23" s="1"/>
  <c r="G623" i="23"/>
  <c r="H623" i="23" s="1"/>
  <c r="P623" i="23" s="1"/>
  <c r="Q623" i="23" s="1"/>
  <c r="K623" i="23"/>
  <c r="L627" i="23"/>
  <c r="M627" i="23" s="1"/>
  <c r="N627" i="23" s="1"/>
  <c r="G627" i="23"/>
  <c r="H627" i="23" s="1"/>
  <c r="P627" i="23" s="1"/>
  <c r="Q627" i="23" s="1"/>
  <c r="K627" i="23"/>
  <c r="J1316" i="1"/>
  <c r="L675" i="23"/>
  <c r="M675" i="23" s="1"/>
  <c r="N675" i="23" s="1"/>
  <c r="G675" i="23"/>
  <c r="H675" i="23" s="1"/>
  <c r="P675" i="23" s="1"/>
  <c r="Q675" i="23" s="1"/>
  <c r="K675" i="23"/>
  <c r="L672" i="23"/>
  <c r="M672" i="23" s="1"/>
  <c r="N672" i="23" s="1"/>
  <c r="G672" i="23"/>
  <c r="H672" i="23" s="1"/>
  <c r="P672" i="23" s="1"/>
  <c r="Q672" i="23" s="1"/>
  <c r="K672" i="23"/>
  <c r="L673" i="23"/>
  <c r="M673" i="23" s="1"/>
  <c r="N673" i="23" s="1"/>
  <c r="G673" i="23"/>
  <c r="H673" i="23" s="1"/>
  <c r="P673" i="23" s="1"/>
  <c r="Q673" i="23" s="1"/>
  <c r="K673" i="23"/>
  <c r="L670" i="23"/>
  <c r="M670" i="23" s="1"/>
  <c r="N670" i="23" s="1"/>
  <c r="G670" i="23"/>
  <c r="H670" i="23" s="1"/>
  <c r="P670" i="23" s="1"/>
  <c r="Q670" i="23" s="1"/>
  <c r="K670" i="23"/>
  <c r="L626" i="23"/>
  <c r="M626" i="23" s="1"/>
  <c r="N626" i="23" s="1"/>
  <c r="G626" i="23"/>
  <c r="H626" i="23" s="1"/>
  <c r="P626" i="23" s="1"/>
  <c r="Q626" i="23" s="1"/>
  <c r="K626" i="23"/>
  <c r="L622" i="23"/>
  <c r="M622" i="23" s="1"/>
  <c r="N622" i="23" s="1"/>
  <c r="G622" i="23"/>
  <c r="H622" i="23" s="1"/>
  <c r="P622" i="23" s="1"/>
  <c r="Q622" i="23" s="1"/>
  <c r="K622" i="23"/>
  <c r="T1224" i="1"/>
  <c r="J1318" i="1"/>
  <c r="F44" i="13"/>
  <c r="F45" i="13" s="1"/>
  <c r="D44" i="13"/>
  <c r="D45" i="13" s="1"/>
  <c r="M44" i="13"/>
  <c r="M45" i="13" s="1"/>
  <c r="I44" i="13"/>
  <c r="I45" i="13" s="1"/>
  <c r="AA1311" i="1"/>
  <c r="AA1318" i="1"/>
  <c r="U1318" i="1"/>
  <c r="S1318" i="1"/>
  <c r="T1318" i="1"/>
  <c r="AA1229" i="1"/>
  <c r="AA1224" i="1"/>
  <c r="U1224" i="1"/>
  <c r="J1224" i="1"/>
  <c r="S1224" i="1"/>
  <c r="E44" i="13"/>
  <c r="E45" i="13" s="1"/>
  <c r="C44" i="13"/>
  <c r="C45" i="13" s="1"/>
  <c r="B40" i="13"/>
  <c r="D42" i="12"/>
  <c r="E42" i="12"/>
  <c r="F42" i="12"/>
  <c r="C42" i="12"/>
  <c r="C40" i="12"/>
  <c r="D1002" i="1"/>
  <c r="E1002" i="1" s="1"/>
  <c r="D1001" i="1"/>
  <c r="E1001" i="1" s="1"/>
  <c r="A4" i="12"/>
  <c r="A5" i="12"/>
  <c r="D3" i="12"/>
  <c r="E3" i="12"/>
  <c r="F3" i="12"/>
  <c r="C3" i="12"/>
  <c r="D42" i="11"/>
  <c r="E42" i="11"/>
  <c r="F42" i="11"/>
  <c r="G42" i="11"/>
  <c r="H42" i="11"/>
  <c r="I42" i="11"/>
  <c r="C42" i="11"/>
  <c r="C40" i="11"/>
  <c r="D40" i="11"/>
  <c r="D915" i="1"/>
  <c r="E915" i="1" s="1"/>
  <c r="D916" i="1"/>
  <c r="E916" i="1" s="1"/>
  <c r="D917" i="1"/>
  <c r="E917" i="1" s="1"/>
  <c r="D914" i="1"/>
  <c r="A6" i="11"/>
  <c r="A7" i="11"/>
  <c r="A8" i="11"/>
  <c r="A31" i="11"/>
  <c r="A32" i="11"/>
  <c r="A33" i="11"/>
  <c r="A34" i="11"/>
  <c r="A35" i="11"/>
  <c r="A36" i="11"/>
  <c r="A37" i="11"/>
  <c r="A38" i="11"/>
  <c r="A39" i="11"/>
  <c r="A4" i="11"/>
  <c r="A5" i="11"/>
  <c r="D3" i="11"/>
  <c r="E3" i="11"/>
  <c r="F3" i="11"/>
  <c r="G3" i="11"/>
  <c r="H3" i="11"/>
  <c r="I3" i="11"/>
  <c r="C3" i="11"/>
  <c r="D827" i="1"/>
  <c r="E827" i="1" s="1"/>
  <c r="D42" i="10"/>
  <c r="E42" i="10"/>
  <c r="F42" i="10"/>
  <c r="G42" i="10"/>
  <c r="H42" i="10"/>
  <c r="I42" i="10"/>
  <c r="C42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D3" i="10"/>
  <c r="E3" i="10"/>
  <c r="F3" i="10"/>
  <c r="G3" i="10"/>
  <c r="H3" i="10"/>
  <c r="I3" i="10"/>
  <c r="A4" i="10"/>
  <c r="C3" i="10"/>
  <c r="D42" i="9"/>
  <c r="E42" i="9"/>
  <c r="F42" i="9"/>
  <c r="G42" i="9"/>
  <c r="H42" i="9"/>
  <c r="I42" i="9"/>
  <c r="J42" i="9"/>
  <c r="C42" i="9"/>
  <c r="D741" i="1"/>
  <c r="E741" i="1" s="1"/>
  <c r="D740" i="1"/>
  <c r="E740" i="1" s="1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4" i="9"/>
  <c r="D3" i="9"/>
  <c r="E3" i="9"/>
  <c r="F3" i="9"/>
  <c r="G3" i="9"/>
  <c r="H3" i="9"/>
  <c r="I3" i="9"/>
  <c r="J3" i="9"/>
  <c r="C3" i="9"/>
  <c r="K19" i="1"/>
  <c r="AI42" i="1" s="1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C42" i="7"/>
  <c r="D566" i="1"/>
  <c r="E566" i="1" s="1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4" i="7"/>
  <c r="A5" i="7"/>
  <c r="A6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C3" i="7"/>
  <c r="AG42" i="6"/>
  <c r="AH42" i="6"/>
  <c r="AI42" i="6"/>
  <c r="AJ42" i="6"/>
  <c r="AK42" i="6"/>
  <c r="AL42" i="6"/>
  <c r="AM42" i="6"/>
  <c r="AN42" i="6"/>
  <c r="AO42" i="6"/>
  <c r="AP42" i="6"/>
  <c r="U42" i="6"/>
  <c r="V42" i="6"/>
  <c r="W42" i="6"/>
  <c r="X42" i="6"/>
  <c r="Y42" i="6"/>
  <c r="Z42" i="6"/>
  <c r="AA42" i="6"/>
  <c r="AB42" i="6"/>
  <c r="AC42" i="6"/>
  <c r="AD42" i="6"/>
  <c r="AE42" i="6"/>
  <c r="AF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C42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D40" i="6"/>
  <c r="C40" i="6"/>
  <c r="B4" i="6"/>
  <c r="D479" i="1" s="1"/>
  <c r="E479" i="1" s="1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4" i="6"/>
  <c r="A5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C3" i="6"/>
  <c r="E914" i="1" l="1"/>
  <c r="D950" i="1"/>
  <c r="C44" i="9"/>
  <c r="C45" i="9" s="1"/>
  <c r="C44" i="7"/>
  <c r="C45" i="7" s="1"/>
  <c r="AA44" i="9"/>
  <c r="AA45" i="9" s="1"/>
  <c r="S44" i="6"/>
  <c r="S45" i="6" s="1"/>
  <c r="O44" i="6"/>
  <c r="O45" i="6" s="1"/>
  <c r="K44" i="6"/>
  <c r="K45" i="6" s="1"/>
  <c r="G44" i="6"/>
  <c r="G45" i="6" s="1"/>
  <c r="AF44" i="6"/>
  <c r="AF45" i="6" s="1"/>
  <c r="AB44" i="6"/>
  <c r="AB45" i="6" s="1"/>
  <c r="X44" i="6"/>
  <c r="X45" i="6" s="1"/>
  <c r="AL44" i="6"/>
  <c r="AL45" i="6" s="1"/>
  <c r="AH44" i="6"/>
  <c r="AH45" i="6" s="1"/>
  <c r="V44" i="7"/>
  <c r="V45" i="7" s="1"/>
  <c r="R44" i="7"/>
  <c r="R45" i="7" s="1"/>
  <c r="N44" i="7"/>
  <c r="N45" i="7" s="1"/>
  <c r="J44" i="7"/>
  <c r="J45" i="7" s="1"/>
  <c r="F44" i="7"/>
  <c r="F45" i="7" s="1"/>
  <c r="AB44" i="7"/>
  <c r="AB45" i="7" s="1"/>
  <c r="Z44" i="9"/>
  <c r="Z45" i="9" s="1"/>
  <c r="V44" i="9"/>
  <c r="V45" i="9" s="1"/>
  <c r="R44" i="9"/>
  <c r="R45" i="9" s="1"/>
  <c r="N44" i="9"/>
  <c r="N45" i="9" s="1"/>
  <c r="J44" i="9"/>
  <c r="J45" i="9" s="1"/>
  <c r="F44" i="9"/>
  <c r="F45" i="9" s="1"/>
  <c r="U44" i="10"/>
  <c r="U45" i="10" s="1"/>
  <c r="Q44" i="10"/>
  <c r="Q45" i="10" s="1"/>
  <c r="M44" i="10"/>
  <c r="M45" i="10" s="1"/>
  <c r="E44" i="10"/>
  <c r="E45" i="10" s="1"/>
  <c r="AB44" i="11"/>
  <c r="AB45" i="11" s="1"/>
  <c r="X44" i="11"/>
  <c r="X45" i="11" s="1"/>
  <c r="T44" i="11"/>
  <c r="T45" i="11" s="1"/>
  <c r="P44" i="11"/>
  <c r="P45" i="11" s="1"/>
  <c r="K44" i="11"/>
  <c r="K45" i="11" s="1"/>
  <c r="L44" i="11"/>
  <c r="L45" i="11" s="1"/>
  <c r="AF44" i="11"/>
  <c r="AF45" i="11" s="1"/>
  <c r="X44" i="12"/>
  <c r="X45" i="12" s="1"/>
  <c r="T44" i="12"/>
  <c r="T45" i="12" s="1"/>
  <c r="P44" i="12"/>
  <c r="P45" i="12" s="1"/>
  <c r="L44" i="12"/>
  <c r="L45" i="12" s="1"/>
  <c r="H44" i="12"/>
  <c r="H45" i="12" s="1"/>
  <c r="D44" i="12"/>
  <c r="D45" i="12" s="1"/>
  <c r="Z44" i="12"/>
  <c r="Z45" i="12" s="1"/>
  <c r="R44" i="6"/>
  <c r="R45" i="6" s="1"/>
  <c r="N44" i="6"/>
  <c r="N45" i="6" s="1"/>
  <c r="J44" i="6"/>
  <c r="J45" i="6" s="1"/>
  <c r="AE44" i="6"/>
  <c r="AE45" i="6" s="1"/>
  <c r="AA44" i="6"/>
  <c r="AA45" i="6" s="1"/>
  <c r="W44" i="6"/>
  <c r="W45" i="6" s="1"/>
  <c r="AO44" i="6"/>
  <c r="AO45" i="6" s="1"/>
  <c r="AK44" i="6"/>
  <c r="AK45" i="6" s="1"/>
  <c r="AG44" i="6"/>
  <c r="AG45" i="6" s="1"/>
  <c r="Y44" i="7"/>
  <c r="Y45" i="7" s="1"/>
  <c r="U44" i="7"/>
  <c r="U45" i="7" s="1"/>
  <c r="Q44" i="7"/>
  <c r="Q45" i="7" s="1"/>
  <c r="M44" i="7"/>
  <c r="M45" i="7" s="1"/>
  <c r="I44" i="7"/>
  <c r="I45" i="7" s="1"/>
  <c r="AA44" i="7"/>
  <c r="AA45" i="7" s="1"/>
  <c r="Y44" i="9"/>
  <c r="Y45" i="9" s="1"/>
  <c r="U44" i="9"/>
  <c r="U45" i="9" s="1"/>
  <c r="Q44" i="9"/>
  <c r="Q45" i="9" s="1"/>
  <c r="M44" i="9"/>
  <c r="M45" i="9" s="1"/>
  <c r="I44" i="9"/>
  <c r="I45" i="9" s="1"/>
  <c r="E44" i="9"/>
  <c r="E45" i="9" s="1"/>
  <c r="T44" i="10"/>
  <c r="T45" i="10" s="1"/>
  <c r="P44" i="10"/>
  <c r="P45" i="10" s="1"/>
  <c r="L44" i="10"/>
  <c r="L45" i="10" s="1"/>
  <c r="H44" i="10"/>
  <c r="H45" i="10" s="1"/>
  <c r="D44" i="10"/>
  <c r="D45" i="10" s="1"/>
  <c r="AA44" i="11"/>
  <c r="AA45" i="11" s="1"/>
  <c r="W44" i="11"/>
  <c r="W45" i="11" s="1"/>
  <c r="S44" i="11"/>
  <c r="S45" i="11" s="1"/>
  <c r="O44" i="11"/>
  <c r="O45" i="11" s="1"/>
  <c r="J44" i="11"/>
  <c r="J45" i="11" s="1"/>
  <c r="F44" i="11"/>
  <c r="F45" i="11" s="1"/>
  <c r="AI44" i="11"/>
  <c r="AI45" i="11" s="1"/>
  <c r="AE44" i="11"/>
  <c r="AE45" i="11" s="1"/>
  <c r="W44" i="12"/>
  <c r="W45" i="12" s="1"/>
  <c r="S44" i="12"/>
  <c r="S45" i="12" s="1"/>
  <c r="O44" i="12"/>
  <c r="O45" i="12" s="1"/>
  <c r="K44" i="12"/>
  <c r="K45" i="12" s="1"/>
  <c r="Y44" i="12"/>
  <c r="Y45" i="12" s="1"/>
  <c r="Q44" i="6"/>
  <c r="Q45" i="6" s="1"/>
  <c r="M44" i="6"/>
  <c r="M45" i="6" s="1"/>
  <c r="I44" i="6"/>
  <c r="I45" i="6" s="1"/>
  <c r="E44" i="6"/>
  <c r="E45" i="6" s="1"/>
  <c r="AD44" i="6"/>
  <c r="AD45" i="6" s="1"/>
  <c r="Z44" i="6"/>
  <c r="Z45" i="6" s="1"/>
  <c r="V44" i="6"/>
  <c r="V45" i="6" s="1"/>
  <c r="AN44" i="6"/>
  <c r="AN45" i="6" s="1"/>
  <c r="AJ44" i="6"/>
  <c r="AJ45" i="6" s="1"/>
  <c r="X44" i="7"/>
  <c r="X45" i="7" s="1"/>
  <c r="T44" i="7"/>
  <c r="T45" i="7" s="1"/>
  <c r="P44" i="7"/>
  <c r="P45" i="7" s="1"/>
  <c r="L44" i="7"/>
  <c r="L45" i="7" s="1"/>
  <c r="H44" i="7"/>
  <c r="H45" i="7" s="1"/>
  <c r="D44" i="7"/>
  <c r="D45" i="7" s="1"/>
  <c r="Z44" i="7"/>
  <c r="Z45" i="7" s="1"/>
  <c r="X44" i="9"/>
  <c r="X45" i="9" s="1"/>
  <c r="T44" i="9"/>
  <c r="T45" i="9" s="1"/>
  <c r="P44" i="9"/>
  <c r="P45" i="9" s="1"/>
  <c r="L44" i="9"/>
  <c r="L45" i="9" s="1"/>
  <c r="H44" i="9"/>
  <c r="H45" i="9" s="1"/>
  <c r="D44" i="9"/>
  <c r="D45" i="9" s="1"/>
  <c r="C44" i="10"/>
  <c r="C45" i="10" s="1"/>
  <c r="S44" i="10"/>
  <c r="S45" i="10" s="1"/>
  <c r="O44" i="10"/>
  <c r="O45" i="10" s="1"/>
  <c r="K44" i="10"/>
  <c r="K45" i="10" s="1"/>
  <c r="G44" i="10"/>
  <c r="G45" i="10" s="1"/>
  <c r="Z44" i="11"/>
  <c r="Z45" i="11" s="1"/>
  <c r="V44" i="11"/>
  <c r="V45" i="11" s="1"/>
  <c r="R44" i="11"/>
  <c r="R45" i="11" s="1"/>
  <c r="N44" i="11"/>
  <c r="N45" i="11" s="1"/>
  <c r="I44" i="11"/>
  <c r="I45" i="11" s="1"/>
  <c r="E44" i="11"/>
  <c r="E45" i="11" s="1"/>
  <c r="AH44" i="11"/>
  <c r="AH45" i="11" s="1"/>
  <c r="AD44" i="11"/>
  <c r="AD45" i="11" s="1"/>
  <c r="V44" i="12"/>
  <c r="V45" i="12" s="1"/>
  <c r="R44" i="12"/>
  <c r="R45" i="12" s="1"/>
  <c r="N44" i="12"/>
  <c r="N45" i="12" s="1"/>
  <c r="J44" i="12"/>
  <c r="J45" i="12" s="1"/>
  <c r="F44" i="12"/>
  <c r="F45" i="12" s="1"/>
  <c r="AB44" i="12"/>
  <c r="AB45" i="12" s="1"/>
  <c r="T44" i="6"/>
  <c r="T45" i="6" s="1"/>
  <c r="P44" i="6"/>
  <c r="P45" i="6" s="1"/>
  <c r="L44" i="6"/>
  <c r="L45" i="6" s="1"/>
  <c r="AC44" i="6"/>
  <c r="AC45" i="6" s="1"/>
  <c r="Y44" i="6"/>
  <c r="Y45" i="6" s="1"/>
  <c r="U44" i="6"/>
  <c r="U45" i="6" s="1"/>
  <c r="AM44" i="6"/>
  <c r="AM45" i="6" s="1"/>
  <c r="AI44" i="6"/>
  <c r="AI45" i="6" s="1"/>
  <c r="W44" i="7"/>
  <c r="W45" i="7" s="1"/>
  <c r="S44" i="7"/>
  <c r="S45" i="7" s="1"/>
  <c r="O44" i="7"/>
  <c r="O45" i="7" s="1"/>
  <c r="K44" i="7"/>
  <c r="K45" i="7" s="1"/>
  <c r="G44" i="7"/>
  <c r="G45" i="7" s="1"/>
  <c r="W44" i="9"/>
  <c r="W45" i="9" s="1"/>
  <c r="S44" i="9"/>
  <c r="S45" i="9" s="1"/>
  <c r="O44" i="9"/>
  <c r="O45" i="9" s="1"/>
  <c r="K44" i="9"/>
  <c r="K45" i="9" s="1"/>
  <c r="G44" i="9"/>
  <c r="G45" i="9" s="1"/>
  <c r="V44" i="10"/>
  <c r="V45" i="10" s="1"/>
  <c r="R44" i="10"/>
  <c r="R45" i="10" s="1"/>
  <c r="N44" i="10"/>
  <c r="N45" i="10" s="1"/>
  <c r="J44" i="10"/>
  <c r="J45" i="10" s="1"/>
  <c r="AC44" i="11"/>
  <c r="AC45" i="11" s="1"/>
  <c r="Y44" i="11"/>
  <c r="Y45" i="11" s="1"/>
  <c r="U44" i="11"/>
  <c r="U45" i="11" s="1"/>
  <c r="Q44" i="11"/>
  <c r="Q45" i="11" s="1"/>
  <c r="M44" i="11"/>
  <c r="M45" i="11" s="1"/>
  <c r="H44" i="11"/>
  <c r="H45" i="11" s="1"/>
  <c r="D44" i="11"/>
  <c r="D45" i="11" s="1"/>
  <c r="AG44" i="11"/>
  <c r="AG45" i="11" s="1"/>
  <c r="U44" i="12"/>
  <c r="U45" i="12" s="1"/>
  <c r="Q44" i="12"/>
  <c r="Q45" i="12" s="1"/>
  <c r="M44" i="12"/>
  <c r="M45" i="12" s="1"/>
  <c r="E44" i="12"/>
  <c r="E45" i="12" s="1"/>
  <c r="AA44" i="12"/>
  <c r="AA45" i="12" s="1"/>
  <c r="I44" i="10"/>
  <c r="I45" i="10" s="1"/>
  <c r="E44" i="7"/>
  <c r="E45" i="7" s="1"/>
  <c r="G44" i="11"/>
  <c r="G45" i="11" s="1"/>
  <c r="H44" i="6"/>
  <c r="H45" i="6" s="1"/>
  <c r="I44" i="12"/>
  <c r="I45" i="12" s="1"/>
  <c r="D44" i="6"/>
  <c r="D45" i="6" s="1"/>
  <c r="G44" i="12"/>
  <c r="G45" i="12" s="1"/>
  <c r="C44" i="12"/>
  <c r="C45" i="12" s="1"/>
  <c r="F44" i="10"/>
  <c r="F45" i="10" s="1"/>
  <c r="AC44" i="12"/>
  <c r="AC45" i="12" s="1"/>
  <c r="B40" i="12"/>
  <c r="C44" i="11"/>
  <c r="C45" i="11" s="1"/>
  <c r="B40" i="11"/>
  <c r="W44" i="10"/>
  <c r="W45" i="10" s="1"/>
  <c r="B40" i="10"/>
  <c r="D828" i="1"/>
  <c r="E828" i="1" s="1"/>
  <c r="B40" i="9"/>
  <c r="AC44" i="7"/>
  <c r="AC45" i="7" s="1"/>
  <c r="AP44" i="6"/>
  <c r="AP45" i="6" s="1"/>
  <c r="C44" i="6"/>
  <c r="C45" i="6" s="1"/>
  <c r="F44" i="6"/>
  <c r="F45" i="6" s="1"/>
  <c r="B40" i="7"/>
  <c r="B40" i="6"/>
  <c r="S42" i="5"/>
  <c r="T42" i="5"/>
  <c r="R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C42" i="5"/>
  <c r="C40" i="5"/>
  <c r="D40" i="5"/>
  <c r="E40" i="5"/>
  <c r="F40" i="5"/>
  <c r="G40" i="5"/>
  <c r="H40" i="5"/>
  <c r="I40" i="5"/>
  <c r="I44" i="5" s="1"/>
  <c r="I45" i="5" s="1"/>
  <c r="J40" i="5"/>
  <c r="K40" i="5"/>
  <c r="L40" i="5"/>
  <c r="M40" i="5"/>
  <c r="N40" i="5"/>
  <c r="O40" i="5"/>
  <c r="P40" i="5"/>
  <c r="Q40" i="5"/>
  <c r="R40" i="5"/>
  <c r="S40" i="5"/>
  <c r="T40" i="5"/>
  <c r="U40" i="5"/>
  <c r="U44" i="5" s="1"/>
  <c r="U45" i="5" s="1"/>
  <c r="V40" i="5"/>
  <c r="V44" i="5" s="1"/>
  <c r="V45" i="5" s="1"/>
  <c r="D3" i="5"/>
  <c r="E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A4" i="5"/>
  <c r="C3" i="5"/>
  <c r="D305" i="1"/>
  <c r="E305" i="1" s="1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N44" i="4" s="1"/>
  <c r="AN45" i="4" s="1"/>
  <c r="C40" i="4"/>
  <c r="A5" i="4"/>
  <c r="A4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C3" i="4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A5" i="3"/>
  <c r="A4" i="3"/>
  <c r="D44" i="4" l="1"/>
  <c r="D45" i="4" s="1"/>
  <c r="B40" i="5"/>
  <c r="F44" i="4"/>
  <c r="F45" i="4" s="1"/>
  <c r="J44" i="4"/>
  <c r="J45" i="4" s="1"/>
  <c r="N44" i="4"/>
  <c r="N45" i="4" s="1"/>
  <c r="R44" i="4"/>
  <c r="R45" i="4" s="1"/>
  <c r="V44" i="4"/>
  <c r="V45" i="4" s="1"/>
  <c r="Z44" i="4"/>
  <c r="Z45" i="4" s="1"/>
  <c r="AD44" i="4"/>
  <c r="AD45" i="4" s="1"/>
  <c r="AH44" i="4"/>
  <c r="AH45" i="4" s="1"/>
  <c r="AL44" i="4"/>
  <c r="AL45" i="4" s="1"/>
  <c r="P44" i="5"/>
  <c r="P45" i="5" s="1"/>
  <c r="L44" i="5"/>
  <c r="L45" i="5" s="1"/>
  <c r="D44" i="5"/>
  <c r="D45" i="5" s="1"/>
  <c r="T44" i="5"/>
  <c r="T45" i="5" s="1"/>
  <c r="G44" i="4"/>
  <c r="G45" i="4" s="1"/>
  <c r="K44" i="4"/>
  <c r="K45" i="4" s="1"/>
  <c r="O44" i="4"/>
  <c r="O45" i="4" s="1"/>
  <c r="S44" i="4"/>
  <c r="S45" i="4" s="1"/>
  <c r="W44" i="4"/>
  <c r="W45" i="4" s="1"/>
  <c r="AA44" i="4"/>
  <c r="AA45" i="4" s="1"/>
  <c r="AE44" i="4"/>
  <c r="AE45" i="4" s="1"/>
  <c r="AI44" i="4"/>
  <c r="AI45" i="4" s="1"/>
  <c r="AM44" i="4"/>
  <c r="AM45" i="4" s="1"/>
  <c r="O44" i="5"/>
  <c r="O45" i="5" s="1"/>
  <c r="K44" i="5"/>
  <c r="K45" i="5" s="1"/>
  <c r="G44" i="5"/>
  <c r="G45" i="5" s="1"/>
  <c r="R44" i="5"/>
  <c r="R45" i="5" s="1"/>
  <c r="S44" i="5"/>
  <c r="S45" i="5" s="1"/>
  <c r="H44" i="4"/>
  <c r="H45" i="4" s="1"/>
  <c r="L44" i="4"/>
  <c r="L45" i="4" s="1"/>
  <c r="P44" i="4"/>
  <c r="P45" i="4" s="1"/>
  <c r="T44" i="4"/>
  <c r="T45" i="4" s="1"/>
  <c r="X44" i="4"/>
  <c r="X45" i="4" s="1"/>
  <c r="AB44" i="4"/>
  <c r="AB45" i="4" s="1"/>
  <c r="AF44" i="4"/>
  <c r="AF45" i="4" s="1"/>
  <c r="AJ44" i="4"/>
  <c r="AJ45" i="4" s="1"/>
  <c r="C44" i="5"/>
  <c r="C45" i="5" s="1"/>
  <c r="N44" i="5"/>
  <c r="N45" i="5" s="1"/>
  <c r="J44" i="5"/>
  <c r="J45" i="5" s="1"/>
  <c r="F44" i="5"/>
  <c r="F45" i="5" s="1"/>
  <c r="E44" i="4"/>
  <c r="E45" i="4" s="1"/>
  <c r="I44" i="4"/>
  <c r="I45" i="4" s="1"/>
  <c r="M44" i="4"/>
  <c r="M45" i="4" s="1"/>
  <c r="Q44" i="4"/>
  <c r="Q45" i="4" s="1"/>
  <c r="U44" i="4"/>
  <c r="U45" i="4" s="1"/>
  <c r="Y44" i="4"/>
  <c r="Y45" i="4" s="1"/>
  <c r="AC44" i="4"/>
  <c r="AC45" i="4" s="1"/>
  <c r="AG44" i="4"/>
  <c r="AG45" i="4" s="1"/>
  <c r="AK44" i="4"/>
  <c r="AK45" i="4" s="1"/>
  <c r="Q44" i="5"/>
  <c r="Q45" i="5" s="1"/>
  <c r="M44" i="5"/>
  <c r="M45" i="5" s="1"/>
  <c r="E44" i="5"/>
  <c r="E45" i="5" s="1"/>
  <c r="B40" i="4"/>
  <c r="D392" i="1"/>
  <c r="C44" i="4"/>
  <c r="C45" i="4" s="1"/>
  <c r="H44" i="5"/>
  <c r="H45" i="5" s="1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C42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C40" i="3"/>
  <c r="D218" i="1"/>
  <c r="E218" i="1" s="1"/>
  <c r="A2" i="17"/>
  <c r="A2" i="16"/>
  <c r="A2" i="15"/>
  <c r="A2" i="14"/>
  <c r="A2" i="13"/>
  <c r="A2" i="12"/>
  <c r="A2" i="11"/>
  <c r="A2" i="10"/>
  <c r="A2" i="9"/>
  <c r="A2" i="7"/>
  <c r="A2" i="6"/>
  <c r="A2" i="5"/>
  <c r="A2" i="4"/>
  <c r="A2" i="3"/>
  <c r="D1855" i="1"/>
  <c r="D1472" i="1"/>
  <c r="D1385" i="1"/>
  <c r="D1298" i="1"/>
  <c r="D1211" i="1"/>
  <c r="D1124" i="1"/>
  <c r="D1037" i="1"/>
  <c r="D863" i="1"/>
  <c r="D776" i="1"/>
  <c r="D602" i="1"/>
  <c r="D515" i="1"/>
  <c r="D341" i="1"/>
  <c r="D428" i="1" l="1"/>
  <c r="E392" i="1"/>
  <c r="R44" i="3"/>
  <c r="R45" i="3" s="1"/>
  <c r="N44" i="3"/>
  <c r="N45" i="3" s="1"/>
  <c r="J44" i="3"/>
  <c r="J45" i="3" s="1"/>
  <c r="F44" i="3"/>
  <c r="F45" i="3" s="1"/>
  <c r="Q44" i="3"/>
  <c r="Q45" i="3" s="1"/>
  <c r="M44" i="3"/>
  <c r="M45" i="3" s="1"/>
  <c r="I44" i="3"/>
  <c r="I45" i="3" s="1"/>
  <c r="E44" i="3"/>
  <c r="E45" i="3" s="1"/>
  <c r="P44" i="3"/>
  <c r="P45" i="3" s="1"/>
  <c r="L44" i="3"/>
  <c r="L45" i="3" s="1"/>
  <c r="H44" i="3"/>
  <c r="H45" i="3" s="1"/>
  <c r="O44" i="3"/>
  <c r="O45" i="3" s="1"/>
  <c r="G44" i="3"/>
  <c r="G45" i="3" s="1"/>
  <c r="K44" i="3"/>
  <c r="K45" i="3" s="1"/>
  <c r="D44" i="3"/>
  <c r="D45" i="3" s="1"/>
  <c r="S44" i="3"/>
  <c r="S45" i="3" s="1"/>
  <c r="C44" i="3"/>
  <c r="C45" i="3" s="1"/>
  <c r="B40" i="3"/>
  <c r="D254" i="1"/>
  <c r="D42" i="2"/>
  <c r="E42" i="2"/>
  <c r="F42" i="2"/>
  <c r="G42" i="2"/>
  <c r="H42" i="2"/>
  <c r="C42" i="2"/>
  <c r="C40" i="2"/>
  <c r="H44" i="2" l="1"/>
  <c r="H45" i="2" s="1"/>
  <c r="F44" i="2"/>
  <c r="F45" i="2" s="1"/>
  <c r="I44" i="2"/>
  <c r="I45" i="2" s="1"/>
  <c r="D44" i="2"/>
  <c r="D45" i="2" s="1"/>
  <c r="K44" i="2"/>
  <c r="K45" i="2" s="1"/>
  <c r="J44" i="2"/>
  <c r="J45" i="2" s="1"/>
  <c r="C44" i="2"/>
  <c r="C45" i="2" s="1"/>
  <c r="G44" i="2"/>
  <c r="G45" i="2" s="1"/>
  <c r="E44" i="2"/>
  <c r="E45" i="2" s="1"/>
  <c r="D40" i="8"/>
  <c r="E40" i="8"/>
  <c r="F40" i="8"/>
  <c r="G40" i="8"/>
  <c r="H40" i="8"/>
  <c r="I40" i="8"/>
  <c r="J40" i="8"/>
  <c r="K40" i="8"/>
  <c r="L40" i="8"/>
  <c r="M40" i="8"/>
  <c r="N40" i="8"/>
  <c r="N44" i="8" s="1"/>
  <c r="N45" i="8" s="1"/>
  <c r="O40" i="8"/>
  <c r="P40" i="8"/>
  <c r="Q40" i="8"/>
  <c r="R40" i="8"/>
  <c r="R44" i="8" s="1"/>
  <c r="R45" i="8" s="1"/>
  <c r="S40" i="8"/>
  <c r="T40" i="8"/>
  <c r="U40" i="8"/>
  <c r="V40" i="8"/>
  <c r="V44" i="8" s="1"/>
  <c r="V45" i="8" s="1"/>
  <c r="W40" i="8"/>
  <c r="X40" i="8"/>
  <c r="C40" i="8"/>
  <c r="D42" i="8"/>
  <c r="E42" i="8"/>
  <c r="F42" i="8"/>
  <c r="G42" i="8"/>
  <c r="H42" i="8"/>
  <c r="M44" i="8"/>
  <c r="M45" i="8" s="1"/>
  <c r="Q44" i="8"/>
  <c r="Q45" i="8" s="1"/>
  <c r="U44" i="8"/>
  <c r="U45" i="8" s="1"/>
  <c r="W44" i="8"/>
  <c r="W45" i="8" s="1"/>
  <c r="X44" i="8"/>
  <c r="X45" i="8" s="1"/>
  <c r="C42" i="8"/>
  <c r="T44" i="8" l="1"/>
  <c r="T45" i="8" s="1"/>
  <c r="P44" i="8"/>
  <c r="P45" i="8" s="1"/>
  <c r="S44" i="8"/>
  <c r="S45" i="8" s="1"/>
  <c r="O44" i="8"/>
  <c r="O45" i="8" s="1"/>
  <c r="K44" i="8"/>
  <c r="K45" i="8" s="1"/>
  <c r="G44" i="8"/>
  <c r="G45" i="8" s="1"/>
  <c r="H44" i="8"/>
  <c r="H45" i="8" s="1"/>
  <c r="E44" i="8"/>
  <c r="E45" i="8" s="1"/>
  <c r="D44" i="8"/>
  <c r="D45" i="8" s="1"/>
  <c r="L44" i="8"/>
  <c r="L45" i="8" s="1"/>
  <c r="I44" i="8"/>
  <c r="I45" i="8" s="1"/>
  <c r="J44" i="8"/>
  <c r="J45" i="8" s="1"/>
  <c r="F44" i="8"/>
  <c r="F45" i="8" s="1"/>
  <c r="C44" i="8"/>
  <c r="C45" i="8" s="1"/>
  <c r="D131" i="1"/>
  <c r="E131" i="1" s="1"/>
  <c r="D3" i="2"/>
  <c r="E3" i="2"/>
  <c r="F3" i="2"/>
  <c r="G3" i="2"/>
  <c r="H3" i="2"/>
  <c r="I3" i="2"/>
  <c r="J3" i="2"/>
  <c r="A4" i="2"/>
  <c r="C3" i="2"/>
  <c r="A2" i="2"/>
  <c r="D654" i="1"/>
  <c r="E654" i="1" s="1"/>
  <c r="D653" i="1"/>
  <c r="E653" i="1" s="1"/>
  <c r="A5" i="8"/>
  <c r="A4" i="8"/>
  <c r="D3" i="8"/>
  <c r="E3" i="8"/>
  <c r="F3" i="8"/>
  <c r="G3" i="8"/>
  <c r="H3" i="8"/>
  <c r="C3" i="8"/>
  <c r="A2" i="8"/>
  <c r="B40" i="2" l="1"/>
  <c r="D167" i="1"/>
  <c r="B40" i="8"/>
  <c r="D689" i="1"/>
  <c r="C75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C68" i="1" l="1"/>
  <c r="C67" i="1"/>
  <c r="D1305" i="1"/>
  <c r="K32" i="1"/>
  <c r="AI55" i="1" s="1"/>
  <c r="O32" i="1" l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C66" i="1" l="1"/>
  <c r="AG1771" i="1" l="1"/>
  <c r="AG1772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770" i="1"/>
  <c r="AH1396" i="1"/>
  <c r="AH1397" i="1"/>
  <c r="AH1398" i="1"/>
  <c r="AH1399" i="1"/>
  <c r="AH1400" i="1"/>
  <c r="AH1401" i="1"/>
  <c r="AH1402" i="1"/>
  <c r="AH1395" i="1"/>
  <c r="AH1314" i="1"/>
  <c r="AH1320" i="1"/>
  <c r="AH1308" i="1"/>
  <c r="AH1239" i="1"/>
  <c r="AH1234" i="1"/>
  <c r="AH1235" i="1"/>
  <c r="AH1236" i="1"/>
  <c r="AH1237" i="1"/>
  <c r="AH1238" i="1"/>
  <c r="AH1233" i="1"/>
  <c r="AH1227" i="1"/>
  <c r="AH1222" i="1"/>
  <c r="AH1226" i="1"/>
  <c r="AH1221" i="1"/>
  <c r="AH1135" i="1"/>
  <c r="AH1136" i="1"/>
  <c r="AH1137" i="1"/>
  <c r="AH1138" i="1"/>
  <c r="AH1139" i="1"/>
  <c r="AH1134" i="1"/>
  <c r="AH1048" i="1"/>
  <c r="AH1049" i="1"/>
  <c r="AH1050" i="1"/>
  <c r="AH1051" i="1"/>
  <c r="AH1052" i="1"/>
  <c r="AH1047" i="1"/>
  <c r="AH961" i="1"/>
  <c r="AH962" i="1"/>
  <c r="AH960" i="1"/>
  <c r="AH874" i="1"/>
  <c r="AH875" i="1"/>
  <c r="AH876" i="1"/>
  <c r="AH877" i="1"/>
  <c r="AH878" i="1"/>
  <c r="AH873" i="1"/>
  <c r="AH787" i="1"/>
  <c r="AH788" i="1"/>
  <c r="AH789" i="1"/>
  <c r="AH790" i="1"/>
  <c r="AH791" i="1"/>
  <c r="AH792" i="1"/>
  <c r="AH786" i="1"/>
  <c r="AH700" i="1"/>
  <c r="AH701" i="1"/>
  <c r="AH702" i="1"/>
  <c r="AH703" i="1"/>
  <c r="AH704" i="1"/>
  <c r="AH699" i="1"/>
  <c r="AH612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25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38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51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264" i="1"/>
  <c r="AH178" i="1"/>
  <c r="O67" i="1" l="1"/>
  <c r="T69" i="1"/>
  <c r="Q69" i="1"/>
  <c r="O69" i="1"/>
  <c r="Q67" i="1"/>
  <c r="T67" i="1"/>
  <c r="Q68" i="1"/>
  <c r="O68" i="1"/>
  <c r="T68" i="1"/>
  <c r="T63" i="1"/>
  <c r="Q63" i="1"/>
  <c r="O63" i="1"/>
  <c r="T65" i="1"/>
  <c r="Q65" i="1"/>
  <c r="O65" i="1"/>
  <c r="Q62" i="1"/>
  <c r="O62" i="1"/>
  <c r="T62" i="1"/>
  <c r="T66" i="1"/>
  <c r="Q66" i="1"/>
  <c r="O66" i="1"/>
  <c r="T64" i="1"/>
  <c r="Q64" i="1"/>
  <c r="O64" i="1"/>
  <c r="T61" i="1"/>
  <c r="Q61" i="1"/>
  <c r="O61" i="1"/>
  <c r="T60" i="1"/>
  <c r="Q60" i="1"/>
  <c r="O60" i="1"/>
  <c r="Q59" i="1"/>
  <c r="T59" i="1"/>
  <c r="O59" i="1"/>
  <c r="O58" i="1"/>
  <c r="T58" i="1"/>
  <c r="Q58" i="1"/>
  <c r="O57" i="1"/>
  <c r="T57" i="1"/>
  <c r="Q57" i="1"/>
  <c r="T56" i="1"/>
  <c r="Q56" i="1"/>
  <c r="O56" i="1"/>
  <c r="Q55" i="1"/>
  <c r="O55" i="1"/>
  <c r="T55" i="1"/>
  <c r="O72" i="1" l="1"/>
  <c r="Q72" i="1"/>
  <c r="T72" i="1"/>
  <c r="C11" i="23"/>
  <c r="F23" i="1" l="1"/>
  <c r="K1864" i="1" l="1"/>
  <c r="K1394" i="1"/>
  <c r="K1046" i="1"/>
  <c r="K698" i="1"/>
  <c r="K350" i="1"/>
  <c r="K1769" i="1"/>
  <c r="K1307" i="1"/>
  <c r="K959" i="1"/>
  <c r="K89" i="1"/>
  <c r="K1481" i="1"/>
  <c r="K1133" i="1"/>
  <c r="K785" i="1"/>
  <c r="K437" i="1"/>
  <c r="K611" i="1"/>
  <c r="K1568" i="1"/>
  <c r="K1220" i="1"/>
  <c r="K872" i="1"/>
  <c r="K524" i="1"/>
  <c r="K176" i="1"/>
  <c r="K263" i="1"/>
  <c r="H1762" i="1"/>
  <c r="G1759" i="1"/>
  <c r="G1760" i="1" s="1"/>
  <c r="H1561" i="1"/>
  <c r="G1558" i="1"/>
  <c r="G1559" i="1" s="1"/>
  <c r="H1952" i="1"/>
  <c r="H1857" i="1"/>
  <c r="H1474" i="1"/>
  <c r="G1949" i="1"/>
  <c r="G1950" i="1" s="1"/>
  <c r="H1300" i="1"/>
  <c r="H1387" i="1"/>
  <c r="E1131" i="1"/>
  <c r="F1131" i="1"/>
  <c r="G1131" i="1"/>
  <c r="D1131" i="1"/>
  <c r="K301" i="1" l="1"/>
  <c r="K300" i="1"/>
  <c r="K302" i="1"/>
  <c r="K303" i="1"/>
  <c r="K1243" i="1"/>
  <c r="K1248" i="1"/>
  <c r="K1240" i="1"/>
  <c r="K1244" i="1"/>
  <c r="K1249" i="1"/>
  <c r="K1250" i="1"/>
  <c r="K1241" i="1"/>
  <c r="K1251" i="1"/>
  <c r="K1245" i="1"/>
  <c r="K1246" i="1"/>
  <c r="K1247" i="1"/>
  <c r="K1242" i="1"/>
  <c r="K1252" i="1"/>
  <c r="K1259" i="1"/>
  <c r="K1253" i="1"/>
  <c r="K1260" i="1"/>
  <c r="K1256" i="1"/>
  <c r="K1254" i="1"/>
  <c r="K1257" i="1"/>
  <c r="K1258" i="1"/>
  <c r="K1229" i="1"/>
  <c r="K1228" i="1"/>
  <c r="K1231" i="1"/>
  <c r="K1232" i="1"/>
  <c r="K1225" i="1"/>
  <c r="K1224" i="1"/>
  <c r="K1230" i="1"/>
  <c r="K1223" i="1"/>
  <c r="K794" i="1"/>
  <c r="K810" i="1"/>
  <c r="K793" i="1"/>
  <c r="K805" i="1"/>
  <c r="K800" i="1"/>
  <c r="K816" i="1"/>
  <c r="K799" i="1"/>
  <c r="K815" i="1"/>
  <c r="K797" i="1"/>
  <c r="K809" i="1"/>
  <c r="K806" i="1"/>
  <c r="K801" i="1"/>
  <c r="K796" i="1"/>
  <c r="K812" i="1"/>
  <c r="K795" i="1"/>
  <c r="K811" i="1"/>
  <c r="K798" i="1"/>
  <c r="K814" i="1"/>
  <c r="K802" i="1"/>
  <c r="K817" i="1"/>
  <c r="K808" i="1"/>
  <c r="K807" i="1"/>
  <c r="K813" i="1"/>
  <c r="K804" i="1"/>
  <c r="K803" i="1"/>
  <c r="K973" i="1"/>
  <c r="K964" i="1"/>
  <c r="K980" i="1"/>
  <c r="K975" i="1"/>
  <c r="K978" i="1"/>
  <c r="K984" i="1"/>
  <c r="K963" i="1"/>
  <c r="K967" i="1"/>
  <c r="K979" i="1"/>
  <c r="K969" i="1"/>
  <c r="K985" i="1"/>
  <c r="K976" i="1"/>
  <c r="K974" i="1"/>
  <c r="K965" i="1"/>
  <c r="K981" i="1"/>
  <c r="K972" i="1"/>
  <c r="K971" i="1"/>
  <c r="K983" i="1"/>
  <c r="K970" i="1"/>
  <c r="K986" i="1"/>
  <c r="K977" i="1"/>
  <c r="K968" i="1"/>
  <c r="K966" i="1"/>
  <c r="K982" i="1"/>
  <c r="K715" i="1"/>
  <c r="K731" i="1"/>
  <c r="K717" i="1"/>
  <c r="K733" i="1"/>
  <c r="K712" i="1"/>
  <c r="K728" i="1"/>
  <c r="K719" i="1"/>
  <c r="K735" i="1"/>
  <c r="K722" i="1"/>
  <c r="K721" i="1"/>
  <c r="K737" i="1"/>
  <c r="K716" i="1"/>
  <c r="K738" i="1"/>
  <c r="K711" i="1"/>
  <c r="K727" i="1"/>
  <c r="K718" i="1"/>
  <c r="K730" i="1"/>
  <c r="K734" i="1"/>
  <c r="K713" i="1"/>
  <c r="K729" i="1"/>
  <c r="K708" i="1"/>
  <c r="K724" i="1"/>
  <c r="K707" i="1"/>
  <c r="K723" i="1"/>
  <c r="K710" i="1"/>
  <c r="K714" i="1"/>
  <c r="K726" i="1"/>
  <c r="K709" i="1"/>
  <c r="K725" i="1"/>
  <c r="K720" i="1"/>
  <c r="K736" i="1"/>
  <c r="K706" i="1"/>
  <c r="K732" i="1"/>
  <c r="K197" i="1"/>
  <c r="K208" i="1"/>
  <c r="K207" i="1"/>
  <c r="K212" i="1"/>
  <c r="K196" i="1"/>
  <c r="K204" i="1"/>
  <c r="K203" i="1"/>
  <c r="K210" i="1"/>
  <c r="K202" i="1"/>
  <c r="K194" i="1"/>
  <c r="K209" i="1"/>
  <c r="K200" i="1"/>
  <c r="K193" i="1"/>
  <c r="K198" i="1"/>
  <c r="K199" i="1"/>
  <c r="K201" i="1"/>
  <c r="K213" i="1"/>
  <c r="K177" i="1"/>
  <c r="K206" i="1"/>
  <c r="K214" i="1"/>
  <c r="K211" i="1"/>
  <c r="K195" i="1"/>
  <c r="K216" i="1"/>
  <c r="K205" i="1"/>
  <c r="K215" i="1"/>
  <c r="K1588" i="1"/>
  <c r="K1579" i="1"/>
  <c r="K1576" i="1"/>
  <c r="K1587" i="1"/>
  <c r="K1591" i="1"/>
  <c r="K1572" i="1"/>
  <c r="K1577" i="1"/>
  <c r="K1583" i="1"/>
  <c r="K1590" i="1"/>
  <c r="K1646" i="1"/>
  <c r="K1605" i="1"/>
  <c r="K1645" i="1"/>
  <c r="K1606" i="1"/>
  <c r="K1624" i="1"/>
  <c r="K1656" i="1"/>
  <c r="K1594" i="1"/>
  <c r="K1643" i="1"/>
  <c r="K1609" i="1"/>
  <c r="K1570" i="1"/>
  <c r="K1584" i="1"/>
  <c r="K1634" i="1"/>
  <c r="K1642" i="1"/>
  <c r="K1619" i="1"/>
  <c r="K1641" i="1"/>
  <c r="K1573" i="1"/>
  <c r="K1636" i="1"/>
  <c r="K1613" i="1"/>
  <c r="K1582" i="1"/>
  <c r="K1639" i="1"/>
  <c r="K1616" i="1"/>
  <c r="K1575" i="1"/>
  <c r="K1600" i="1"/>
  <c r="K1595" i="1"/>
  <c r="K1638" i="1"/>
  <c r="K1615" i="1"/>
  <c r="K1637" i="1"/>
  <c r="K1614" i="1"/>
  <c r="K1586" i="1"/>
  <c r="K1668" i="1"/>
  <c r="K1648" i="1"/>
  <c r="K1603" i="1"/>
  <c r="K1635" i="1"/>
  <c r="K1612" i="1"/>
  <c r="K1599" i="1"/>
  <c r="K1611" i="1"/>
  <c r="K1580" i="1"/>
  <c r="K1633" i="1"/>
  <c r="K1610" i="1"/>
  <c r="K1581" i="1"/>
  <c r="K1628" i="1"/>
  <c r="K1660" i="1"/>
  <c r="K1589" i="1"/>
  <c r="K1631" i="1"/>
  <c r="K1663" i="1"/>
  <c r="K1571" i="1"/>
  <c r="K1608" i="1"/>
  <c r="K1630" i="1"/>
  <c r="K1662" i="1"/>
  <c r="K1585" i="1"/>
  <c r="K1629" i="1"/>
  <c r="K1661" i="1"/>
  <c r="K1640" i="1"/>
  <c r="K1617" i="1"/>
  <c r="K1627" i="1"/>
  <c r="K1659" i="1"/>
  <c r="K1604" i="1"/>
  <c r="K1626" i="1"/>
  <c r="K1650" i="1"/>
  <c r="K1658" i="1"/>
  <c r="K1592" i="1"/>
  <c r="K1625" i="1"/>
  <c r="K1657" i="1"/>
  <c r="K1602" i="1"/>
  <c r="K1593" i="1"/>
  <c r="K1620" i="1"/>
  <c r="K1652" i="1"/>
  <c r="K1598" i="1"/>
  <c r="K1623" i="1"/>
  <c r="K1655" i="1"/>
  <c r="K1622" i="1"/>
  <c r="K1654" i="1"/>
  <c r="K1596" i="1"/>
  <c r="K1665" i="1"/>
  <c r="K1621" i="1"/>
  <c r="K1653" i="1"/>
  <c r="K1597" i="1"/>
  <c r="K1632" i="1"/>
  <c r="K1664" i="1"/>
  <c r="K1666" i="1"/>
  <c r="K1651" i="1"/>
  <c r="K1578" i="1"/>
  <c r="K1601" i="1"/>
  <c r="K1667" i="1"/>
  <c r="K1649" i="1"/>
  <c r="K1618" i="1"/>
  <c r="K1569" i="1"/>
  <c r="K1644" i="1"/>
  <c r="K1607" i="1"/>
  <c r="K1574" i="1"/>
  <c r="K1647" i="1"/>
  <c r="K1143" i="1"/>
  <c r="K1159" i="1"/>
  <c r="K1150" i="1"/>
  <c r="K1141" i="1"/>
  <c r="K1153" i="1"/>
  <c r="K1157" i="1"/>
  <c r="K1152" i="1"/>
  <c r="K1155" i="1"/>
  <c r="K1146" i="1"/>
  <c r="K1162" i="1"/>
  <c r="K1149" i="1"/>
  <c r="K1148" i="1"/>
  <c r="K1154" i="1"/>
  <c r="K1140" i="1"/>
  <c r="K1156" i="1"/>
  <c r="K1151" i="1"/>
  <c r="K1142" i="1"/>
  <c r="K1158" i="1"/>
  <c r="K1144" i="1"/>
  <c r="K1160" i="1"/>
  <c r="K1147" i="1"/>
  <c r="K1163" i="1"/>
  <c r="K1145" i="1"/>
  <c r="K1161" i="1"/>
  <c r="K1326" i="1"/>
  <c r="K1342" i="1"/>
  <c r="K1335" i="1"/>
  <c r="K1328" i="1"/>
  <c r="K1321" i="1"/>
  <c r="K1337" i="1"/>
  <c r="K1330" i="1"/>
  <c r="K1325" i="1"/>
  <c r="K1341" i="1"/>
  <c r="K1322" i="1"/>
  <c r="K1338" i="1"/>
  <c r="K1327" i="1"/>
  <c r="K1331" i="1"/>
  <c r="K1324" i="1"/>
  <c r="K1340" i="1"/>
  <c r="K1333" i="1"/>
  <c r="K1334" i="1"/>
  <c r="K1323" i="1"/>
  <c r="K1339" i="1"/>
  <c r="K1336" i="1"/>
  <c r="K1329" i="1"/>
  <c r="K1332" i="1"/>
  <c r="K1344" i="1"/>
  <c r="K1347" i="1"/>
  <c r="K1343" i="1"/>
  <c r="K1346" i="1"/>
  <c r="K1345" i="1"/>
  <c r="K1318" i="1"/>
  <c r="K1310" i="1"/>
  <c r="K1315" i="1"/>
  <c r="K1313" i="1"/>
  <c r="K1309" i="1"/>
  <c r="K1316" i="1"/>
  <c r="K1311" i="1"/>
  <c r="K1317" i="1"/>
  <c r="K1312" i="1"/>
  <c r="K1319" i="1"/>
  <c r="K1067" i="1"/>
  <c r="K1058" i="1"/>
  <c r="K1074" i="1"/>
  <c r="K1065" i="1"/>
  <c r="K1064" i="1"/>
  <c r="K1055" i="1"/>
  <c r="K1062" i="1"/>
  <c r="K1066" i="1"/>
  <c r="K1063" i="1"/>
  <c r="K1070" i="1"/>
  <c r="K1061" i="1"/>
  <c r="K1077" i="1"/>
  <c r="K1060" i="1"/>
  <c r="K1076" i="1"/>
  <c r="K1059" i="1"/>
  <c r="K1075" i="1"/>
  <c r="K1054" i="1"/>
  <c r="K1057" i="1"/>
  <c r="K1073" i="1"/>
  <c r="K1056" i="1"/>
  <c r="K1072" i="1"/>
  <c r="K1071" i="1"/>
  <c r="K1053" i="1"/>
  <c r="K1069" i="1"/>
  <c r="K1068" i="1"/>
  <c r="K556" i="1"/>
  <c r="K561" i="1"/>
  <c r="K555" i="1"/>
  <c r="K554" i="1"/>
  <c r="K558" i="1"/>
  <c r="K547" i="1"/>
  <c r="K551" i="1"/>
  <c r="K559" i="1"/>
  <c r="K553" i="1"/>
  <c r="K550" i="1"/>
  <c r="K564" i="1"/>
  <c r="K560" i="1"/>
  <c r="K545" i="1"/>
  <c r="K557" i="1"/>
  <c r="K548" i="1"/>
  <c r="K552" i="1"/>
  <c r="K549" i="1"/>
  <c r="K546" i="1"/>
  <c r="K562" i="1"/>
  <c r="K563" i="1"/>
  <c r="K624" i="1"/>
  <c r="K640" i="1"/>
  <c r="K635" i="1"/>
  <c r="K618" i="1"/>
  <c r="K634" i="1"/>
  <c r="K650" i="1"/>
  <c r="K621" i="1"/>
  <c r="K637" i="1"/>
  <c r="K628" i="1"/>
  <c r="K638" i="1"/>
  <c r="K641" i="1"/>
  <c r="K651" i="1"/>
  <c r="K620" i="1"/>
  <c r="K636" i="1"/>
  <c r="K631" i="1"/>
  <c r="K643" i="1"/>
  <c r="K647" i="1"/>
  <c r="K630" i="1"/>
  <c r="K646" i="1"/>
  <c r="K633" i="1"/>
  <c r="K649" i="1"/>
  <c r="K632" i="1"/>
  <c r="K648" i="1"/>
  <c r="K623" i="1"/>
  <c r="K627" i="1"/>
  <c r="K639" i="1"/>
  <c r="K626" i="1"/>
  <c r="K642" i="1"/>
  <c r="K629" i="1"/>
  <c r="K645" i="1"/>
  <c r="K644" i="1"/>
  <c r="K619" i="1"/>
  <c r="K622" i="1"/>
  <c r="K625" i="1"/>
  <c r="K1519" i="1"/>
  <c r="K1509" i="1"/>
  <c r="K1498" i="1"/>
  <c r="K1501" i="1"/>
  <c r="K1482" i="1"/>
  <c r="K1499" i="1"/>
  <c r="K1502" i="1"/>
  <c r="K1507" i="1"/>
  <c r="K1484" i="1"/>
  <c r="K1491" i="1"/>
  <c r="K1506" i="1"/>
  <c r="K1497" i="1"/>
  <c r="K1489" i="1"/>
  <c r="K1508" i="1"/>
  <c r="K1510" i="1"/>
  <c r="K1495" i="1"/>
  <c r="K1511" i="1"/>
  <c r="K1516" i="1"/>
  <c r="K1494" i="1"/>
  <c r="K1500" i="1"/>
  <c r="K1515" i="1"/>
  <c r="K1503" i="1"/>
  <c r="K1513" i="1"/>
  <c r="K1518" i="1"/>
  <c r="K1520" i="1"/>
  <c r="K1521" i="1"/>
  <c r="K1483" i="1"/>
  <c r="K1504" i="1"/>
  <c r="K1505" i="1"/>
  <c r="K1512" i="1"/>
  <c r="K1486" i="1"/>
  <c r="K1490" i="1"/>
  <c r="K1492" i="1"/>
  <c r="K1488" i="1"/>
  <c r="K1493" i="1"/>
  <c r="K1517" i="1"/>
  <c r="K1514" i="1"/>
  <c r="K1485" i="1"/>
  <c r="K1487" i="1"/>
  <c r="K1496" i="1"/>
  <c r="K1416" i="1"/>
  <c r="K1411" i="1"/>
  <c r="K1427" i="1"/>
  <c r="K1414" i="1"/>
  <c r="K1409" i="1"/>
  <c r="K1425" i="1"/>
  <c r="K1404" i="1"/>
  <c r="K1412" i="1"/>
  <c r="K1428" i="1"/>
  <c r="K1407" i="1"/>
  <c r="K1423" i="1"/>
  <c r="K1406" i="1"/>
  <c r="K1410" i="1"/>
  <c r="K1422" i="1"/>
  <c r="K1426" i="1"/>
  <c r="K1405" i="1"/>
  <c r="K1421" i="1"/>
  <c r="K1408" i="1"/>
  <c r="K1424" i="1"/>
  <c r="K1419" i="1"/>
  <c r="K1418" i="1"/>
  <c r="K1417" i="1"/>
  <c r="K1420" i="1"/>
  <c r="K1415" i="1"/>
  <c r="K1413" i="1"/>
  <c r="K887" i="1"/>
  <c r="K884" i="1"/>
  <c r="K888" i="1"/>
  <c r="K889" i="1"/>
  <c r="K893" i="1"/>
  <c r="K890" i="1"/>
  <c r="K883" i="1"/>
  <c r="K880" i="1"/>
  <c r="K885" i="1"/>
  <c r="K891" i="1"/>
  <c r="K886" i="1"/>
  <c r="K879" i="1"/>
  <c r="K881" i="1"/>
  <c r="K882" i="1"/>
  <c r="K892" i="1"/>
  <c r="K376" i="1"/>
  <c r="K375" i="1"/>
  <c r="K381" i="1"/>
  <c r="K378" i="1"/>
  <c r="K377" i="1"/>
  <c r="K380" i="1"/>
  <c r="K374" i="1"/>
  <c r="K373" i="1"/>
  <c r="K379" i="1"/>
  <c r="K388" i="1"/>
  <c r="K386" i="1"/>
  <c r="K390" i="1"/>
  <c r="K389" i="1"/>
  <c r="K372" i="1"/>
  <c r="K383" i="1"/>
  <c r="K384" i="1"/>
  <c r="K385" i="1"/>
  <c r="K371" i="1"/>
  <c r="K387" i="1"/>
  <c r="K382" i="1"/>
  <c r="K369" i="1"/>
  <c r="K370" i="1"/>
  <c r="K1912" i="1"/>
  <c r="K1886" i="1"/>
  <c r="K1890" i="1"/>
  <c r="K1907" i="1"/>
  <c r="K1875" i="1"/>
  <c r="K1895" i="1"/>
  <c r="K1867" i="1"/>
  <c r="K1880" i="1"/>
  <c r="K1910" i="1"/>
  <c r="K1884" i="1"/>
  <c r="K1885" i="1"/>
  <c r="K1866" i="1"/>
  <c r="L1866" i="1" s="1"/>
  <c r="K1878" i="1"/>
  <c r="K1908" i="1"/>
  <c r="K1882" i="1"/>
  <c r="K1876" i="1"/>
  <c r="K1865" i="1"/>
  <c r="K1892" i="1"/>
  <c r="K1868" i="1"/>
  <c r="K1896" i="1"/>
  <c r="K1911" i="1"/>
  <c r="K1881" i="1"/>
  <c r="K1899" i="1"/>
  <c r="K1873" i="1"/>
  <c r="K1888" i="1"/>
  <c r="K1894" i="1"/>
  <c r="K1901" i="1"/>
  <c r="K1897" i="1"/>
  <c r="K1869" i="1"/>
  <c r="K1889" i="1"/>
  <c r="K1893" i="1"/>
  <c r="K1887" i="1"/>
  <c r="K1902" i="1"/>
  <c r="K1874" i="1"/>
  <c r="L1874" i="1" s="1"/>
  <c r="K1904" i="1"/>
  <c r="K1891" i="1"/>
  <c r="K1883" i="1"/>
  <c r="K1900" i="1"/>
  <c r="K1870" i="1"/>
  <c r="K1898" i="1"/>
  <c r="L1898" i="1" s="1"/>
  <c r="K1905" i="1"/>
  <c r="K1877" i="1"/>
  <c r="K1871" i="1"/>
  <c r="K1879" i="1"/>
  <c r="K1903" i="1"/>
  <c r="K1906" i="1"/>
  <c r="L1906" i="1" s="1"/>
  <c r="K1872" i="1"/>
  <c r="K1909" i="1"/>
  <c r="L1867" i="1"/>
  <c r="L1875" i="1"/>
  <c r="L1882" i="1"/>
  <c r="L1883" i="1"/>
  <c r="L1890" i="1"/>
  <c r="L1891" i="1"/>
  <c r="L1899" i="1"/>
  <c r="L1907" i="1"/>
  <c r="L1570" i="1"/>
  <c r="L1571" i="1"/>
  <c r="L1578" i="1"/>
  <c r="L1579" i="1"/>
  <c r="L1586" i="1"/>
  <c r="L1587" i="1"/>
  <c r="L1591" i="1"/>
  <c r="L1592" i="1"/>
  <c r="L1593" i="1"/>
  <c r="L1594" i="1"/>
  <c r="L1607" i="1"/>
  <c r="L1608" i="1"/>
  <c r="L1609" i="1"/>
  <c r="L1610" i="1"/>
  <c r="L1623" i="1"/>
  <c r="L1624" i="1"/>
  <c r="L1625" i="1"/>
  <c r="L1626" i="1"/>
  <c r="L1630" i="1"/>
  <c r="L1634" i="1"/>
  <c r="L1638" i="1"/>
  <c r="L1642" i="1"/>
  <c r="L1646" i="1"/>
  <c r="L1650" i="1"/>
  <c r="L1654" i="1"/>
  <c r="L1658" i="1"/>
  <c r="L1662" i="1"/>
  <c r="L1666" i="1"/>
  <c r="L1483" i="1"/>
  <c r="L1484" i="1"/>
  <c r="L1491" i="1"/>
  <c r="L1492" i="1"/>
  <c r="L1499" i="1"/>
  <c r="L1500" i="1"/>
  <c r="L1507" i="1"/>
  <c r="L1508" i="1"/>
  <c r="L1515" i="1"/>
  <c r="L1516" i="1"/>
  <c r="L1868" i="1"/>
  <c r="L1869" i="1"/>
  <c r="L1876" i="1"/>
  <c r="L1877" i="1"/>
  <c r="L1884" i="1"/>
  <c r="L1885" i="1"/>
  <c r="L1892" i="1"/>
  <c r="L1893" i="1"/>
  <c r="L1900" i="1"/>
  <c r="L1901" i="1"/>
  <c r="L1908" i="1"/>
  <c r="L1909" i="1"/>
  <c r="L1865" i="1"/>
  <c r="L1572" i="1"/>
  <c r="L1573" i="1"/>
  <c r="L1580" i="1"/>
  <c r="L1581" i="1"/>
  <c r="L1588" i="1"/>
  <c r="L1589" i="1"/>
  <c r="L1590" i="1"/>
  <c r="L1603" i="1"/>
  <c r="L1604" i="1"/>
  <c r="L1605" i="1"/>
  <c r="L1606" i="1"/>
  <c r="L1619" i="1"/>
  <c r="L1620" i="1"/>
  <c r="L1621" i="1"/>
  <c r="L1622" i="1"/>
  <c r="L1629" i="1"/>
  <c r="L1633" i="1"/>
  <c r="L1637" i="1"/>
  <c r="L1641" i="1"/>
  <c r="L1645" i="1"/>
  <c r="L1649" i="1"/>
  <c r="L1653" i="1"/>
  <c r="L1657" i="1"/>
  <c r="L1661" i="1"/>
  <c r="L1665" i="1"/>
  <c r="L1485" i="1"/>
  <c r="L1486" i="1"/>
  <c r="L1493" i="1"/>
  <c r="L1494" i="1"/>
  <c r="L1501" i="1"/>
  <c r="L1502" i="1"/>
  <c r="L1509" i="1"/>
  <c r="L1510" i="1"/>
  <c r="L1517" i="1"/>
  <c r="L1518" i="1"/>
  <c r="L1482" i="1"/>
  <c r="L1870" i="1"/>
  <c r="L1871" i="1"/>
  <c r="L1878" i="1"/>
  <c r="L1879" i="1"/>
  <c r="L1886" i="1"/>
  <c r="L1887" i="1"/>
  <c r="L1894" i="1"/>
  <c r="L1895" i="1"/>
  <c r="L1902" i="1"/>
  <c r="L1903" i="1"/>
  <c r="L1910" i="1"/>
  <c r="L1911" i="1"/>
  <c r="L1574" i="1"/>
  <c r="L1575" i="1"/>
  <c r="L1582" i="1"/>
  <c r="L1583" i="1"/>
  <c r="L1599" i="1"/>
  <c r="L1600" i="1"/>
  <c r="L1601" i="1"/>
  <c r="L1602" i="1"/>
  <c r="L1615" i="1"/>
  <c r="L1616" i="1"/>
  <c r="L1617" i="1"/>
  <c r="L1618" i="1"/>
  <c r="L1628" i="1"/>
  <c r="L1632" i="1"/>
  <c r="L1636" i="1"/>
  <c r="L1640" i="1"/>
  <c r="L1644" i="1"/>
  <c r="L1648" i="1"/>
  <c r="L1652" i="1"/>
  <c r="L1656" i="1"/>
  <c r="L1660" i="1"/>
  <c r="L1664" i="1"/>
  <c r="L1668" i="1"/>
  <c r="L1487" i="1"/>
  <c r="L1488" i="1"/>
  <c r="L1495" i="1"/>
  <c r="L1496" i="1"/>
  <c r="L1503" i="1"/>
  <c r="L1504" i="1"/>
  <c r="L1511" i="1"/>
  <c r="L1512" i="1"/>
  <c r="L1519" i="1"/>
  <c r="L1520" i="1"/>
  <c r="L1872" i="1"/>
  <c r="L1873" i="1"/>
  <c r="L1880" i="1"/>
  <c r="L1881" i="1"/>
  <c r="L1888" i="1"/>
  <c r="L1889" i="1"/>
  <c r="L1896" i="1"/>
  <c r="L1897" i="1"/>
  <c r="L1904" i="1"/>
  <c r="L1905" i="1"/>
  <c r="L1912" i="1"/>
  <c r="L1576" i="1"/>
  <c r="L1577" i="1"/>
  <c r="L1584" i="1"/>
  <c r="L1585" i="1"/>
  <c r="L1595" i="1"/>
  <c r="L1596" i="1"/>
  <c r="L1597" i="1"/>
  <c r="L1598" i="1"/>
  <c r="L1611" i="1"/>
  <c r="L1612" i="1"/>
  <c r="L1613" i="1"/>
  <c r="L1614" i="1"/>
  <c r="L1627" i="1"/>
  <c r="L1631" i="1"/>
  <c r="L1635" i="1"/>
  <c r="L1639" i="1"/>
  <c r="L1643" i="1"/>
  <c r="L1647" i="1"/>
  <c r="L1651" i="1"/>
  <c r="L1655" i="1"/>
  <c r="L1659" i="1"/>
  <c r="L1663" i="1"/>
  <c r="L1667" i="1"/>
  <c r="L1569" i="1"/>
  <c r="J1762" i="1" s="1"/>
  <c r="L1489" i="1"/>
  <c r="L1490" i="1"/>
  <c r="L1497" i="1"/>
  <c r="L1498" i="1"/>
  <c r="L1505" i="1"/>
  <c r="L1506" i="1"/>
  <c r="L1513" i="1"/>
  <c r="L1514" i="1"/>
  <c r="L1521" i="1"/>
  <c r="L1404" i="1"/>
  <c r="L1405" i="1"/>
  <c r="L1412" i="1"/>
  <c r="L1413" i="1"/>
  <c r="L1420" i="1"/>
  <c r="L1421" i="1"/>
  <c r="L1428" i="1"/>
  <c r="L1313" i="1"/>
  <c r="L1321" i="1"/>
  <c r="L1322" i="1"/>
  <c r="L1329" i="1"/>
  <c r="L1330" i="1"/>
  <c r="L1337" i="1"/>
  <c r="L1338" i="1"/>
  <c r="L1345" i="1"/>
  <c r="L1346" i="1"/>
  <c r="L1242" i="1"/>
  <c r="L1243" i="1"/>
  <c r="L1250" i="1"/>
  <c r="L1251" i="1"/>
  <c r="L1258" i="1"/>
  <c r="L1259" i="1"/>
  <c r="L1143" i="1"/>
  <c r="L1144" i="1"/>
  <c r="L1151" i="1"/>
  <c r="L1152" i="1"/>
  <c r="L1159" i="1"/>
  <c r="L1160" i="1"/>
  <c r="L1053" i="1"/>
  <c r="L1060" i="1"/>
  <c r="L1061" i="1"/>
  <c r="L1068" i="1"/>
  <c r="L1069" i="1"/>
  <c r="L1076" i="1"/>
  <c r="L1077" i="1"/>
  <c r="L969" i="1"/>
  <c r="L970" i="1"/>
  <c r="L977" i="1"/>
  <c r="L978" i="1"/>
  <c r="L985" i="1"/>
  <c r="L986" i="1"/>
  <c r="L1406" i="1"/>
  <c r="L1407" i="1"/>
  <c r="L1414" i="1"/>
  <c r="L1415" i="1"/>
  <c r="L1422" i="1"/>
  <c r="L1423" i="1"/>
  <c r="L1315" i="1"/>
  <c r="L1316" i="1"/>
  <c r="L1323" i="1"/>
  <c r="L1324" i="1"/>
  <c r="L1331" i="1"/>
  <c r="L1332" i="1"/>
  <c r="L1339" i="1"/>
  <c r="L1340" i="1"/>
  <c r="L1347" i="1"/>
  <c r="L1228" i="1"/>
  <c r="L1229" i="1"/>
  <c r="L1244" i="1"/>
  <c r="L1245" i="1"/>
  <c r="L1252" i="1"/>
  <c r="L1253" i="1"/>
  <c r="L1260" i="1"/>
  <c r="L1145" i="1"/>
  <c r="L1146" i="1"/>
  <c r="L1153" i="1"/>
  <c r="L1154" i="1"/>
  <c r="L1161" i="1"/>
  <c r="L1162" i="1"/>
  <c r="L1054" i="1"/>
  <c r="L1055" i="1"/>
  <c r="L1062" i="1"/>
  <c r="L1063" i="1"/>
  <c r="L1070" i="1"/>
  <c r="L1071" i="1"/>
  <c r="L963" i="1"/>
  <c r="L964" i="1"/>
  <c r="L971" i="1"/>
  <c r="L972" i="1"/>
  <c r="L979" i="1"/>
  <c r="L980" i="1"/>
  <c r="L1408" i="1"/>
  <c r="L1409" i="1"/>
  <c r="L1416" i="1"/>
  <c r="L1417" i="1"/>
  <c r="L1424" i="1"/>
  <c r="L1425" i="1"/>
  <c r="L1309" i="1"/>
  <c r="L1310" i="1"/>
  <c r="L1317" i="1"/>
  <c r="L1318" i="1"/>
  <c r="L1325" i="1"/>
  <c r="L1326" i="1"/>
  <c r="L1333" i="1"/>
  <c r="L1334" i="1"/>
  <c r="L1341" i="1"/>
  <c r="L1342" i="1"/>
  <c r="L1223" i="1"/>
  <c r="L1230" i="1"/>
  <c r="L1231" i="1"/>
  <c r="L1246" i="1"/>
  <c r="L1247" i="1"/>
  <c r="L1254" i="1"/>
  <c r="L1140" i="1"/>
  <c r="L1147" i="1"/>
  <c r="L1148" i="1"/>
  <c r="L1155" i="1"/>
  <c r="L1156" i="1"/>
  <c r="L1163" i="1"/>
  <c r="L1056" i="1"/>
  <c r="L1057" i="1"/>
  <c r="L1064" i="1"/>
  <c r="L1065" i="1"/>
  <c r="L1072" i="1"/>
  <c r="L1073" i="1"/>
  <c r="L965" i="1"/>
  <c r="L966" i="1"/>
  <c r="L973" i="1"/>
  <c r="L974" i="1"/>
  <c r="L981" i="1"/>
  <c r="L982" i="1"/>
  <c r="L1410" i="1"/>
  <c r="L1411" i="1"/>
  <c r="L1418" i="1"/>
  <c r="L1419" i="1"/>
  <c r="L1426" i="1"/>
  <c r="L1427" i="1"/>
  <c r="L1311" i="1"/>
  <c r="L1312" i="1"/>
  <c r="L1319" i="1"/>
  <c r="L1327" i="1"/>
  <c r="L1328" i="1"/>
  <c r="L1335" i="1"/>
  <c r="L1336" i="1"/>
  <c r="L1343" i="1"/>
  <c r="L1344" i="1"/>
  <c r="L1224" i="1"/>
  <c r="L1225" i="1"/>
  <c r="L1232" i="1"/>
  <c r="L1240" i="1"/>
  <c r="L1241" i="1"/>
  <c r="L1248" i="1"/>
  <c r="L1249" i="1"/>
  <c r="L1256" i="1"/>
  <c r="L1257" i="1"/>
  <c r="L1141" i="1"/>
  <c r="L1142" i="1"/>
  <c r="L1149" i="1"/>
  <c r="L1150" i="1"/>
  <c r="L1157" i="1"/>
  <c r="L1158" i="1"/>
  <c r="L1058" i="1"/>
  <c r="L1059" i="1"/>
  <c r="L1066" i="1"/>
  <c r="L1067" i="1"/>
  <c r="L1074" i="1"/>
  <c r="L1075" i="1"/>
  <c r="L967" i="1"/>
  <c r="L968" i="1"/>
  <c r="L975" i="1"/>
  <c r="L976" i="1"/>
  <c r="L983" i="1"/>
  <c r="L984" i="1"/>
  <c r="L880" i="1"/>
  <c r="L881" i="1"/>
  <c r="L888" i="1"/>
  <c r="L889" i="1"/>
  <c r="L797" i="1"/>
  <c r="L798" i="1"/>
  <c r="L805" i="1"/>
  <c r="L806" i="1"/>
  <c r="L813" i="1"/>
  <c r="L814" i="1"/>
  <c r="L706" i="1"/>
  <c r="L707" i="1"/>
  <c r="L714" i="1"/>
  <c r="L715" i="1"/>
  <c r="L722" i="1"/>
  <c r="L723" i="1"/>
  <c r="L730" i="1"/>
  <c r="L731" i="1"/>
  <c r="L738" i="1"/>
  <c r="L623" i="1"/>
  <c r="L624" i="1"/>
  <c r="L631" i="1"/>
  <c r="L632" i="1"/>
  <c r="L639" i="1"/>
  <c r="L640" i="1"/>
  <c r="L647" i="1"/>
  <c r="L648" i="1"/>
  <c r="L548" i="1"/>
  <c r="L549" i="1"/>
  <c r="L556" i="1"/>
  <c r="L557" i="1"/>
  <c r="L564" i="1"/>
  <c r="L882" i="1"/>
  <c r="L883" i="1"/>
  <c r="L890" i="1"/>
  <c r="L891" i="1"/>
  <c r="L799" i="1"/>
  <c r="L800" i="1"/>
  <c r="L807" i="1"/>
  <c r="L808" i="1"/>
  <c r="L815" i="1"/>
  <c r="L816" i="1"/>
  <c r="L708" i="1"/>
  <c r="L709" i="1"/>
  <c r="L716" i="1"/>
  <c r="L717" i="1"/>
  <c r="L724" i="1"/>
  <c r="L725" i="1"/>
  <c r="L732" i="1"/>
  <c r="L733" i="1"/>
  <c r="L618" i="1"/>
  <c r="L625" i="1"/>
  <c r="L626" i="1"/>
  <c r="L633" i="1"/>
  <c r="L634" i="1"/>
  <c r="L641" i="1"/>
  <c r="L642" i="1"/>
  <c r="L649" i="1"/>
  <c r="L650" i="1"/>
  <c r="L550" i="1"/>
  <c r="L551" i="1"/>
  <c r="L558" i="1"/>
  <c r="L559" i="1"/>
  <c r="L884" i="1"/>
  <c r="L885" i="1"/>
  <c r="L892" i="1"/>
  <c r="L893" i="1"/>
  <c r="L793" i="1"/>
  <c r="L794" i="1"/>
  <c r="L801" i="1"/>
  <c r="L802" i="1"/>
  <c r="L809" i="1"/>
  <c r="L810" i="1"/>
  <c r="L817" i="1"/>
  <c r="L710" i="1"/>
  <c r="L711" i="1"/>
  <c r="L718" i="1"/>
  <c r="L719" i="1"/>
  <c r="L726" i="1"/>
  <c r="L727" i="1"/>
  <c r="L734" i="1"/>
  <c r="L735" i="1"/>
  <c r="L619" i="1"/>
  <c r="L620" i="1"/>
  <c r="L627" i="1"/>
  <c r="L628" i="1"/>
  <c r="L635" i="1"/>
  <c r="L636" i="1"/>
  <c r="L643" i="1"/>
  <c r="L644" i="1"/>
  <c r="L651" i="1"/>
  <c r="L545" i="1"/>
  <c r="L552" i="1"/>
  <c r="L553" i="1"/>
  <c r="L560" i="1"/>
  <c r="L879" i="1"/>
  <c r="L886" i="1"/>
  <c r="L887" i="1"/>
  <c r="L795" i="1"/>
  <c r="L796" i="1"/>
  <c r="L803" i="1"/>
  <c r="L804" i="1"/>
  <c r="L811" i="1"/>
  <c r="L812" i="1"/>
  <c r="L712" i="1"/>
  <c r="L713" i="1"/>
  <c r="L720" i="1"/>
  <c r="L721" i="1"/>
  <c r="L728" i="1"/>
  <c r="L729" i="1"/>
  <c r="L736" i="1"/>
  <c r="L737" i="1"/>
  <c r="L621" i="1"/>
  <c r="L622" i="1"/>
  <c r="L629" i="1"/>
  <c r="L630" i="1"/>
  <c r="L637" i="1"/>
  <c r="L638" i="1"/>
  <c r="L645" i="1"/>
  <c r="L646" i="1"/>
  <c r="L546" i="1"/>
  <c r="L547" i="1"/>
  <c r="L554" i="1"/>
  <c r="L555" i="1"/>
  <c r="L562" i="1"/>
  <c r="L563" i="1"/>
  <c r="L369" i="1"/>
  <c r="L376" i="1"/>
  <c r="L377" i="1"/>
  <c r="L384" i="1"/>
  <c r="L385" i="1"/>
  <c r="L301" i="1"/>
  <c r="L302" i="1"/>
  <c r="L194" i="1"/>
  <c r="L195" i="1"/>
  <c r="L202" i="1"/>
  <c r="L203" i="1"/>
  <c r="L210" i="1"/>
  <c r="K104" i="1"/>
  <c r="L104" i="1" s="1"/>
  <c r="K113" i="1"/>
  <c r="L113" i="1" s="1"/>
  <c r="K120" i="1"/>
  <c r="L120" i="1" s="1"/>
  <c r="K128" i="1"/>
  <c r="L128" i="1" s="1"/>
  <c r="L370" i="1"/>
  <c r="L371" i="1"/>
  <c r="L378" i="1"/>
  <c r="L379" i="1"/>
  <c r="L386" i="1"/>
  <c r="L387" i="1"/>
  <c r="L303" i="1"/>
  <c r="L196" i="1"/>
  <c r="L197" i="1"/>
  <c r="L204" i="1"/>
  <c r="L205" i="1"/>
  <c r="L212" i="1"/>
  <c r="L213" i="1"/>
  <c r="L177" i="1"/>
  <c r="K98" i="1"/>
  <c r="L98" i="1" s="1"/>
  <c r="K99" i="1"/>
  <c r="L99" i="1" s="1"/>
  <c r="K106" i="1"/>
  <c r="L106" i="1" s="1"/>
  <c r="K107" i="1"/>
  <c r="L107" i="1" s="1"/>
  <c r="K114" i="1"/>
  <c r="L114" i="1" s="1"/>
  <c r="K115" i="1"/>
  <c r="L115" i="1" s="1"/>
  <c r="K122" i="1"/>
  <c r="L122" i="1" s="1"/>
  <c r="K123" i="1"/>
  <c r="L123" i="1" s="1"/>
  <c r="L214" i="1"/>
  <c r="K100" i="1"/>
  <c r="L100" i="1" s="1"/>
  <c r="K101" i="1"/>
  <c r="L101" i="1" s="1"/>
  <c r="K108" i="1"/>
  <c r="L108" i="1" s="1"/>
  <c r="K117" i="1"/>
  <c r="L117" i="1" s="1"/>
  <c r="K125" i="1"/>
  <c r="L125" i="1" s="1"/>
  <c r="L372" i="1"/>
  <c r="L373" i="1"/>
  <c r="L380" i="1"/>
  <c r="L381" i="1"/>
  <c r="L388" i="1"/>
  <c r="L389" i="1"/>
  <c r="L198" i="1"/>
  <c r="L199" i="1"/>
  <c r="L206" i="1"/>
  <c r="L207" i="1"/>
  <c r="L215" i="1"/>
  <c r="K109" i="1"/>
  <c r="L109" i="1" s="1"/>
  <c r="K116" i="1"/>
  <c r="L116" i="1" s="1"/>
  <c r="K124" i="1"/>
  <c r="L124" i="1" s="1"/>
  <c r="L561" i="1"/>
  <c r="L374" i="1"/>
  <c r="L375" i="1"/>
  <c r="L382" i="1"/>
  <c r="L383" i="1"/>
  <c r="L390" i="1"/>
  <c r="L300" i="1"/>
  <c r="L193" i="1"/>
  <c r="L200" i="1"/>
  <c r="L201" i="1"/>
  <c r="L208" i="1"/>
  <c r="L209" i="1"/>
  <c r="L216" i="1"/>
  <c r="K102" i="1"/>
  <c r="L102" i="1" s="1"/>
  <c r="K103" i="1"/>
  <c r="L103" i="1" s="1"/>
  <c r="K110" i="1"/>
  <c r="L110" i="1" s="1"/>
  <c r="K111" i="1"/>
  <c r="L111" i="1" s="1"/>
  <c r="K118" i="1"/>
  <c r="L118" i="1" s="1"/>
  <c r="K119" i="1"/>
  <c r="L119" i="1" s="1"/>
  <c r="K126" i="1"/>
  <c r="L126" i="1" s="1"/>
  <c r="K127" i="1"/>
  <c r="L127" i="1" s="1"/>
  <c r="L211" i="1"/>
  <c r="K105" i="1"/>
  <c r="L105" i="1" s="1"/>
  <c r="K112" i="1"/>
  <c r="L112" i="1" s="1"/>
  <c r="K121" i="1"/>
  <c r="L121" i="1" s="1"/>
  <c r="K129" i="1"/>
  <c r="L129" i="1" s="1"/>
  <c r="M1949" i="1"/>
  <c r="M1950" i="1" s="1"/>
  <c r="F28" i="1"/>
  <c r="F27" i="1"/>
  <c r="F26" i="1"/>
  <c r="F25" i="1"/>
  <c r="W564" i="1" l="1"/>
  <c r="X564" i="1"/>
  <c r="Y564" i="1"/>
  <c r="Z564" i="1"/>
  <c r="W1668" i="1"/>
  <c r="X1668" i="1"/>
  <c r="X1569" i="1"/>
  <c r="W1569" i="1"/>
  <c r="Y1569" i="1"/>
  <c r="Y1668" i="1"/>
  <c r="Z1668" i="1"/>
  <c r="Z1569" i="1"/>
  <c r="Y1521" i="1"/>
  <c r="X1521" i="1"/>
  <c r="W1521" i="1"/>
  <c r="Z1521" i="1"/>
  <c r="J1561" i="1"/>
  <c r="J1952" i="1"/>
  <c r="O1568" i="1"/>
  <c r="O1220" i="1"/>
  <c r="O872" i="1"/>
  <c r="O524" i="1"/>
  <c r="O176" i="1"/>
  <c r="O437" i="1"/>
  <c r="O1769" i="1"/>
  <c r="O1307" i="1"/>
  <c r="O959" i="1"/>
  <c r="O611" i="1"/>
  <c r="O263" i="1"/>
  <c r="O1481" i="1"/>
  <c r="O1864" i="1"/>
  <c r="O1394" i="1"/>
  <c r="O1046" i="1"/>
  <c r="O698" i="1"/>
  <c r="O350" i="1"/>
  <c r="O89" i="1"/>
  <c r="O1133" i="1"/>
  <c r="O785" i="1"/>
  <c r="L1949" i="1"/>
  <c r="L1950" i="1" s="1"/>
  <c r="L1759" i="1"/>
  <c r="L1760" i="1" s="1"/>
  <c r="L1558" i="1"/>
  <c r="L1559" i="1" s="1"/>
  <c r="K1949" i="1"/>
  <c r="K1950" i="1" s="1"/>
  <c r="K1759" i="1"/>
  <c r="K1760" i="1" s="1"/>
  <c r="K1558" i="1"/>
  <c r="K1559" i="1" s="1"/>
  <c r="J1759" i="1"/>
  <c r="J1760" i="1" s="1"/>
  <c r="J1558" i="1"/>
  <c r="J1559" i="1" s="1"/>
  <c r="W98" i="1"/>
  <c r="X103" i="1"/>
  <c r="Z104" i="1"/>
  <c r="Y104" i="1"/>
  <c r="X98" i="1"/>
  <c r="Y103" i="1"/>
  <c r="W104" i="1"/>
  <c r="Z98" i="1"/>
  <c r="Y98" i="1"/>
  <c r="Z103" i="1"/>
  <c r="X104" i="1"/>
  <c r="W103" i="1"/>
  <c r="I1759" i="1"/>
  <c r="I1760" i="1" s="1"/>
  <c r="I1558" i="1"/>
  <c r="I1559" i="1" s="1"/>
  <c r="Y1867" i="1"/>
  <c r="Z1867" i="1"/>
  <c r="W1867" i="1"/>
  <c r="X1867" i="1"/>
  <c r="Z613" i="1"/>
  <c r="X613" i="1"/>
  <c r="Y613" i="1"/>
  <c r="W613" i="1"/>
  <c r="J1949" i="1"/>
  <c r="J1950" i="1" s="1"/>
  <c r="X197" i="1"/>
  <c r="Z197" i="1"/>
  <c r="W197" i="1"/>
  <c r="Y197" i="1"/>
  <c r="I1949" i="1"/>
  <c r="I1950" i="1" s="1"/>
  <c r="BU27" i="1"/>
  <c r="O129" i="1" l="1"/>
  <c r="P129" i="1" s="1"/>
  <c r="O111" i="1"/>
  <c r="P111" i="1" s="1"/>
  <c r="O119" i="1"/>
  <c r="P119" i="1" s="1"/>
  <c r="O127" i="1"/>
  <c r="P127" i="1" s="1"/>
  <c r="O120" i="1"/>
  <c r="P120" i="1" s="1"/>
  <c r="O118" i="1"/>
  <c r="P118" i="1" s="1"/>
  <c r="O105" i="1"/>
  <c r="P105" i="1" s="1"/>
  <c r="O113" i="1"/>
  <c r="P113" i="1" s="1"/>
  <c r="O121" i="1"/>
  <c r="P121" i="1" s="1"/>
  <c r="O98" i="1"/>
  <c r="P98" i="1" s="1"/>
  <c r="O106" i="1"/>
  <c r="P106" i="1" s="1"/>
  <c r="O128" i="1"/>
  <c r="P128" i="1" s="1"/>
  <c r="O109" i="1"/>
  <c r="P109" i="1" s="1"/>
  <c r="O117" i="1"/>
  <c r="P117" i="1" s="1"/>
  <c r="O124" i="1"/>
  <c r="P124" i="1" s="1"/>
  <c r="O122" i="1"/>
  <c r="P122" i="1" s="1"/>
  <c r="O126" i="1"/>
  <c r="P126" i="1" s="1"/>
  <c r="O99" i="1"/>
  <c r="P99" i="1" s="1"/>
  <c r="O102" i="1"/>
  <c r="P102" i="1" s="1"/>
  <c r="O110" i="1"/>
  <c r="P110" i="1" s="1"/>
  <c r="O101" i="1"/>
  <c r="P101" i="1" s="1"/>
  <c r="O125" i="1"/>
  <c r="P125" i="1" s="1"/>
  <c r="O103" i="1"/>
  <c r="P103" i="1" s="1"/>
  <c r="O115" i="1"/>
  <c r="P115" i="1" s="1"/>
  <c r="O123" i="1"/>
  <c r="P123" i="1" s="1"/>
  <c r="O100" i="1"/>
  <c r="P100" i="1" s="1"/>
  <c r="O108" i="1"/>
  <c r="P108" i="1" s="1"/>
  <c r="O107" i="1"/>
  <c r="P107" i="1" s="1"/>
  <c r="O114" i="1"/>
  <c r="P114" i="1" s="1"/>
  <c r="O116" i="1"/>
  <c r="P116" i="1" s="1"/>
  <c r="O104" i="1"/>
  <c r="P104" i="1" s="1"/>
  <c r="O112" i="1"/>
  <c r="P112" i="1" s="1"/>
  <c r="O1412" i="1"/>
  <c r="P1412" i="1" s="1"/>
  <c r="O1428" i="1"/>
  <c r="P1428" i="1" s="1"/>
  <c r="O1407" i="1"/>
  <c r="P1407" i="1" s="1"/>
  <c r="O1423" i="1"/>
  <c r="P1423" i="1" s="1"/>
  <c r="O1410" i="1"/>
  <c r="P1410" i="1" s="1"/>
  <c r="O1426" i="1"/>
  <c r="P1426" i="1" s="1"/>
  <c r="O1405" i="1"/>
  <c r="P1405" i="1" s="1"/>
  <c r="O1421" i="1"/>
  <c r="P1421" i="1" s="1"/>
  <c r="O1416" i="1"/>
  <c r="P1416" i="1" s="1"/>
  <c r="O1408" i="1"/>
  <c r="P1408" i="1" s="1"/>
  <c r="O1424" i="1"/>
  <c r="P1424" i="1" s="1"/>
  <c r="O1419" i="1"/>
  <c r="P1419" i="1" s="1"/>
  <c r="O1417" i="1"/>
  <c r="P1417" i="1" s="1"/>
  <c r="O1404" i="1"/>
  <c r="P1404" i="1" s="1"/>
  <c r="O1420" i="1"/>
  <c r="P1420" i="1" s="1"/>
  <c r="O1415" i="1"/>
  <c r="P1415" i="1" s="1"/>
  <c r="O1406" i="1"/>
  <c r="P1406" i="1" s="1"/>
  <c r="O1422" i="1"/>
  <c r="P1422" i="1" s="1"/>
  <c r="O1413" i="1"/>
  <c r="P1413" i="1" s="1"/>
  <c r="O1411" i="1"/>
  <c r="P1411" i="1" s="1"/>
  <c r="O1427" i="1"/>
  <c r="P1427" i="1" s="1"/>
  <c r="O1414" i="1"/>
  <c r="P1414" i="1" s="1"/>
  <c r="O1418" i="1"/>
  <c r="P1418" i="1" s="1"/>
  <c r="O1409" i="1"/>
  <c r="P1409" i="1" s="1"/>
  <c r="O1425" i="1"/>
  <c r="P1425" i="1" s="1"/>
  <c r="O651" i="1"/>
  <c r="P651" i="1" s="1"/>
  <c r="O620" i="1"/>
  <c r="P620" i="1" s="1"/>
  <c r="O636" i="1"/>
  <c r="P636" i="1" s="1"/>
  <c r="O619" i="1"/>
  <c r="P619" i="1" s="1"/>
  <c r="O631" i="1"/>
  <c r="P631" i="1" s="1"/>
  <c r="O647" i="1"/>
  <c r="P647" i="1" s="1"/>
  <c r="O630" i="1"/>
  <c r="P630" i="1" s="1"/>
  <c r="O646" i="1"/>
  <c r="P646" i="1" s="1"/>
  <c r="O633" i="1"/>
  <c r="P633" i="1" s="1"/>
  <c r="O649" i="1"/>
  <c r="P649" i="1" s="1"/>
  <c r="O640" i="1"/>
  <c r="P640" i="1" s="1"/>
  <c r="O618" i="1"/>
  <c r="P618" i="1" s="1"/>
  <c r="O650" i="1"/>
  <c r="P650" i="1" s="1"/>
  <c r="O632" i="1"/>
  <c r="P632" i="1" s="1"/>
  <c r="O648" i="1"/>
  <c r="P648" i="1" s="1"/>
  <c r="O627" i="1"/>
  <c r="P627" i="1" s="1"/>
  <c r="O626" i="1"/>
  <c r="P626" i="1" s="1"/>
  <c r="O642" i="1"/>
  <c r="P642" i="1" s="1"/>
  <c r="O629" i="1"/>
  <c r="P629" i="1" s="1"/>
  <c r="O645" i="1"/>
  <c r="P645" i="1" s="1"/>
  <c r="O628" i="1"/>
  <c r="P628" i="1" s="1"/>
  <c r="O644" i="1"/>
  <c r="P644" i="1" s="1"/>
  <c r="O643" i="1"/>
  <c r="P643" i="1" s="1"/>
  <c r="O622" i="1"/>
  <c r="P622" i="1" s="1"/>
  <c r="O638" i="1"/>
  <c r="P638" i="1" s="1"/>
  <c r="O625" i="1"/>
  <c r="P625" i="1" s="1"/>
  <c r="O641" i="1"/>
  <c r="P641" i="1" s="1"/>
  <c r="O624" i="1"/>
  <c r="P624" i="1" s="1"/>
  <c r="O623" i="1"/>
  <c r="P623" i="1" s="1"/>
  <c r="O635" i="1"/>
  <c r="P635" i="1" s="1"/>
  <c r="O639" i="1"/>
  <c r="P639" i="1" s="1"/>
  <c r="O634" i="1"/>
  <c r="P634" i="1" s="1"/>
  <c r="O621" i="1"/>
  <c r="P621" i="1" s="1"/>
  <c r="O637" i="1"/>
  <c r="P637" i="1" s="1"/>
  <c r="O1249" i="1"/>
  <c r="P1249" i="1" s="1"/>
  <c r="O1250" i="1"/>
  <c r="P1250" i="1" s="1"/>
  <c r="O1251" i="1"/>
  <c r="P1251" i="1" s="1"/>
  <c r="O1248" i="1"/>
  <c r="P1248" i="1" s="1"/>
  <c r="O1245" i="1"/>
  <c r="P1245" i="1" s="1"/>
  <c r="O1246" i="1"/>
  <c r="P1246" i="1" s="1"/>
  <c r="O1247" i="1"/>
  <c r="P1247" i="1" s="1"/>
  <c r="O1240" i="1"/>
  <c r="P1240" i="1" s="1"/>
  <c r="O1244" i="1"/>
  <c r="P1244" i="1" s="1"/>
  <c r="O1241" i="1"/>
  <c r="P1241" i="1" s="1"/>
  <c r="O1242" i="1"/>
  <c r="P1242" i="1" s="1"/>
  <c r="O1243" i="1"/>
  <c r="P1243" i="1" s="1"/>
  <c r="O1256" i="1"/>
  <c r="P1256" i="1" s="1"/>
  <c r="O1254" i="1"/>
  <c r="P1254" i="1" s="1"/>
  <c r="O1252" i="1"/>
  <c r="P1252" i="1" s="1"/>
  <c r="O1253" i="1"/>
  <c r="P1253" i="1" s="1"/>
  <c r="O1257" i="1"/>
  <c r="P1257" i="1" s="1"/>
  <c r="O1260" i="1"/>
  <c r="P1260" i="1" s="1"/>
  <c r="O1258" i="1"/>
  <c r="P1258" i="1" s="1"/>
  <c r="O1259" i="1"/>
  <c r="P1259" i="1" s="1"/>
  <c r="O1231" i="1"/>
  <c r="P1231" i="1" s="1"/>
  <c r="O1232" i="1"/>
  <c r="P1232" i="1" s="1"/>
  <c r="O1225" i="1"/>
  <c r="P1225" i="1" s="1"/>
  <c r="O1224" i="1"/>
  <c r="P1224" i="1" s="1"/>
  <c r="O1230" i="1"/>
  <c r="P1230" i="1" s="1"/>
  <c r="O1228" i="1"/>
  <c r="P1228" i="1" s="1"/>
  <c r="O1223" i="1"/>
  <c r="P1223" i="1" s="1"/>
  <c r="O1229" i="1"/>
  <c r="P1229" i="1" s="1"/>
  <c r="O380" i="1"/>
  <c r="P380" i="1" s="1"/>
  <c r="O379" i="1"/>
  <c r="P379" i="1" s="1"/>
  <c r="O374" i="1"/>
  <c r="P374" i="1" s="1"/>
  <c r="O376" i="1"/>
  <c r="P376" i="1" s="1"/>
  <c r="O375" i="1"/>
  <c r="P375" i="1" s="1"/>
  <c r="O381" i="1"/>
  <c r="P381" i="1" s="1"/>
  <c r="O373" i="1"/>
  <c r="P373" i="1" s="1"/>
  <c r="O378" i="1"/>
  <c r="P378" i="1" s="1"/>
  <c r="O377" i="1"/>
  <c r="P377" i="1" s="1"/>
  <c r="O390" i="1"/>
  <c r="P390" i="1" s="1"/>
  <c r="O382" i="1"/>
  <c r="P382" i="1" s="1"/>
  <c r="O384" i="1"/>
  <c r="P384" i="1" s="1"/>
  <c r="O387" i="1"/>
  <c r="P387" i="1" s="1"/>
  <c r="O388" i="1"/>
  <c r="P388" i="1" s="1"/>
  <c r="O386" i="1"/>
  <c r="P386" i="1" s="1"/>
  <c r="O385" i="1"/>
  <c r="P385" i="1" s="1"/>
  <c r="O389" i="1"/>
  <c r="P389" i="1" s="1"/>
  <c r="O372" i="1"/>
  <c r="P372" i="1" s="1"/>
  <c r="O383" i="1"/>
  <c r="P383" i="1" s="1"/>
  <c r="O371" i="1"/>
  <c r="P371" i="1" s="1"/>
  <c r="O370" i="1"/>
  <c r="P370" i="1" s="1"/>
  <c r="O369" i="1"/>
  <c r="P369" i="1" s="1"/>
  <c r="O1892" i="1"/>
  <c r="P1892" i="1" s="1"/>
  <c r="O1868" i="1"/>
  <c r="P1868" i="1" s="1"/>
  <c r="O1896" i="1"/>
  <c r="P1896" i="1" s="1"/>
  <c r="O1911" i="1"/>
  <c r="P1911" i="1" s="1"/>
  <c r="O1881" i="1"/>
  <c r="P1881" i="1" s="1"/>
  <c r="O1899" i="1"/>
  <c r="P1899" i="1" s="1"/>
  <c r="O1873" i="1"/>
  <c r="P1873" i="1" s="1"/>
  <c r="O1888" i="1"/>
  <c r="P1888" i="1" s="1"/>
  <c r="O1894" i="1"/>
  <c r="P1894" i="1" s="1"/>
  <c r="O1901" i="1"/>
  <c r="P1901" i="1" s="1"/>
  <c r="O1897" i="1"/>
  <c r="P1897" i="1" s="1"/>
  <c r="O1893" i="1"/>
  <c r="P1893" i="1" s="1"/>
  <c r="O1869" i="1"/>
  <c r="P1869" i="1" s="1"/>
  <c r="O1886" i="1"/>
  <c r="P1886" i="1" s="1"/>
  <c r="O1880" i="1"/>
  <c r="P1880" i="1" s="1"/>
  <c r="O1877" i="1"/>
  <c r="P1877" i="1" s="1"/>
  <c r="O1902" i="1"/>
  <c r="P1902" i="1" s="1"/>
  <c r="O1874" i="1"/>
  <c r="P1874" i="1" s="1"/>
  <c r="O1904" i="1"/>
  <c r="P1904" i="1" s="1"/>
  <c r="O1891" i="1"/>
  <c r="P1891" i="1" s="1"/>
  <c r="O1883" i="1"/>
  <c r="P1883" i="1" s="1"/>
  <c r="O1900" i="1"/>
  <c r="P1900" i="1" s="1"/>
  <c r="O1870" i="1"/>
  <c r="P1870" i="1" s="1"/>
  <c r="O1898" i="1"/>
  <c r="P1898" i="1" s="1"/>
  <c r="O1905" i="1"/>
  <c r="P1905" i="1" s="1"/>
  <c r="O1871" i="1"/>
  <c r="P1871" i="1" s="1"/>
  <c r="O1879" i="1"/>
  <c r="P1879" i="1" s="1"/>
  <c r="O1907" i="1"/>
  <c r="P1907" i="1" s="1"/>
  <c r="O1895" i="1"/>
  <c r="P1895" i="1" s="1"/>
  <c r="O1867" i="1"/>
  <c r="P1867" i="1" s="1"/>
  <c r="O1866" i="1"/>
  <c r="P1866" i="1" s="1"/>
  <c r="O1878" i="1"/>
  <c r="P1878" i="1" s="1"/>
  <c r="O1908" i="1"/>
  <c r="P1908" i="1" s="1"/>
  <c r="O1882" i="1"/>
  <c r="P1882" i="1" s="1"/>
  <c r="O1903" i="1"/>
  <c r="P1903" i="1" s="1"/>
  <c r="O1889" i="1"/>
  <c r="P1889" i="1" s="1"/>
  <c r="O1876" i="1"/>
  <c r="P1876" i="1" s="1"/>
  <c r="O1906" i="1"/>
  <c r="P1906" i="1" s="1"/>
  <c r="O1872" i="1"/>
  <c r="P1872" i="1" s="1"/>
  <c r="O1865" i="1"/>
  <c r="P1865" i="1" s="1"/>
  <c r="O1909" i="1"/>
  <c r="P1909" i="1" s="1"/>
  <c r="O1887" i="1"/>
  <c r="P1887" i="1" s="1"/>
  <c r="O1912" i="1"/>
  <c r="P1912" i="1" s="1"/>
  <c r="O1890" i="1"/>
  <c r="P1890" i="1" s="1"/>
  <c r="O1875" i="1"/>
  <c r="P1875" i="1" s="1"/>
  <c r="O1910" i="1"/>
  <c r="P1910" i="1" s="1"/>
  <c r="O1884" i="1"/>
  <c r="P1884" i="1" s="1"/>
  <c r="O1885" i="1"/>
  <c r="P1885" i="1" s="1"/>
  <c r="O977" i="1"/>
  <c r="P977" i="1" s="1"/>
  <c r="O968" i="1"/>
  <c r="P968" i="1" s="1"/>
  <c r="O984" i="1"/>
  <c r="P984" i="1" s="1"/>
  <c r="O963" i="1"/>
  <c r="P963" i="1" s="1"/>
  <c r="O979" i="1"/>
  <c r="P979" i="1" s="1"/>
  <c r="O966" i="1"/>
  <c r="P966" i="1" s="1"/>
  <c r="O982" i="1"/>
  <c r="P982" i="1" s="1"/>
  <c r="O972" i="1"/>
  <c r="P972" i="1" s="1"/>
  <c r="O983" i="1"/>
  <c r="P983" i="1" s="1"/>
  <c r="O973" i="1"/>
  <c r="P973" i="1" s="1"/>
  <c r="O964" i="1"/>
  <c r="P964" i="1" s="1"/>
  <c r="O980" i="1"/>
  <c r="P980" i="1" s="1"/>
  <c r="O971" i="1"/>
  <c r="P971" i="1" s="1"/>
  <c r="O975" i="1"/>
  <c r="P975" i="1" s="1"/>
  <c r="O978" i="1"/>
  <c r="P978" i="1" s="1"/>
  <c r="O981" i="1"/>
  <c r="P981" i="1" s="1"/>
  <c r="O986" i="1"/>
  <c r="P986" i="1" s="1"/>
  <c r="O969" i="1"/>
  <c r="P969" i="1" s="1"/>
  <c r="O985" i="1"/>
  <c r="P985" i="1" s="1"/>
  <c r="O976" i="1"/>
  <c r="P976" i="1" s="1"/>
  <c r="O967" i="1"/>
  <c r="P967" i="1" s="1"/>
  <c r="O974" i="1"/>
  <c r="P974" i="1" s="1"/>
  <c r="O965" i="1"/>
  <c r="P965" i="1" s="1"/>
  <c r="O970" i="1"/>
  <c r="P970" i="1" s="1"/>
  <c r="O196" i="1"/>
  <c r="P196" i="1" s="1"/>
  <c r="O204" i="1"/>
  <c r="P204" i="1" s="1"/>
  <c r="O203" i="1"/>
  <c r="P203" i="1" s="1"/>
  <c r="O210" i="1"/>
  <c r="P210" i="1" s="1"/>
  <c r="O202" i="1"/>
  <c r="P202" i="1" s="1"/>
  <c r="O194" i="1"/>
  <c r="P194" i="1" s="1"/>
  <c r="O209" i="1"/>
  <c r="P209" i="1" s="1"/>
  <c r="O200" i="1"/>
  <c r="P200" i="1" s="1"/>
  <c r="O213" i="1"/>
  <c r="P213" i="1" s="1"/>
  <c r="O177" i="1"/>
  <c r="P177" i="1" s="1"/>
  <c r="O206" i="1"/>
  <c r="P206" i="1" s="1"/>
  <c r="O214" i="1"/>
  <c r="P214" i="1" s="1"/>
  <c r="O211" i="1"/>
  <c r="P211" i="1" s="1"/>
  <c r="O195" i="1"/>
  <c r="P195" i="1" s="1"/>
  <c r="O216" i="1"/>
  <c r="P216" i="1" s="1"/>
  <c r="O193" i="1"/>
  <c r="P193" i="1" s="1"/>
  <c r="O212" i="1"/>
  <c r="P212" i="1" s="1"/>
  <c r="O205" i="1"/>
  <c r="P205" i="1" s="1"/>
  <c r="O215" i="1"/>
  <c r="P215" i="1" s="1"/>
  <c r="O198" i="1"/>
  <c r="P198" i="1" s="1"/>
  <c r="O199" i="1"/>
  <c r="P199" i="1" s="1"/>
  <c r="O201" i="1"/>
  <c r="P201" i="1" s="1"/>
  <c r="O197" i="1"/>
  <c r="P197" i="1" s="1"/>
  <c r="O208" i="1"/>
  <c r="P208" i="1" s="1"/>
  <c r="O207" i="1"/>
  <c r="P207" i="1" s="1"/>
  <c r="O1576" i="1"/>
  <c r="P1576" i="1" s="1"/>
  <c r="O1587" i="1"/>
  <c r="P1587" i="1" s="1"/>
  <c r="O1591" i="1"/>
  <c r="P1591" i="1" s="1"/>
  <c r="O1572" i="1"/>
  <c r="P1572" i="1" s="1"/>
  <c r="O1577" i="1"/>
  <c r="P1577" i="1" s="1"/>
  <c r="O1583" i="1"/>
  <c r="P1583" i="1" s="1"/>
  <c r="O1588" i="1"/>
  <c r="P1588" i="1" s="1"/>
  <c r="O1579" i="1"/>
  <c r="P1579" i="1" s="1"/>
  <c r="O1575" i="1"/>
  <c r="P1575" i="1" s="1"/>
  <c r="O1600" i="1"/>
  <c r="P1600" i="1" s="1"/>
  <c r="O1595" i="1"/>
  <c r="P1595" i="1" s="1"/>
  <c r="O1638" i="1"/>
  <c r="P1638" i="1" s="1"/>
  <c r="O1615" i="1"/>
  <c r="P1615" i="1" s="1"/>
  <c r="O1665" i="1"/>
  <c r="P1665" i="1" s="1"/>
  <c r="O1637" i="1"/>
  <c r="P1637" i="1" s="1"/>
  <c r="O1614" i="1"/>
  <c r="P1614" i="1" s="1"/>
  <c r="O1668" i="1"/>
  <c r="P1668" i="1" s="1"/>
  <c r="O1648" i="1"/>
  <c r="P1648" i="1" s="1"/>
  <c r="O1603" i="1"/>
  <c r="P1603" i="1" s="1"/>
  <c r="O1635" i="1"/>
  <c r="P1635" i="1" s="1"/>
  <c r="O1612" i="1"/>
  <c r="P1612" i="1" s="1"/>
  <c r="O1599" i="1"/>
  <c r="P1599" i="1" s="1"/>
  <c r="O1611" i="1"/>
  <c r="P1611" i="1" s="1"/>
  <c r="O1580" i="1"/>
  <c r="P1580" i="1" s="1"/>
  <c r="O1633" i="1"/>
  <c r="P1633" i="1" s="1"/>
  <c r="O1610" i="1"/>
  <c r="P1610" i="1" s="1"/>
  <c r="O1618" i="1"/>
  <c r="P1618" i="1" s="1"/>
  <c r="O1581" i="1"/>
  <c r="P1581" i="1" s="1"/>
  <c r="O1628" i="1"/>
  <c r="P1628" i="1" s="1"/>
  <c r="O1660" i="1"/>
  <c r="P1660" i="1" s="1"/>
  <c r="O1589" i="1"/>
  <c r="P1589" i="1" s="1"/>
  <c r="O1631" i="1"/>
  <c r="P1631" i="1" s="1"/>
  <c r="O1663" i="1"/>
  <c r="P1663" i="1" s="1"/>
  <c r="O1571" i="1"/>
  <c r="P1571" i="1" s="1"/>
  <c r="O1608" i="1"/>
  <c r="P1608" i="1" s="1"/>
  <c r="O1630" i="1"/>
  <c r="P1630" i="1" s="1"/>
  <c r="O1662" i="1"/>
  <c r="P1662" i="1" s="1"/>
  <c r="O1585" i="1"/>
  <c r="P1585" i="1" s="1"/>
  <c r="O1629" i="1"/>
  <c r="P1629" i="1" s="1"/>
  <c r="O1661" i="1"/>
  <c r="P1661" i="1" s="1"/>
  <c r="O1640" i="1"/>
  <c r="P1640" i="1" s="1"/>
  <c r="O1617" i="1"/>
  <c r="P1617" i="1" s="1"/>
  <c r="O1627" i="1"/>
  <c r="P1627" i="1" s="1"/>
  <c r="O1659" i="1"/>
  <c r="P1659" i="1" s="1"/>
  <c r="O1570" i="1"/>
  <c r="P1570" i="1" s="1"/>
  <c r="O1604" i="1"/>
  <c r="P1604" i="1" s="1"/>
  <c r="O1626" i="1"/>
  <c r="P1626" i="1" s="1"/>
  <c r="O1634" i="1"/>
  <c r="P1634" i="1" s="1"/>
  <c r="O1658" i="1"/>
  <c r="P1658" i="1" s="1"/>
  <c r="O1592" i="1"/>
  <c r="P1592" i="1" s="1"/>
  <c r="O1625" i="1"/>
  <c r="P1625" i="1" s="1"/>
  <c r="O1657" i="1"/>
  <c r="P1657" i="1" s="1"/>
  <c r="O1593" i="1"/>
  <c r="P1593" i="1" s="1"/>
  <c r="O1620" i="1"/>
  <c r="P1620" i="1" s="1"/>
  <c r="O1652" i="1"/>
  <c r="P1652" i="1" s="1"/>
  <c r="O1598" i="1"/>
  <c r="P1598" i="1" s="1"/>
  <c r="O1623" i="1"/>
  <c r="P1623" i="1" s="1"/>
  <c r="O1655" i="1"/>
  <c r="P1655" i="1" s="1"/>
  <c r="O1622" i="1"/>
  <c r="P1622" i="1" s="1"/>
  <c r="O1654" i="1"/>
  <c r="P1654" i="1" s="1"/>
  <c r="O1596" i="1"/>
  <c r="P1596" i="1" s="1"/>
  <c r="O1621" i="1"/>
  <c r="P1621" i="1" s="1"/>
  <c r="O1653" i="1"/>
  <c r="P1653" i="1" s="1"/>
  <c r="O1597" i="1"/>
  <c r="P1597" i="1" s="1"/>
  <c r="O1586" i="1"/>
  <c r="P1586" i="1" s="1"/>
  <c r="O1632" i="1"/>
  <c r="P1632" i="1" s="1"/>
  <c r="O1664" i="1"/>
  <c r="P1664" i="1" s="1"/>
  <c r="O1666" i="1"/>
  <c r="P1666" i="1" s="1"/>
  <c r="O1651" i="1"/>
  <c r="P1651" i="1" s="1"/>
  <c r="O1578" i="1"/>
  <c r="P1578" i="1" s="1"/>
  <c r="O1601" i="1"/>
  <c r="P1601" i="1" s="1"/>
  <c r="O1667" i="1"/>
  <c r="P1667" i="1" s="1"/>
  <c r="O1649" i="1"/>
  <c r="P1649" i="1" s="1"/>
  <c r="O1569" i="1"/>
  <c r="P1569" i="1" s="1"/>
  <c r="O1644" i="1"/>
  <c r="P1644" i="1" s="1"/>
  <c r="O1607" i="1"/>
  <c r="P1607" i="1" s="1"/>
  <c r="O1574" i="1"/>
  <c r="P1574" i="1" s="1"/>
  <c r="O1647" i="1"/>
  <c r="P1647" i="1" s="1"/>
  <c r="O1590" i="1"/>
  <c r="P1590" i="1" s="1"/>
  <c r="O1646" i="1"/>
  <c r="P1646" i="1" s="1"/>
  <c r="O1605" i="1"/>
  <c r="P1605" i="1" s="1"/>
  <c r="O1645" i="1"/>
  <c r="P1645" i="1" s="1"/>
  <c r="O1606" i="1"/>
  <c r="P1606" i="1" s="1"/>
  <c r="O1624" i="1"/>
  <c r="P1624" i="1" s="1"/>
  <c r="O1656" i="1"/>
  <c r="P1656" i="1" s="1"/>
  <c r="O1594" i="1"/>
  <c r="P1594" i="1" s="1"/>
  <c r="O1643" i="1"/>
  <c r="P1643" i="1" s="1"/>
  <c r="O1609" i="1"/>
  <c r="P1609" i="1" s="1"/>
  <c r="O1584" i="1"/>
  <c r="P1584" i="1" s="1"/>
  <c r="O1642" i="1"/>
  <c r="P1642" i="1" s="1"/>
  <c r="O1650" i="1"/>
  <c r="P1650" i="1" s="1"/>
  <c r="O1619" i="1"/>
  <c r="P1619" i="1" s="1"/>
  <c r="O1641" i="1"/>
  <c r="P1641" i="1" s="1"/>
  <c r="O1602" i="1"/>
  <c r="P1602" i="1" s="1"/>
  <c r="O1573" i="1"/>
  <c r="P1573" i="1" s="1"/>
  <c r="O1636" i="1"/>
  <c r="P1636" i="1" s="1"/>
  <c r="O1613" i="1"/>
  <c r="P1613" i="1" s="1"/>
  <c r="O1582" i="1"/>
  <c r="P1582" i="1" s="1"/>
  <c r="O1639" i="1"/>
  <c r="P1639" i="1" s="1"/>
  <c r="O1616" i="1"/>
  <c r="P1616" i="1" s="1"/>
  <c r="O798" i="1"/>
  <c r="P798" i="1" s="1"/>
  <c r="O814" i="1"/>
  <c r="P814" i="1" s="1"/>
  <c r="O809" i="1"/>
  <c r="P809" i="1" s="1"/>
  <c r="O804" i="1"/>
  <c r="P804" i="1" s="1"/>
  <c r="O803" i="1"/>
  <c r="P803" i="1" s="1"/>
  <c r="O807" i="1"/>
  <c r="P807" i="1" s="1"/>
  <c r="O794" i="1"/>
  <c r="P794" i="1" s="1"/>
  <c r="O810" i="1"/>
  <c r="P810" i="1" s="1"/>
  <c r="O805" i="1"/>
  <c r="P805" i="1" s="1"/>
  <c r="O817" i="1"/>
  <c r="P817" i="1" s="1"/>
  <c r="O800" i="1"/>
  <c r="P800" i="1" s="1"/>
  <c r="O816" i="1"/>
  <c r="P816" i="1" s="1"/>
  <c r="O799" i="1"/>
  <c r="P799" i="1" s="1"/>
  <c r="O815" i="1"/>
  <c r="P815" i="1" s="1"/>
  <c r="O802" i="1"/>
  <c r="P802" i="1" s="1"/>
  <c r="O806" i="1"/>
  <c r="P806" i="1" s="1"/>
  <c r="O797" i="1"/>
  <c r="P797" i="1" s="1"/>
  <c r="O801" i="1"/>
  <c r="P801" i="1" s="1"/>
  <c r="O813" i="1"/>
  <c r="P813" i="1" s="1"/>
  <c r="O796" i="1"/>
  <c r="P796" i="1" s="1"/>
  <c r="O812" i="1"/>
  <c r="P812" i="1" s="1"/>
  <c r="O795" i="1"/>
  <c r="P795" i="1" s="1"/>
  <c r="O811" i="1"/>
  <c r="P811" i="1" s="1"/>
  <c r="O793" i="1"/>
  <c r="P793" i="1" s="1"/>
  <c r="O808" i="1"/>
  <c r="P808" i="1" s="1"/>
  <c r="O711" i="1"/>
  <c r="P711" i="1" s="1"/>
  <c r="O727" i="1"/>
  <c r="P727" i="1" s="1"/>
  <c r="O706" i="1"/>
  <c r="P706" i="1" s="1"/>
  <c r="O718" i="1"/>
  <c r="P718" i="1" s="1"/>
  <c r="O722" i="1"/>
  <c r="P722" i="1" s="1"/>
  <c r="O734" i="1"/>
  <c r="P734" i="1" s="1"/>
  <c r="O713" i="1"/>
  <c r="P713" i="1" s="1"/>
  <c r="O729" i="1"/>
  <c r="P729" i="1" s="1"/>
  <c r="O708" i="1"/>
  <c r="P708" i="1" s="1"/>
  <c r="O724" i="1"/>
  <c r="P724" i="1" s="1"/>
  <c r="O715" i="1"/>
  <c r="P715" i="1" s="1"/>
  <c r="O731" i="1"/>
  <c r="P731" i="1" s="1"/>
  <c r="O710" i="1"/>
  <c r="P710" i="1" s="1"/>
  <c r="O717" i="1"/>
  <c r="P717" i="1" s="1"/>
  <c r="O733" i="1"/>
  <c r="P733" i="1" s="1"/>
  <c r="O728" i="1"/>
  <c r="P728" i="1" s="1"/>
  <c r="O707" i="1"/>
  <c r="P707" i="1" s="1"/>
  <c r="O723" i="1"/>
  <c r="P723" i="1" s="1"/>
  <c r="O714" i="1"/>
  <c r="P714" i="1" s="1"/>
  <c r="O709" i="1"/>
  <c r="P709" i="1" s="1"/>
  <c r="O725" i="1"/>
  <c r="P725" i="1" s="1"/>
  <c r="O720" i="1"/>
  <c r="P720" i="1" s="1"/>
  <c r="O736" i="1"/>
  <c r="P736" i="1" s="1"/>
  <c r="O719" i="1"/>
  <c r="P719" i="1" s="1"/>
  <c r="O735" i="1"/>
  <c r="P735" i="1" s="1"/>
  <c r="O730" i="1"/>
  <c r="P730" i="1" s="1"/>
  <c r="O721" i="1"/>
  <c r="P721" i="1" s="1"/>
  <c r="O737" i="1"/>
  <c r="P737" i="1" s="1"/>
  <c r="O716" i="1"/>
  <c r="P716" i="1" s="1"/>
  <c r="O732" i="1"/>
  <c r="P732" i="1" s="1"/>
  <c r="O738" i="1"/>
  <c r="P738" i="1" s="1"/>
  <c r="O726" i="1"/>
  <c r="P726" i="1" s="1"/>
  <c r="O712" i="1"/>
  <c r="P712" i="1" s="1"/>
  <c r="O1519" i="1"/>
  <c r="P1519" i="1" s="1"/>
  <c r="O1509" i="1"/>
  <c r="P1509" i="1" s="1"/>
  <c r="O1498" i="1"/>
  <c r="P1498" i="1" s="1"/>
  <c r="O1501" i="1"/>
  <c r="P1501" i="1" s="1"/>
  <c r="O1512" i="1"/>
  <c r="P1512" i="1" s="1"/>
  <c r="O1489" i="1"/>
  <c r="P1489" i="1" s="1"/>
  <c r="O1486" i="1"/>
  <c r="P1486" i="1" s="1"/>
  <c r="O1490" i="1"/>
  <c r="P1490" i="1" s="1"/>
  <c r="O1495" i="1"/>
  <c r="P1495" i="1" s="1"/>
  <c r="O1492" i="1"/>
  <c r="P1492" i="1" s="1"/>
  <c r="O1488" i="1"/>
  <c r="P1488" i="1" s="1"/>
  <c r="O1493" i="1"/>
  <c r="P1493" i="1" s="1"/>
  <c r="O1517" i="1"/>
  <c r="P1517" i="1" s="1"/>
  <c r="O1514" i="1"/>
  <c r="P1514" i="1" s="1"/>
  <c r="O1485" i="1"/>
  <c r="P1485" i="1" s="1"/>
  <c r="O1496" i="1"/>
  <c r="P1496" i="1" s="1"/>
  <c r="O1482" i="1"/>
  <c r="P1482" i="1" s="1"/>
  <c r="O1499" i="1"/>
  <c r="P1499" i="1" s="1"/>
  <c r="O1502" i="1"/>
  <c r="P1502" i="1" s="1"/>
  <c r="O1507" i="1"/>
  <c r="P1507" i="1" s="1"/>
  <c r="O1484" i="1"/>
  <c r="P1484" i="1" s="1"/>
  <c r="O1491" i="1"/>
  <c r="P1491" i="1" s="1"/>
  <c r="O1506" i="1"/>
  <c r="P1506" i="1" s="1"/>
  <c r="O1497" i="1"/>
  <c r="P1497" i="1" s="1"/>
  <c r="O1508" i="1"/>
  <c r="P1508" i="1" s="1"/>
  <c r="O1510" i="1"/>
  <c r="P1510" i="1" s="1"/>
  <c r="O1511" i="1"/>
  <c r="P1511" i="1" s="1"/>
  <c r="O1516" i="1"/>
  <c r="P1516" i="1" s="1"/>
  <c r="O1494" i="1"/>
  <c r="P1494" i="1" s="1"/>
  <c r="O1500" i="1"/>
  <c r="P1500" i="1" s="1"/>
  <c r="O1487" i="1"/>
  <c r="P1487" i="1" s="1"/>
  <c r="O1515" i="1"/>
  <c r="P1515" i="1" s="1"/>
  <c r="O1503" i="1"/>
  <c r="P1503" i="1" s="1"/>
  <c r="O1513" i="1"/>
  <c r="P1513" i="1" s="1"/>
  <c r="O1518" i="1"/>
  <c r="P1518" i="1" s="1"/>
  <c r="O1520" i="1"/>
  <c r="P1520" i="1" s="1"/>
  <c r="O1521" i="1"/>
  <c r="P1521" i="1" s="1"/>
  <c r="O1483" i="1"/>
  <c r="P1483" i="1" s="1"/>
  <c r="O1504" i="1"/>
  <c r="P1504" i="1" s="1"/>
  <c r="O1505" i="1"/>
  <c r="P1505" i="1" s="1"/>
  <c r="O1330" i="1"/>
  <c r="P1330" i="1" s="1"/>
  <c r="O1331" i="1"/>
  <c r="P1331" i="1" s="1"/>
  <c r="O1332" i="1"/>
  <c r="P1332" i="1" s="1"/>
  <c r="O1325" i="1"/>
  <c r="P1325" i="1" s="1"/>
  <c r="O1341" i="1"/>
  <c r="P1341" i="1" s="1"/>
  <c r="O1323" i="1"/>
  <c r="P1323" i="1" s="1"/>
  <c r="O1335" i="1"/>
  <c r="P1335" i="1" s="1"/>
  <c r="O1336" i="1"/>
  <c r="P1336" i="1" s="1"/>
  <c r="O1326" i="1"/>
  <c r="P1326" i="1" s="1"/>
  <c r="O1342" i="1"/>
  <c r="P1342" i="1" s="1"/>
  <c r="O1328" i="1"/>
  <c r="P1328" i="1" s="1"/>
  <c r="O1321" i="1"/>
  <c r="P1321" i="1" s="1"/>
  <c r="O1337" i="1"/>
  <c r="P1337" i="1" s="1"/>
  <c r="O1322" i="1"/>
  <c r="P1322" i="1" s="1"/>
  <c r="O1338" i="1"/>
  <c r="P1338" i="1" s="1"/>
  <c r="O1327" i="1"/>
  <c r="P1327" i="1" s="1"/>
  <c r="O1324" i="1"/>
  <c r="P1324" i="1" s="1"/>
  <c r="O1340" i="1"/>
  <c r="P1340" i="1" s="1"/>
  <c r="O1333" i="1"/>
  <c r="P1333" i="1" s="1"/>
  <c r="O1334" i="1"/>
  <c r="P1334" i="1" s="1"/>
  <c r="O1339" i="1"/>
  <c r="P1339" i="1" s="1"/>
  <c r="O1329" i="1"/>
  <c r="P1329" i="1" s="1"/>
  <c r="O1345" i="1"/>
  <c r="P1345" i="1" s="1"/>
  <c r="O1344" i="1"/>
  <c r="P1344" i="1" s="1"/>
  <c r="O1343" i="1"/>
  <c r="P1343" i="1" s="1"/>
  <c r="O1347" i="1"/>
  <c r="P1347" i="1" s="1"/>
  <c r="O1346" i="1"/>
  <c r="P1346" i="1" s="1"/>
  <c r="O1315" i="1"/>
  <c r="P1315" i="1" s="1"/>
  <c r="O1312" i="1"/>
  <c r="P1312" i="1" s="1"/>
  <c r="O1311" i="1"/>
  <c r="P1311" i="1" s="1"/>
  <c r="O1317" i="1"/>
  <c r="P1317" i="1" s="1"/>
  <c r="O1318" i="1"/>
  <c r="P1318" i="1" s="1"/>
  <c r="O1310" i="1"/>
  <c r="P1310" i="1" s="1"/>
  <c r="O1319" i="1"/>
  <c r="P1319" i="1" s="1"/>
  <c r="O1313" i="1"/>
  <c r="P1313" i="1" s="1"/>
  <c r="O1309" i="1"/>
  <c r="P1309" i="1" s="1"/>
  <c r="O1316" i="1"/>
  <c r="P1316" i="1" s="1"/>
  <c r="O560" i="1"/>
  <c r="P560" i="1" s="1"/>
  <c r="O564" i="1"/>
  <c r="P564" i="1" s="1"/>
  <c r="O545" i="1"/>
  <c r="P545" i="1" s="1"/>
  <c r="O557" i="1"/>
  <c r="P557" i="1" s="1"/>
  <c r="O563" i="1"/>
  <c r="P563" i="1" s="1"/>
  <c r="O552" i="1"/>
  <c r="P552" i="1" s="1"/>
  <c r="O556" i="1"/>
  <c r="P556" i="1" s="1"/>
  <c r="O561" i="1"/>
  <c r="P561" i="1" s="1"/>
  <c r="O555" i="1"/>
  <c r="P555" i="1" s="1"/>
  <c r="O554" i="1"/>
  <c r="P554" i="1" s="1"/>
  <c r="O547" i="1"/>
  <c r="P547" i="1" s="1"/>
  <c r="O546" i="1"/>
  <c r="P546" i="1" s="1"/>
  <c r="O558" i="1"/>
  <c r="P558" i="1" s="1"/>
  <c r="O562" i="1"/>
  <c r="P562" i="1" s="1"/>
  <c r="O551" i="1"/>
  <c r="P551" i="1" s="1"/>
  <c r="O559" i="1"/>
  <c r="P559" i="1" s="1"/>
  <c r="O553" i="1"/>
  <c r="P553" i="1" s="1"/>
  <c r="O550" i="1"/>
  <c r="P550" i="1" s="1"/>
  <c r="O548" i="1"/>
  <c r="P548" i="1" s="1"/>
  <c r="O549" i="1"/>
  <c r="P549" i="1" s="1"/>
  <c r="O1147" i="1"/>
  <c r="P1147" i="1" s="1"/>
  <c r="O1163" i="1"/>
  <c r="P1163" i="1" s="1"/>
  <c r="O1154" i="1"/>
  <c r="P1154" i="1" s="1"/>
  <c r="O1140" i="1"/>
  <c r="P1140" i="1" s="1"/>
  <c r="O1156" i="1"/>
  <c r="P1156" i="1" s="1"/>
  <c r="O1143" i="1"/>
  <c r="P1143" i="1" s="1"/>
  <c r="O1159" i="1"/>
  <c r="P1159" i="1" s="1"/>
  <c r="O1150" i="1"/>
  <c r="P1150" i="1" s="1"/>
  <c r="O1153" i="1"/>
  <c r="P1153" i="1" s="1"/>
  <c r="O1152" i="1"/>
  <c r="P1152" i="1" s="1"/>
  <c r="O1141" i="1"/>
  <c r="P1141" i="1" s="1"/>
  <c r="O1157" i="1"/>
  <c r="P1157" i="1" s="1"/>
  <c r="O1155" i="1"/>
  <c r="P1155" i="1" s="1"/>
  <c r="O1146" i="1"/>
  <c r="P1146" i="1" s="1"/>
  <c r="O1162" i="1"/>
  <c r="P1162" i="1" s="1"/>
  <c r="O1145" i="1"/>
  <c r="P1145" i="1" s="1"/>
  <c r="O1149" i="1"/>
  <c r="P1149" i="1" s="1"/>
  <c r="O1161" i="1"/>
  <c r="P1161" i="1" s="1"/>
  <c r="O1148" i="1"/>
  <c r="P1148" i="1" s="1"/>
  <c r="O1151" i="1"/>
  <c r="P1151" i="1" s="1"/>
  <c r="O1142" i="1"/>
  <c r="P1142" i="1" s="1"/>
  <c r="O1158" i="1"/>
  <c r="P1158" i="1" s="1"/>
  <c r="O1144" i="1"/>
  <c r="P1144" i="1" s="1"/>
  <c r="O1160" i="1"/>
  <c r="P1160" i="1" s="1"/>
  <c r="O1063" i="1"/>
  <c r="P1063" i="1" s="1"/>
  <c r="O1062" i="1"/>
  <c r="P1062" i="1" s="1"/>
  <c r="O1061" i="1"/>
  <c r="P1061" i="1" s="1"/>
  <c r="O1077" i="1"/>
  <c r="P1077" i="1" s="1"/>
  <c r="O1060" i="1"/>
  <c r="P1060" i="1" s="1"/>
  <c r="O1076" i="1"/>
  <c r="P1076" i="1" s="1"/>
  <c r="O1067" i="1"/>
  <c r="P1067" i="1" s="1"/>
  <c r="O1064" i="1"/>
  <c r="P1064" i="1" s="1"/>
  <c r="O1059" i="1"/>
  <c r="P1059" i="1" s="1"/>
  <c r="O1075" i="1"/>
  <c r="P1075" i="1" s="1"/>
  <c r="O1054" i="1"/>
  <c r="P1054" i="1" s="1"/>
  <c r="O1058" i="1"/>
  <c r="P1058" i="1" s="1"/>
  <c r="O1074" i="1"/>
  <c r="P1074" i="1" s="1"/>
  <c r="O1057" i="1"/>
  <c r="P1057" i="1" s="1"/>
  <c r="O1073" i="1"/>
  <c r="P1073" i="1" s="1"/>
  <c r="O1056" i="1"/>
  <c r="P1056" i="1" s="1"/>
  <c r="O1072" i="1"/>
  <c r="P1072" i="1" s="1"/>
  <c r="O1055" i="1"/>
  <c r="P1055" i="1" s="1"/>
  <c r="O1071" i="1"/>
  <c r="P1071" i="1" s="1"/>
  <c r="O1066" i="1"/>
  <c r="P1066" i="1" s="1"/>
  <c r="O1070" i="1"/>
  <c r="P1070" i="1" s="1"/>
  <c r="O1053" i="1"/>
  <c r="P1053" i="1" s="1"/>
  <c r="O1069" i="1"/>
  <c r="P1069" i="1" s="1"/>
  <c r="O1068" i="1"/>
  <c r="P1068" i="1" s="1"/>
  <c r="O1065" i="1"/>
  <c r="P1065" i="1" s="1"/>
  <c r="O303" i="1"/>
  <c r="P303" i="1" s="1"/>
  <c r="O301" i="1"/>
  <c r="P301" i="1" s="1"/>
  <c r="O300" i="1"/>
  <c r="P300" i="1" s="1"/>
  <c r="O302" i="1"/>
  <c r="P302" i="1" s="1"/>
  <c r="O890" i="1"/>
  <c r="P890" i="1" s="1"/>
  <c r="O883" i="1"/>
  <c r="P883" i="1" s="1"/>
  <c r="O885" i="1"/>
  <c r="P885" i="1" s="1"/>
  <c r="O889" i="1"/>
  <c r="P889" i="1" s="1"/>
  <c r="O886" i="1"/>
  <c r="P886" i="1" s="1"/>
  <c r="O879" i="1"/>
  <c r="P879" i="1" s="1"/>
  <c r="O884" i="1"/>
  <c r="P884" i="1" s="1"/>
  <c r="O881" i="1"/>
  <c r="P881" i="1" s="1"/>
  <c r="O887" i="1"/>
  <c r="P887" i="1" s="1"/>
  <c r="O882" i="1"/>
  <c r="P882" i="1" s="1"/>
  <c r="O891" i="1"/>
  <c r="P891" i="1" s="1"/>
  <c r="O880" i="1"/>
  <c r="P880" i="1" s="1"/>
  <c r="O892" i="1"/>
  <c r="P892" i="1" s="1"/>
  <c r="O893" i="1"/>
  <c r="P893" i="1" s="1"/>
  <c r="O888" i="1"/>
  <c r="P888" i="1" s="1"/>
  <c r="AA564" i="1"/>
  <c r="AA1569" i="1"/>
  <c r="AA1521" i="1"/>
  <c r="AA1668" i="1"/>
  <c r="AA98" i="1"/>
  <c r="AA103" i="1"/>
  <c r="AA104" i="1"/>
  <c r="AA1867" i="1"/>
  <c r="AA613" i="1"/>
  <c r="AA197" i="1"/>
  <c r="C23" i="1"/>
  <c r="D16" i="1" l="1"/>
  <c r="E23" i="1"/>
  <c r="E22" i="1"/>
  <c r="D23" i="1"/>
  <c r="D22" i="1"/>
  <c r="C22" i="1"/>
  <c r="AG19" i="1"/>
  <c r="Q1761" i="1" l="1"/>
  <c r="B1761" i="1"/>
  <c r="Q1560" i="1"/>
  <c r="Q1561" i="1" s="1"/>
  <c r="B1560" i="1"/>
  <c r="Q690" i="1"/>
  <c r="Q951" i="1"/>
  <c r="Q1299" i="1"/>
  <c r="Q1300" i="1" s="1"/>
  <c r="B690" i="1"/>
  <c r="Q777" i="1"/>
  <c r="Q864" i="1"/>
  <c r="Q1951" i="1"/>
  <c r="Q1952" i="1" s="1"/>
  <c r="B1299" i="1"/>
  <c r="Q1473" i="1"/>
  <c r="Q1386" i="1"/>
  <c r="Q1125" i="1"/>
  <c r="B1951" i="1"/>
  <c r="Q1038" i="1"/>
  <c r="Q1212" i="1"/>
  <c r="Q1856" i="1"/>
  <c r="B1386" i="1"/>
  <c r="Q603" i="1"/>
  <c r="Q342" i="1"/>
  <c r="Q255" i="1"/>
  <c r="Q516" i="1"/>
  <c r="Q429" i="1"/>
  <c r="Q168" i="1"/>
  <c r="B1212" i="1"/>
  <c r="F71" i="1"/>
  <c r="F70" i="1"/>
  <c r="F78" i="1"/>
  <c r="F22" i="1"/>
  <c r="BU28" i="1"/>
  <c r="BJ26" i="1" s="1"/>
  <c r="AU20" i="1" s="1"/>
  <c r="D17" i="1" s="1"/>
  <c r="AG21" i="1"/>
  <c r="Q1213" i="1" l="1"/>
  <c r="Q1387" i="1"/>
  <c r="Q691" i="1"/>
  <c r="Q1762" i="1"/>
  <c r="AU19" i="1"/>
  <c r="AU23" i="1" s="1"/>
  <c r="B515" i="1" l="1"/>
  <c r="B516" i="1" s="1"/>
  <c r="Q517" i="1" s="1"/>
  <c r="B341" i="1"/>
  <c r="B342" i="1" s="1"/>
  <c r="Q343" i="1" s="1"/>
  <c r="B428" i="1"/>
  <c r="B429" i="1" s="1"/>
  <c r="Q430" i="1" s="1"/>
  <c r="D63" i="1"/>
  <c r="C1131" i="1"/>
  <c r="B42" i="5"/>
  <c r="B44" i="5" s="1"/>
  <c r="B45" i="5" s="1"/>
  <c r="V1134" i="1"/>
  <c r="V1135" i="1"/>
  <c r="V1137" i="1"/>
  <c r="V1138" i="1"/>
  <c r="V1139" i="1"/>
  <c r="C578" i="23" s="1"/>
  <c r="E578" i="23" s="1"/>
  <c r="H1164" i="1"/>
  <c r="H1165" i="1"/>
  <c r="H1166" i="1"/>
  <c r="H1167" i="1"/>
  <c r="H1168" i="1"/>
  <c r="H1169" i="1"/>
  <c r="H1170" i="1"/>
  <c r="H1171" i="1"/>
  <c r="H1172" i="1"/>
  <c r="H1173" i="1"/>
  <c r="V1047" i="1"/>
  <c r="V1048" i="1"/>
  <c r="V1049" i="1"/>
  <c r="V1050" i="1"/>
  <c r="C530" i="23" s="1"/>
  <c r="E530" i="23" s="1"/>
  <c r="V1051" i="1"/>
  <c r="V1052" i="1"/>
  <c r="H1078" i="1"/>
  <c r="H1079" i="1"/>
  <c r="H1080" i="1"/>
  <c r="H1082" i="1"/>
  <c r="H1083" i="1"/>
  <c r="H1084" i="1"/>
  <c r="H1085" i="1"/>
  <c r="H1086" i="1"/>
  <c r="H993" i="1"/>
  <c r="V962" i="1"/>
  <c r="H996" i="1"/>
  <c r="H995" i="1"/>
  <c r="H990" i="1"/>
  <c r="H989" i="1"/>
  <c r="H987" i="1"/>
  <c r="H988" i="1"/>
  <c r="H991" i="1"/>
  <c r="H992" i="1"/>
  <c r="H994" i="1"/>
  <c r="H997" i="1"/>
  <c r="H998" i="1"/>
  <c r="H999" i="1"/>
  <c r="H899" i="1"/>
  <c r="H894" i="1"/>
  <c r="H910" i="1"/>
  <c r="H911" i="1"/>
  <c r="H895" i="1"/>
  <c r="V873" i="1"/>
  <c r="V874" i="1"/>
  <c r="V875" i="1"/>
  <c r="V876" i="1"/>
  <c r="V877" i="1"/>
  <c r="V878" i="1"/>
  <c r="H896" i="1"/>
  <c r="H897" i="1"/>
  <c r="H898" i="1"/>
  <c r="H900" i="1"/>
  <c r="H901" i="1"/>
  <c r="H902" i="1"/>
  <c r="H903" i="1"/>
  <c r="H905" i="1"/>
  <c r="H906" i="1"/>
  <c r="H907" i="1"/>
  <c r="H908" i="1"/>
  <c r="H909" i="1"/>
  <c r="H912" i="1"/>
  <c r="H821" i="1"/>
  <c r="V787" i="1"/>
  <c r="V788" i="1"/>
  <c r="V789" i="1"/>
  <c r="V790" i="1"/>
  <c r="V791" i="1"/>
  <c r="V792" i="1"/>
  <c r="H818" i="1"/>
  <c r="H819" i="1"/>
  <c r="H820" i="1"/>
  <c r="H822" i="1"/>
  <c r="H823" i="1"/>
  <c r="H824" i="1"/>
  <c r="H825" i="1"/>
  <c r="V700" i="1"/>
  <c r="V703" i="1"/>
  <c r="V699" i="1"/>
  <c r="V701" i="1"/>
  <c r="V702" i="1"/>
  <c r="V704" i="1"/>
  <c r="H705" i="1"/>
  <c r="V527" i="1"/>
  <c r="V530" i="1"/>
  <c r="V533" i="1"/>
  <c r="V542" i="1"/>
  <c r="V543" i="1"/>
  <c r="V544" i="1"/>
  <c r="V534" i="1"/>
  <c r="V536" i="1"/>
  <c r="V535" i="1"/>
  <c r="V537" i="1"/>
  <c r="V525" i="1"/>
  <c r="V526" i="1"/>
  <c r="V528" i="1"/>
  <c r="V529" i="1"/>
  <c r="V531" i="1"/>
  <c r="V532" i="1"/>
  <c r="V538" i="1"/>
  <c r="V539" i="1"/>
  <c r="V540" i="1"/>
  <c r="V541" i="1"/>
  <c r="V459" i="1"/>
  <c r="V461" i="1"/>
  <c r="V438" i="1"/>
  <c r="V472" i="1"/>
  <c r="V474" i="1"/>
  <c r="V440" i="1"/>
  <c r="V441" i="1"/>
  <c r="C208" i="23" s="1"/>
  <c r="E208" i="23" s="1"/>
  <c r="V450" i="1"/>
  <c r="V453" i="1"/>
  <c r="V455" i="1"/>
  <c r="V452" i="1"/>
  <c r="V456" i="1"/>
  <c r="C223" i="23" s="1"/>
  <c r="E223" i="23" s="1"/>
  <c r="V458" i="1"/>
  <c r="V439" i="1"/>
  <c r="V442" i="1"/>
  <c r="V443" i="1"/>
  <c r="V444" i="1"/>
  <c r="V447" i="1"/>
  <c r="V448" i="1"/>
  <c r="V449" i="1"/>
  <c r="C216" i="23" s="1"/>
  <c r="E216" i="23" s="1"/>
  <c r="V451" i="1"/>
  <c r="V454" i="1"/>
  <c r="V457" i="1"/>
  <c r="V460" i="1"/>
  <c r="V462" i="1"/>
  <c r="V465" i="1"/>
  <c r="V466" i="1"/>
  <c r="V467" i="1"/>
  <c r="V470" i="1"/>
  <c r="V471" i="1"/>
  <c r="V473" i="1"/>
  <c r="V475" i="1"/>
  <c r="V476" i="1"/>
  <c r="V477" i="1"/>
  <c r="V355" i="1"/>
  <c r="V357" i="1"/>
  <c r="V358" i="1"/>
  <c r="V360" i="1"/>
  <c r="V361" i="1"/>
  <c r="V365" i="1"/>
  <c r="V366" i="1"/>
  <c r="V367" i="1"/>
  <c r="V368" i="1"/>
  <c r="V351" i="1"/>
  <c r="V352" i="1"/>
  <c r="V353" i="1"/>
  <c r="V354" i="1"/>
  <c r="V356" i="1"/>
  <c r="V359" i="1"/>
  <c r="V362" i="1"/>
  <c r="V363" i="1"/>
  <c r="V364" i="1"/>
  <c r="V272" i="1"/>
  <c r="V273" i="1"/>
  <c r="V276" i="1"/>
  <c r="V278" i="1"/>
  <c r="V280" i="1"/>
  <c r="V282" i="1"/>
  <c r="V283" i="1"/>
  <c r="V266" i="1"/>
  <c r="V267" i="1"/>
  <c r="V264" i="1"/>
  <c r="V268" i="1"/>
  <c r="V271" i="1"/>
  <c r="V274" i="1"/>
  <c r="V275" i="1"/>
  <c r="V279" i="1"/>
  <c r="V291" i="1"/>
  <c r="V288" i="1"/>
  <c r="V296" i="1"/>
  <c r="V293" i="1"/>
  <c r="V289" i="1"/>
  <c r="V299" i="1"/>
  <c r="V294" i="1"/>
  <c r="V265" i="1"/>
  <c r="V269" i="1"/>
  <c r="V270" i="1"/>
  <c r="V277" i="1"/>
  <c r="V281" i="1"/>
  <c r="V284" i="1"/>
  <c r="V285" i="1"/>
  <c r="V286" i="1"/>
  <c r="V287" i="1"/>
  <c r="V290" i="1"/>
  <c r="V292" i="1"/>
  <c r="V295" i="1"/>
  <c r="V297" i="1"/>
  <c r="V298" i="1"/>
  <c r="V612" i="1"/>
  <c r="H615" i="1"/>
  <c r="H617" i="1"/>
  <c r="H613" i="1"/>
  <c r="H614" i="1"/>
  <c r="H616" i="1"/>
  <c r="B602" i="1"/>
  <c r="B603" i="1" s="1"/>
  <c r="Q604" i="1" s="1"/>
  <c r="B776" i="1"/>
  <c r="B777" i="1" s="1"/>
  <c r="Q778" i="1" s="1"/>
  <c r="B950" i="1"/>
  <c r="B951" i="1" s="1"/>
  <c r="Q952" i="1" s="1"/>
  <c r="B863" i="1"/>
  <c r="B864" i="1" s="1"/>
  <c r="Q865" i="1" s="1"/>
  <c r="B1124" i="1"/>
  <c r="B1125" i="1" s="1"/>
  <c r="Q1126" i="1" s="1"/>
  <c r="W287" i="1"/>
  <c r="X287" i="1"/>
  <c r="Y287" i="1"/>
  <c r="Z287" i="1"/>
  <c r="AB287" i="1"/>
  <c r="AC287" i="1"/>
  <c r="AD287" i="1"/>
  <c r="AE287" i="1"/>
  <c r="W288" i="1"/>
  <c r="X288" i="1"/>
  <c r="Y288" i="1"/>
  <c r="Z288" i="1"/>
  <c r="AB288" i="1"/>
  <c r="AC288" i="1"/>
  <c r="AD288" i="1"/>
  <c r="AE288" i="1"/>
  <c r="D56" i="1"/>
  <c r="D58" i="1"/>
  <c r="C60" i="1"/>
  <c r="C58" i="1"/>
  <c r="C57" i="1"/>
  <c r="C56" i="1"/>
  <c r="D59" i="1"/>
  <c r="D65" i="1"/>
  <c r="V90" i="1"/>
  <c r="V91" i="1"/>
  <c r="C22" i="23" s="1"/>
  <c r="E22" i="23" s="1"/>
  <c r="V92" i="1"/>
  <c r="C23" i="23" s="1"/>
  <c r="E23" i="23" s="1"/>
  <c r="V93" i="1"/>
  <c r="C24" i="23" s="1"/>
  <c r="E24" i="23" s="1"/>
  <c r="V94" i="1"/>
  <c r="C25" i="23" s="1"/>
  <c r="E25" i="23" s="1"/>
  <c r="V95" i="1"/>
  <c r="C26" i="23" s="1"/>
  <c r="E26" i="23" s="1"/>
  <c r="V96" i="1"/>
  <c r="C27" i="23" s="1"/>
  <c r="E27" i="23" s="1"/>
  <c r="V97" i="1"/>
  <c r="C28" i="23" s="1"/>
  <c r="E28" i="23" s="1"/>
  <c r="V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B254" i="1"/>
  <c r="B255" i="1" s="1"/>
  <c r="Q256" i="1" s="1"/>
  <c r="H256" i="1"/>
  <c r="H169" i="1"/>
  <c r="H1213" i="1"/>
  <c r="H1126" i="1"/>
  <c r="H1039" i="1"/>
  <c r="H952" i="1"/>
  <c r="H865" i="1"/>
  <c r="H778" i="1"/>
  <c r="H691" i="1"/>
  <c r="H604" i="1"/>
  <c r="H517" i="1"/>
  <c r="H430" i="1"/>
  <c r="H343" i="1"/>
  <c r="S446" i="1"/>
  <c r="V1221" i="1"/>
  <c r="V1222" i="1"/>
  <c r="C620" i="23" s="1"/>
  <c r="E620" i="23" s="1"/>
  <c r="V1226" i="1"/>
  <c r="V1227" i="1"/>
  <c r="V1233" i="1"/>
  <c r="V1234" i="1"/>
  <c r="V1235" i="1"/>
  <c r="V1236" i="1"/>
  <c r="V1237" i="1"/>
  <c r="V1238" i="1"/>
  <c r="V1239" i="1"/>
  <c r="H1255" i="1"/>
  <c r="V1395" i="1"/>
  <c r="V1396" i="1"/>
  <c r="V1397" i="1"/>
  <c r="V1398" i="1"/>
  <c r="V1399" i="1"/>
  <c r="V1400" i="1"/>
  <c r="V1401" i="1"/>
  <c r="V1402" i="1"/>
  <c r="H1403" i="1"/>
  <c r="H1429" i="1"/>
  <c r="H1430" i="1"/>
  <c r="H1431" i="1"/>
  <c r="H1432" i="1"/>
  <c r="H1433" i="1"/>
  <c r="H1434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AG32" i="1"/>
  <c r="D87" i="1"/>
  <c r="E87" i="1"/>
  <c r="P18" i="1" s="1"/>
  <c r="F87" i="1"/>
  <c r="Q18" i="1" s="1"/>
  <c r="G87" i="1"/>
  <c r="R18" i="1" s="1"/>
  <c r="D261" i="1"/>
  <c r="E261" i="1"/>
  <c r="P20" i="1" s="1"/>
  <c r="F261" i="1"/>
  <c r="Q20" i="1" s="1"/>
  <c r="G261" i="1"/>
  <c r="R20" i="1" s="1"/>
  <c r="D348" i="1"/>
  <c r="E348" i="1"/>
  <c r="P21" i="1" s="1"/>
  <c r="F348" i="1"/>
  <c r="Q21" i="1" s="1"/>
  <c r="G348" i="1"/>
  <c r="R21" i="1" s="1"/>
  <c r="D435" i="1"/>
  <c r="F435" i="1"/>
  <c r="Q22" i="1" s="1"/>
  <c r="G435" i="1"/>
  <c r="R22" i="1" s="1"/>
  <c r="D522" i="1"/>
  <c r="E522" i="1"/>
  <c r="P23" i="1" s="1"/>
  <c r="F522" i="1"/>
  <c r="Q23" i="1" s="1"/>
  <c r="G522" i="1"/>
  <c r="R23" i="1" s="1"/>
  <c r="D609" i="1"/>
  <c r="E609" i="1"/>
  <c r="P24" i="1" s="1"/>
  <c r="F609" i="1"/>
  <c r="Q24" i="1" s="1"/>
  <c r="G609" i="1"/>
  <c r="R24" i="1" s="1"/>
  <c r="D696" i="1"/>
  <c r="E696" i="1"/>
  <c r="P25" i="1" s="1"/>
  <c r="F696" i="1"/>
  <c r="Q25" i="1" s="1"/>
  <c r="G696" i="1"/>
  <c r="R25" i="1" s="1"/>
  <c r="D783" i="1"/>
  <c r="E783" i="1"/>
  <c r="P26" i="1" s="1"/>
  <c r="F783" i="1"/>
  <c r="Q26" i="1" s="1"/>
  <c r="G783" i="1"/>
  <c r="R26" i="1" s="1"/>
  <c r="D870" i="1"/>
  <c r="E870" i="1"/>
  <c r="P27" i="1" s="1"/>
  <c r="F870" i="1"/>
  <c r="Q27" i="1" s="1"/>
  <c r="G870" i="1"/>
  <c r="R27" i="1" s="1"/>
  <c r="D957" i="1"/>
  <c r="E957" i="1"/>
  <c r="P28" i="1" s="1"/>
  <c r="F957" i="1"/>
  <c r="Q28" i="1" s="1"/>
  <c r="D1044" i="1"/>
  <c r="E1044" i="1"/>
  <c r="P29" i="1" s="1"/>
  <c r="F1044" i="1"/>
  <c r="Q29" i="1" s="1"/>
  <c r="G1044" i="1"/>
  <c r="R29" i="1" s="1"/>
  <c r="O30" i="1"/>
  <c r="P30" i="1"/>
  <c r="Q30" i="1"/>
  <c r="R30" i="1"/>
  <c r="D1392" i="1"/>
  <c r="O33" i="1" s="1"/>
  <c r="E1392" i="1"/>
  <c r="P33" i="1" s="1"/>
  <c r="F1392" i="1"/>
  <c r="Q33" i="1" s="1"/>
  <c r="G1392" i="1"/>
  <c r="R33" i="1" s="1"/>
  <c r="D1767" i="1"/>
  <c r="E1767" i="1"/>
  <c r="P37" i="1" s="1"/>
  <c r="F1767" i="1"/>
  <c r="Q37" i="1" s="1"/>
  <c r="G1767" i="1"/>
  <c r="R37" i="1" s="1"/>
  <c r="AR33" i="1"/>
  <c r="BC33" i="1"/>
  <c r="BN33" i="1"/>
  <c r="BY33" i="1"/>
  <c r="CJ33" i="1"/>
  <c r="CU33" i="1"/>
  <c r="DF33" i="1"/>
  <c r="DQ33" i="1"/>
  <c r="B1855" i="1"/>
  <c r="B1856" i="1" s="1"/>
  <c r="Q1857" i="1" s="1"/>
  <c r="B42" i="18"/>
  <c r="B44" i="18" s="1"/>
  <c r="B45" i="18" s="1"/>
  <c r="B1472" i="1"/>
  <c r="B1473" i="1" s="1"/>
  <c r="Q1474" i="1" s="1"/>
  <c r="B42" i="17"/>
  <c r="B44" i="17" s="1"/>
  <c r="B45" i="17" s="1"/>
  <c r="B1037" i="1"/>
  <c r="B1038" i="1" s="1"/>
  <c r="Q1039" i="1" s="1"/>
  <c r="B167" i="1"/>
  <c r="B168" i="1" s="1"/>
  <c r="Q169" i="1" s="1"/>
  <c r="W297" i="1"/>
  <c r="X297" i="1"/>
  <c r="Y297" i="1"/>
  <c r="Z297" i="1"/>
  <c r="AB297" i="1"/>
  <c r="AC297" i="1"/>
  <c r="AD297" i="1"/>
  <c r="AE297" i="1"/>
  <c r="S297" i="1"/>
  <c r="T297" i="1"/>
  <c r="U297" i="1"/>
  <c r="W270" i="1"/>
  <c r="X270" i="1"/>
  <c r="Y270" i="1"/>
  <c r="Z270" i="1"/>
  <c r="AB270" i="1"/>
  <c r="AC270" i="1"/>
  <c r="AD270" i="1"/>
  <c r="AE270" i="1"/>
  <c r="W1048" i="1"/>
  <c r="X1048" i="1"/>
  <c r="Y1048" i="1"/>
  <c r="Z1048" i="1"/>
  <c r="AG1048" i="1"/>
  <c r="W1049" i="1"/>
  <c r="X1049" i="1"/>
  <c r="Y1049" i="1"/>
  <c r="Z1049" i="1"/>
  <c r="AG1049" i="1"/>
  <c r="W1050" i="1"/>
  <c r="X1050" i="1"/>
  <c r="Y1050" i="1"/>
  <c r="Z1050" i="1"/>
  <c r="AG1050" i="1"/>
  <c r="S1051" i="1"/>
  <c r="W1051" i="1"/>
  <c r="X1051" i="1"/>
  <c r="Y1051" i="1"/>
  <c r="Z1051" i="1"/>
  <c r="AG1051" i="1"/>
  <c r="S1052" i="1"/>
  <c r="W1052" i="1"/>
  <c r="X1052" i="1"/>
  <c r="Y1052" i="1"/>
  <c r="Z1052" i="1"/>
  <c r="AG1052" i="1"/>
  <c r="S874" i="1"/>
  <c r="W874" i="1"/>
  <c r="X874" i="1"/>
  <c r="Y874" i="1"/>
  <c r="Z874" i="1"/>
  <c r="AG874" i="1"/>
  <c r="W875" i="1"/>
  <c r="X875" i="1"/>
  <c r="Y875" i="1"/>
  <c r="Z875" i="1"/>
  <c r="AG875" i="1"/>
  <c r="S876" i="1"/>
  <c r="W876" i="1"/>
  <c r="X876" i="1"/>
  <c r="Y876" i="1"/>
  <c r="Z876" i="1"/>
  <c r="AG876" i="1"/>
  <c r="S877" i="1"/>
  <c r="W877" i="1"/>
  <c r="X877" i="1"/>
  <c r="Y877" i="1"/>
  <c r="Z877" i="1"/>
  <c r="AG877" i="1"/>
  <c r="S878" i="1"/>
  <c r="W878" i="1"/>
  <c r="X878" i="1"/>
  <c r="Y878" i="1"/>
  <c r="Z878" i="1"/>
  <c r="AG878" i="1"/>
  <c r="S470" i="1"/>
  <c r="W470" i="1"/>
  <c r="X470" i="1"/>
  <c r="Y470" i="1"/>
  <c r="Z470" i="1"/>
  <c r="AG470" i="1"/>
  <c r="S471" i="1"/>
  <c r="W471" i="1"/>
  <c r="X471" i="1"/>
  <c r="Y471" i="1"/>
  <c r="Z471" i="1"/>
  <c r="AG471" i="1"/>
  <c r="S472" i="1"/>
  <c r="W472" i="1"/>
  <c r="X472" i="1"/>
  <c r="Y472" i="1"/>
  <c r="Z472" i="1"/>
  <c r="AG472" i="1"/>
  <c r="S473" i="1"/>
  <c r="W473" i="1"/>
  <c r="X473" i="1"/>
  <c r="Y473" i="1"/>
  <c r="Z473" i="1"/>
  <c r="AG473" i="1"/>
  <c r="S474" i="1"/>
  <c r="W474" i="1"/>
  <c r="X474" i="1"/>
  <c r="Y474" i="1"/>
  <c r="Z474" i="1"/>
  <c r="AG474" i="1"/>
  <c r="S475" i="1"/>
  <c r="W475" i="1"/>
  <c r="X475" i="1"/>
  <c r="Y475" i="1"/>
  <c r="Z475" i="1"/>
  <c r="AG475" i="1"/>
  <c r="S476" i="1"/>
  <c r="W476" i="1"/>
  <c r="X476" i="1"/>
  <c r="Y476" i="1"/>
  <c r="Z476" i="1"/>
  <c r="AG476" i="1"/>
  <c r="W477" i="1"/>
  <c r="X477" i="1"/>
  <c r="Y477" i="1"/>
  <c r="Z477" i="1"/>
  <c r="AG477" i="1"/>
  <c r="S439" i="1"/>
  <c r="W439" i="1"/>
  <c r="X439" i="1"/>
  <c r="Y439" i="1"/>
  <c r="Z439" i="1"/>
  <c r="AG439" i="1"/>
  <c r="W440" i="1"/>
  <c r="X440" i="1"/>
  <c r="Y440" i="1"/>
  <c r="Z440" i="1"/>
  <c r="AG440" i="1"/>
  <c r="W441" i="1"/>
  <c r="X441" i="1"/>
  <c r="Y441" i="1"/>
  <c r="Z441" i="1"/>
  <c r="AG441" i="1"/>
  <c r="S442" i="1"/>
  <c r="W442" i="1"/>
  <c r="X442" i="1"/>
  <c r="Y442" i="1"/>
  <c r="Z442" i="1"/>
  <c r="AG442" i="1"/>
  <c r="S443" i="1"/>
  <c r="W443" i="1"/>
  <c r="X443" i="1"/>
  <c r="Y443" i="1"/>
  <c r="Z443" i="1"/>
  <c r="AG443" i="1"/>
  <c r="S444" i="1"/>
  <c r="W444" i="1"/>
  <c r="X444" i="1"/>
  <c r="Y444" i="1"/>
  <c r="Z444" i="1"/>
  <c r="AG444" i="1"/>
  <c r="AG445" i="1"/>
  <c r="W446" i="1"/>
  <c r="X446" i="1"/>
  <c r="Y446" i="1"/>
  <c r="Z446" i="1"/>
  <c r="AG446" i="1"/>
  <c r="S447" i="1"/>
  <c r="W447" i="1"/>
  <c r="X447" i="1"/>
  <c r="Y447" i="1"/>
  <c r="Z447" i="1"/>
  <c r="AG447" i="1"/>
  <c r="S448" i="1"/>
  <c r="W448" i="1"/>
  <c r="X448" i="1"/>
  <c r="Y448" i="1"/>
  <c r="Z448" i="1"/>
  <c r="AG448" i="1"/>
  <c r="W449" i="1"/>
  <c r="X449" i="1"/>
  <c r="Y449" i="1"/>
  <c r="Z449" i="1"/>
  <c r="AG449" i="1"/>
  <c r="S450" i="1"/>
  <c r="W450" i="1"/>
  <c r="X450" i="1"/>
  <c r="Y450" i="1"/>
  <c r="Z450" i="1"/>
  <c r="AG450" i="1"/>
  <c r="W451" i="1"/>
  <c r="X451" i="1"/>
  <c r="Y451" i="1"/>
  <c r="Z451" i="1"/>
  <c r="AG451" i="1"/>
  <c r="W452" i="1"/>
  <c r="X452" i="1"/>
  <c r="Y452" i="1"/>
  <c r="Z452" i="1"/>
  <c r="AG452" i="1"/>
  <c r="S453" i="1"/>
  <c r="W453" i="1"/>
  <c r="X453" i="1"/>
  <c r="Y453" i="1"/>
  <c r="Z453" i="1"/>
  <c r="AG453" i="1"/>
  <c r="S454" i="1"/>
  <c r="W454" i="1"/>
  <c r="X454" i="1"/>
  <c r="Y454" i="1"/>
  <c r="Z454" i="1"/>
  <c r="AG454" i="1"/>
  <c r="S455" i="1"/>
  <c r="W455" i="1"/>
  <c r="X455" i="1"/>
  <c r="Y455" i="1"/>
  <c r="Z455" i="1"/>
  <c r="AG455" i="1"/>
  <c r="Z456" i="1"/>
  <c r="AG456" i="1"/>
  <c r="S457" i="1"/>
  <c r="W457" i="1"/>
  <c r="X457" i="1"/>
  <c r="Y457" i="1"/>
  <c r="Z457" i="1"/>
  <c r="AG457" i="1"/>
  <c r="S458" i="1"/>
  <c r="W458" i="1"/>
  <c r="X458" i="1"/>
  <c r="Y458" i="1"/>
  <c r="Z458" i="1"/>
  <c r="AG458" i="1"/>
  <c r="S459" i="1"/>
  <c r="W459" i="1"/>
  <c r="X459" i="1"/>
  <c r="Y459" i="1"/>
  <c r="Z459" i="1"/>
  <c r="AG459" i="1"/>
  <c r="S460" i="1"/>
  <c r="W460" i="1"/>
  <c r="X460" i="1"/>
  <c r="Y460" i="1"/>
  <c r="Z460" i="1"/>
  <c r="AG460" i="1"/>
  <c r="S461" i="1"/>
  <c r="W461" i="1"/>
  <c r="X461" i="1"/>
  <c r="Y461" i="1"/>
  <c r="Z461" i="1"/>
  <c r="AG461" i="1"/>
  <c r="S462" i="1"/>
  <c r="W462" i="1"/>
  <c r="X462" i="1"/>
  <c r="Y462" i="1"/>
  <c r="Z462" i="1"/>
  <c r="AG462" i="1"/>
  <c r="S463" i="1"/>
  <c r="W463" i="1"/>
  <c r="X463" i="1"/>
  <c r="Y463" i="1"/>
  <c r="Z463" i="1"/>
  <c r="AG463" i="1"/>
  <c r="S464" i="1"/>
  <c r="W464" i="1"/>
  <c r="X464" i="1"/>
  <c r="Y464" i="1"/>
  <c r="Z464" i="1"/>
  <c r="AG464" i="1"/>
  <c r="S465" i="1"/>
  <c r="W465" i="1"/>
  <c r="X465" i="1"/>
  <c r="Y465" i="1"/>
  <c r="Z465" i="1"/>
  <c r="AG465" i="1"/>
  <c r="S466" i="1"/>
  <c r="W466" i="1"/>
  <c r="X466" i="1"/>
  <c r="Y466" i="1"/>
  <c r="Z466" i="1"/>
  <c r="AG466" i="1"/>
  <c r="S467" i="1"/>
  <c r="W467" i="1"/>
  <c r="X467" i="1"/>
  <c r="Y467" i="1"/>
  <c r="Z467" i="1"/>
  <c r="AG467" i="1"/>
  <c r="S468" i="1"/>
  <c r="W468" i="1"/>
  <c r="X468" i="1"/>
  <c r="Y468" i="1"/>
  <c r="Z468" i="1"/>
  <c r="AG468" i="1"/>
  <c r="S469" i="1"/>
  <c r="W469" i="1"/>
  <c r="Y469" i="1"/>
  <c r="Z469" i="1"/>
  <c r="AG469" i="1"/>
  <c r="W352" i="1"/>
  <c r="X352" i="1"/>
  <c r="Y352" i="1"/>
  <c r="Z352" i="1"/>
  <c r="AG352" i="1"/>
  <c r="AG353" i="1"/>
  <c r="S354" i="1"/>
  <c r="W354" i="1"/>
  <c r="X354" i="1"/>
  <c r="Y354" i="1"/>
  <c r="Z354" i="1"/>
  <c r="AG354" i="1"/>
  <c r="X355" i="1"/>
  <c r="AG355" i="1"/>
  <c r="W356" i="1"/>
  <c r="X356" i="1"/>
  <c r="Y356" i="1"/>
  <c r="Z356" i="1"/>
  <c r="AG356" i="1"/>
  <c r="W357" i="1"/>
  <c r="X357" i="1"/>
  <c r="Y357" i="1"/>
  <c r="Z357" i="1"/>
  <c r="AG357" i="1"/>
  <c r="AG358" i="1"/>
  <c r="AG359" i="1"/>
  <c r="W360" i="1"/>
  <c r="X360" i="1"/>
  <c r="Y360" i="1"/>
  <c r="Z360" i="1"/>
  <c r="AG360" i="1"/>
  <c r="X361" i="1"/>
  <c r="AG361" i="1"/>
  <c r="W362" i="1"/>
  <c r="X362" i="1"/>
  <c r="Y362" i="1"/>
  <c r="Z362" i="1"/>
  <c r="AG362" i="1"/>
  <c r="W363" i="1"/>
  <c r="X363" i="1"/>
  <c r="Y363" i="1"/>
  <c r="Z363" i="1"/>
  <c r="AG363" i="1"/>
  <c r="S364" i="1"/>
  <c r="W364" i="1"/>
  <c r="X364" i="1"/>
  <c r="Y364" i="1"/>
  <c r="Z364" i="1"/>
  <c r="AG364" i="1"/>
  <c r="AG365" i="1"/>
  <c r="AG366" i="1"/>
  <c r="S367" i="1"/>
  <c r="W367" i="1"/>
  <c r="X367" i="1"/>
  <c r="Y367" i="1"/>
  <c r="Z367" i="1"/>
  <c r="AG367" i="1"/>
  <c r="X368" i="1"/>
  <c r="AG368" i="1"/>
  <c r="W265" i="1"/>
  <c r="X265" i="1"/>
  <c r="Y265" i="1"/>
  <c r="Z265" i="1"/>
  <c r="W267" i="1"/>
  <c r="X267" i="1"/>
  <c r="Y267" i="1"/>
  <c r="Z267" i="1"/>
  <c r="W268" i="1"/>
  <c r="X268" i="1"/>
  <c r="Y268" i="1"/>
  <c r="Z268" i="1"/>
  <c r="W275" i="1"/>
  <c r="X275" i="1"/>
  <c r="Y275" i="1"/>
  <c r="Z275" i="1"/>
  <c r="W276" i="1"/>
  <c r="X276" i="1"/>
  <c r="Y276" i="1"/>
  <c r="Z276" i="1"/>
  <c r="W277" i="1"/>
  <c r="X277" i="1"/>
  <c r="Y277" i="1"/>
  <c r="Z277" i="1"/>
  <c r="W278" i="1"/>
  <c r="X278" i="1"/>
  <c r="Y278" i="1"/>
  <c r="Z278" i="1"/>
  <c r="S279" i="1"/>
  <c r="W279" i="1"/>
  <c r="X279" i="1"/>
  <c r="Y279" i="1"/>
  <c r="Z279" i="1"/>
  <c r="W280" i="1"/>
  <c r="X280" i="1"/>
  <c r="Y280" i="1"/>
  <c r="Z280" i="1"/>
  <c r="W281" i="1"/>
  <c r="X281" i="1"/>
  <c r="Y281" i="1"/>
  <c r="Z281" i="1"/>
  <c r="W282" i="1"/>
  <c r="X282" i="1"/>
  <c r="Y282" i="1"/>
  <c r="Z282" i="1"/>
  <c r="W283" i="1"/>
  <c r="X283" i="1"/>
  <c r="Y283" i="1"/>
  <c r="Z283" i="1"/>
  <c r="S284" i="1"/>
  <c r="W284" i="1"/>
  <c r="X284" i="1"/>
  <c r="Y284" i="1"/>
  <c r="Z284" i="1"/>
  <c r="S285" i="1"/>
  <c r="W285" i="1"/>
  <c r="X285" i="1"/>
  <c r="Y285" i="1"/>
  <c r="Z285" i="1"/>
  <c r="S286" i="1"/>
  <c r="W286" i="1"/>
  <c r="X286" i="1"/>
  <c r="Y286" i="1"/>
  <c r="Z286" i="1"/>
  <c r="S289" i="1"/>
  <c r="W289" i="1"/>
  <c r="X289" i="1"/>
  <c r="Y289" i="1"/>
  <c r="Z289" i="1"/>
  <c r="S290" i="1"/>
  <c r="W290" i="1"/>
  <c r="X290" i="1"/>
  <c r="Y290" i="1"/>
  <c r="Z290" i="1"/>
  <c r="S291" i="1"/>
  <c r="W291" i="1"/>
  <c r="X291" i="1"/>
  <c r="Y291" i="1"/>
  <c r="Z291" i="1"/>
  <c r="S292" i="1"/>
  <c r="W292" i="1"/>
  <c r="X292" i="1"/>
  <c r="Y292" i="1"/>
  <c r="Z292" i="1"/>
  <c r="S293" i="1"/>
  <c r="W293" i="1"/>
  <c r="X293" i="1"/>
  <c r="Y293" i="1"/>
  <c r="Z293" i="1"/>
  <c r="W294" i="1"/>
  <c r="X294" i="1"/>
  <c r="Y294" i="1"/>
  <c r="Z294" i="1"/>
  <c r="S295" i="1"/>
  <c r="W295" i="1"/>
  <c r="X295" i="1"/>
  <c r="Y295" i="1"/>
  <c r="Z295" i="1"/>
  <c r="S296" i="1"/>
  <c r="W296" i="1"/>
  <c r="X296" i="1"/>
  <c r="Y296" i="1"/>
  <c r="Z296" i="1"/>
  <c r="S298" i="1"/>
  <c r="W298" i="1"/>
  <c r="X298" i="1"/>
  <c r="Y298" i="1"/>
  <c r="Z298" i="1"/>
  <c r="S299" i="1"/>
  <c r="W299" i="1"/>
  <c r="X299" i="1"/>
  <c r="Y299" i="1"/>
  <c r="Z299" i="1"/>
  <c r="T476" i="1"/>
  <c r="U476" i="1"/>
  <c r="AB476" i="1"/>
  <c r="AC476" i="1"/>
  <c r="AD476" i="1"/>
  <c r="AE476" i="1"/>
  <c r="T474" i="1"/>
  <c r="U474" i="1"/>
  <c r="AB474" i="1"/>
  <c r="AC474" i="1"/>
  <c r="AD474" i="1"/>
  <c r="AE474" i="1"/>
  <c r="T292" i="1"/>
  <c r="U292" i="1"/>
  <c r="AB292" i="1"/>
  <c r="AC292" i="1"/>
  <c r="AD292" i="1"/>
  <c r="AE292" i="1"/>
  <c r="T293" i="1"/>
  <c r="U293" i="1"/>
  <c r="AB293" i="1"/>
  <c r="AC293" i="1"/>
  <c r="AD293" i="1"/>
  <c r="AE293" i="1"/>
  <c r="AB448" i="1"/>
  <c r="AC448" i="1"/>
  <c r="AD448" i="1"/>
  <c r="AE448" i="1"/>
  <c r="T448" i="1"/>
  <c r="U448" i="1"/>
  <c r="T475" i="1"/>
  <c r="U475" i="1"/>
  <c r="AB475" i="1"/>
  <c r="AC475" i="1"/>
  <c r="AD475" i="1"/>
  <c r="AE475" i="1"/>
  <c r="G957" i="1"/>
  <c r="D174" i="1"/>
  <c r="E174" i="1"/>
  <c r="P19" i="1" s="1"/>
  <c r="F174" i="1"/>
  <c r="Q19" i="1" s="1"/>
  <c r="G174" i="1"/>
  <c r="R19" i="1" s="1"/>
  <c r="N515" i="1"/>
  <c r="E58" i="1" s="1"/>
  <c r="F58" i="1" s="1"/>
  <c r="N341" i="1"/>
  <c r="E56" i="1" s="1"/>
  <c r="F56" i="1" s="1"/>
  <c r="T447" i="1"/>
  <c r="U447" i="1"/>
  <c r="AB447" i="1"/>
  <c r="AC447" i="1"/>
  <c r="AD447" i="1"/>
  <c r="AE447" i="1"/>
  <c r="AB353" i="1"/>
  <c r="AC353" i="1"/>
  <c r="AD353" i="1"/>
  <c r="AE353" i="1"/>
  <c r="T284" i="1"/>
  <c r="U284" i="1"/>
  <c r="AB284" i="1"/>
  <c r="AC284" i="1"/>
  <c r="AD284" i="1"/>
  <c r="AE284" i="1"/>
  <c r="AB283" i="1"/>
  <c r="AC283" i="1"/>
  <c r="AD283" i="1"/>
  <c r="AE283" i="1"/>
  <c r="T1771" i="1"/>
  <c r="U1771" i="1"/>
  <c r="T1772" i="1"/>
  <c r="U1772" i="1"/>
  <c r="T1773" i="1"/>
  <c r="T1774" i="1"/>
  <c r="U1774" i="1"/>
  <c r="T1775" i="1"/>
  <c r="U1775" i="1"/>
  <c r="T1776" i="1"/>
  <c r="U1776" i="1"/>
  <c r="T1777" i="1"/>
  <c r="U1777" i="1"/>
  <c r="T1778" i="1"/>
  <c r="U1778" i="1"/>
  <c r="T1779" i="1"/>
  <c r="U1779" i="1"/>
  <c r="T1780" i="1"/>
  <c r="U1780" i="1"/>
  <c r="T1781" i="1"/>
  <c r="U1781" i="1"/>
  <c r="T1782" i="1"/>
  <c r="U1782" i="1"/>
  <c r="T1783" i="1"/>
  <c r="U1783" i="1"/>
  <c r="T1784" i="1"/>
  <c r="U1784" i="1"/>
  <c r="T1785" i="1"/>
  <c r="U1785" i="1"/>
  <c r="T1786" i="1"/>
  <c r="U1786" i="1"/>
  <c r="T1787" i="1"/>
  <c r="U1787" i="1"/>
  <c r="T1788" i="1"/>
  <c r="U1788" i="1"/>
  <c r="T1789" i="1"/>
  <c r="U1789" i="1"/>
  <c r="T1790" i="1"/>
  <c r="U1790" i="1"/>
  <c r="T1791" i="1"/>
  <c r="U1791" i="1"/>
  <c r="T1792" i="1"/>
  <c r="U1792" i="1"/>
  <c r="T1793" i="1"/>
  <c r="U1793" i="1"/>
  <c r="T1794" i="1"/>
  <c r="U1794" i="1"/>
  <c r="T1795" i="1"/>
  <c r="U1795" i="1"/>
  <c r="T1796" i="1"/>
  <c r="U1796" i="1"/>
  <c r="T1797" i="1"/>
  <c r="U1797" i="1"/>
  <c r="T1798" i="1"/>
  <c r="U1798" i="1"/>
  <c r="T1799" i="1"/>
  <c r="U1799" i="1"/>
  <c r="T1800" i="1"/>
  <c r="U1800" i="1"/>
  <c r="T1801" i="1"/>
  <c r="U1801" i="1"/>
  <c r="T1802" i="1"/>
  <c r="U1802" i="1"/>
  <c r="T1803" i="1"/>
  <c r="U1803" i="1"/>
  <c r="T1804" i="1"/>
  <c r="U1804" i="1"/>
  <c r="T1805" i="1"/>
  <c r="U1805" i="1"/>
  <c r="T1806" i="1"/>
  <c r="U1806" i="1"/>
  <c r="T1807" i="1"/>
  <c r="U1807" i="1"/>
  <c r="T1808" i="1"/>
  <c r="U1808" i="1"/>
  <c r="T1809" i="1"/>
  <c r="U1809" i="1"/>
  <c r="T1810" i="1"/>
  <c r="U1810" i="1"/>
  <c r="T1811" i="1"/>
  <c r="U1811" i="1"/>
  <c r="T1812" i="1"/>
  <c r="U1812" i="1"/>
  <c r="T1813" i="1"/>
  <c r="U1813" i="1"/>
  <c r="T1814" i="1"/>
  <c r="U1814" i="1"/>
  <c r="T1815" i="1"/>
  <c r="U1815" i="1"/>
  <c r="T1816" i="1"/>
  <c r="U1816" i="1"/>
  <c r="T1396" i="1"/>
  <c r="U1396" i="1"/>
  <c r="T1398" i="1"/>
  <c r="U1398" i="1"/>
  <c r="T1399" i="1"/>
  <c r="U1399" i="1"/>
  <c r="T1400" i="1"/>
  <c r="U1400" i="1"/>
  <c r="T1401" i="1"/>
  <c r="U1401" i="1"/>
  <c r="T1402" i="1"/>
  <c r="U1402" i="1"/>
  <c r="T1234" i="1"/>
  <c r="U1234" i="1"/>
  <c r="T1236" i="1"/>
  <c r="U1236" i="1"/>
  <c r="T1237" i="1"/>
  <c r="U1237" i="1"/>
  <c r="T1238" i="1"/>
  <c r="U1238" i="1"/>
  <c r="T1222" i="1"/>
  <c r="U1222" i="1"/>
  <c r="T1226" i="1"/>
  <c r="U1226" i="1"/>
  <c r="T1135" i="1"/>
  <c r="U1135" i="1"/>
  <c r="T1136" i="1"/>
  <c r="U1136" i="1"/>
  <c r="T1137" i="1"/>
  <c r="U1137" i="1"/>
  <c r="T1138" i="1"/>
  <c r="U1138" i="1"/>
  <c r="T1139" i="1"/>
  <c r="U1139" i="1"/>
  <c r="T1049" i="1"/>
  <c r="U1049" i="1"/>
  <c r="T1051" i="1"/>
  <c r="U1051" i="1"/>
  <c r="T1052" i="1"/>
  <c r="U1052" i="1"/>
  <c r="T961" i="1"/>
  <c r="U961" i="1"/>
  <c r="T962" i="1"/>
  <c r="T874" i="1"/>
  <c r="U874" i="1"/>
  <c r="T875" i="1"/>
  <c r="T876" i="1"/>
  <c r="U876" i="1"/>
  <c r="T877" i="1"/>
  <c r="U877" i="1"/>
  <c r="T878" i="1"/>
  <c r="U878" i="1"/>
  <c r="T788" i="1"/>
  <c r="U788" i="1"/>
  <c r="T789" i="1"/>
  <c r="U789" i="1"/>
  <c r="T790" i="1"/>
  <c r="U790" i="1"/>
  <c r="T791" i="1"/>
  <c r="U791" i="1"/>
  <c r="T792" i="1"/>
  <c r="U792" i="1"/>
  <c r="T701" i="1"/>
  <c r="U701" i="1"/>
  <c r="T702" i="1"/>
  <c r="U702" i="1"/>
  <c r="T703" i="1"/>
  <c r="U703" i="1"/>
  <c r="T704" i="1"/>
  <c r="U704" i="1"/>
  <c r="T526" i="1"/>
  <c r="U526" i="1"/>
  <c r="T527" i="1"/>
  <c r="U527" i="1"/>
  <c r="T528" i="1"/>
  <c r="U528" i="1"/>
  <c r="T529" i="1"/>
  <c r="U529" i="1"/>
  <c r="T530" i="1"/>
  <c r="U530" i="1"/>
  <c r="T531" i="1"/>
  <c r="U531" i="1"/>
  <c r="T532" i="1"/>
  <c r="U532" i="1"/>
  <c r="T533" i="1"/>
  <c r="U533" i="1"/>
  <c r="T534" i="1"/>
  <c r="U534" i="1"/>
  <c r="T535" i="1"/>
  <c r="U535" i="1"/>
  <c r="T536" i="1"/>
  <c r="U536" i="1"/>
  <c r="T537" i="1"/>
  <c r="U537" i="1"/>
  <c r="T538" i="1"/>
  <c r="U538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439" i="1"/>
  <c r="U439" i="1"/>
  <c r="T442" i="1"/>
  <c r="U442" i="1"/>
  <c r="T443" i="1"/>
  <c r="U443" i="1"/>
  <c r="T444" i="1"/>
  <c r="U444" i="1"/>
  <c r="T446" i="1"/>
  <c r="U446" i="1"/>
  <c r="T450" i="1"/>
  <c r="U450" i="1"/>
  <c r="T453" i="1"/>
  <c r="U453" i="1"/>
  <c r="T454" i="1"/>
  <c r="U454" i="1"/>
  <c r="T455" i="1"/>
  <c r="U455" i="1"/>
  <c r="T457" i="1"/>
  <c r="U457" i="1"/>
  <c r="T458" i="1"/>
  <c r="U458" i="1"/>
  <c r="T459" i="1"/>
  <c r="U459" i="1"/>
  <c r="T460" i="1"/>
  <c r="U460" i="1"/>
  <c r="T461" i="1"/>
  <c r="U461" i="1"/>
  <c r="T462" i="1"/>
  <c r="U462" i="1"/>
  <c r="T463" i="1"/>
  <c r="U463" i="1"/>
  <c r="T464" i="1"/>
  <c r="U464" i="1"/>
  <c r="T465" i="1"/>
  <c r="U465" i="1"/>
  <c r="T466" i="1"/>
  <c r="U466" i="1"/>
  <c r="T467" i="1"/>
  <c r="U467" i="1"/>
  <c r="T468" i="1"/>
  <c r="U468" i="1"/>
  <c r="T469" i="1"/>
  <c r="U469" i="1"/>
  <c r="T470" i="1"/>
  <c r="U470" i="1"/>
  <c r="T471" i="1"/>
  <c r="U471" i="1"/>
  <c r="T472" i="1"/>
  <c r="U472" i="1"/>
  <c r="T473" i="1"/>
  <c r="U473" i="1"/>
  <c r="U355" i="1"/>
  <c r="U363" i="1"/>
  <c r="T364" i="1"/>
  <c r="U364" i="1"/>
  <c r="T367" i="1"/>
  <c r="U367" i="1"/>
  <c r="T279" i="1"/>
  <c r="U279" i="1"/>
  <c r="T285" i="1"/>
  <c r="U285" i="1"/>
  <c r="T286" i="1"/>
  <c r="U286" i="1"/>
  <c r="T289" i="1"/>
  <c r="U289" i="1"/>
  <c r="T290" i="1"/>
  <c r="U290" i="1"/>
  <c r="T291" i="1"/>
  <c r="U291" i="1"/>
  <c r="T295" i="1"/>
  <c r="U295" i="1"/>
  <c r="T296" i="1"/>
  <c r="U296" i="1"/>
  <c r="T298" i="1"/>
  <c r="U298" i="1"/>
  <c r="T299" i="1"/>
  <c r="U299" i="1"/>
  <c r="U1320" i="1"/>
  <c r="T1320" i="1"/>
  <c r="U1314" i="1"/>
  <c r="T1314" i="1"/>
  <c r="U1239" i="1"/>
  <c r="T1239" i="1"/>
  <c r="U1233" i="1"/>
  <c r="T1233" i="1"/>
  <c r="U1227" i="1"/>
  <c r="T1227" i="1"/>
  <c r="W1771" i="1"/>
  <c r="X1771" i="1"/>
  <c r="Y1771" i="1"/>
  <c r="Z1771" i="1"/>
  <c r="AB1771" i="1"/>
  <c r="AC1771" i="1"/>
  <c r="AD1771" i="1"/>
  <c r="AE1771" i="1"/>
  <c r="W1772" i="1"/>
  <c r="X1772" i="1"/>
  <c r="Y1772" i="1"/>
  <c r="Z1772" i="1"/>
  <c r="AB1772" i="1"/>
  <c r="AC1772" i="1"/>
  <c r="AD1772" i="1"/>
  <c r="AE1772" i="1"/>
  <c r="W1773" i="1"/>
  <c r="X1773" i="1"/>
  <c r="Y1773" i="1"/>
  <c r="Z1773" i="1"/>
  <c r="AB1773" i="1"/>
  <c r="AC1773" i="1"/>
  <c r="AD1773" i="1"/>
  <c r="AE1773" i="1"/>
  <c r="W1774" i="1"/>
  <c r="X1774" i="1"/>
  <c r="Y1774" i="1"/>
  <c r="Z1774" i="1"/>
  <c r="AB1774" i="1"/>
  <c r="AC1774" i="1"/>
  <c r="AD1774" i="1"/>
  <c r="AE1774" i="1"/>
  <c r="W1775" i="1"/>
  <c r="X1775" i="1"/>
  <c r="Y1775" i="1"/>
  <c r="Z1775" i="1"/>
  <c r="AB1775" i="1"/>
  <c r="AC1775" i="1"/>
  <c r="AD1775" i="1"/>
  <c r="AE1775" i="1"/>
  <c r="W1776" i="1"/>
  <c r="X1776" i="1"/>
  <c r="Y1776" i="1"/>
  <c r="Z1776" i="1"/>
  <c r="AB1776" i="1"/>
  <c r="AC1776" i="1"/>
  <c r="AD1776" i="1"/>
  <c r="AE1776" i="1"/>
  <c r="W1777" i="1"/>
  <c r="X1777" i="1"/>
  <c r="Y1777" i="1"/>
  <c r="Z1777" i="1"/>
  <c r="AB1777" i="1"/>
  <c r="AC1777" i="1"/>
  <c r="AD1777" i="1"/>
  <c r="AE1777" i="1"/>
  <c r="W1778" i="1"/>
  <c r="X1778" i="1"/>
  <c r="Y1778" i="1"/>
  <c r="Z1778" i="1"/>
  <c r="AB1778" i="1"/>
  <c r="AC1778" i="1"/>
  <c r="AD1778" i="1"/>
  <c r="AE1778" i="1"/>
  <c r="W1779" i="1"/>
  <c r="X1779" i="1"/>
  <c r="Y1779" i="1"/>
  <c r="Z1779" i="1"/>
  <c r="AB1779" i="1"/>
  <c r="AC1779" i="1"/>
  <c r="AD1779" i="1"/>
  <c r="AE1779" i="1"/>
  <c r="W1780" i="1"/>
  <c r="X1780" i="1"/>
  <c r="Y1780" i="1"/>
  <c r="Z1780" i="1"/>
  <c r="AB1780" i="1"/>
  <c r="AC1780" i="1"/>
  <c r="AD1780" i="1"/>
  <c r="AE1780" i="1"/>
  <c r="W1781" i="1"/>
  <c r="X1781" i="1"/>
  <c r="Y1781" i="1"/>
  <c r="Z1781" i="1"/>
  <c r="AB1781" i="1"/>
  <c r="AC1781" i="1"/>
  <c r="AD1781" i="1"/>
  <c r="AE1781" i="1"/>
  <c r="W1782" i="1"/>
  <c r="X1782" i="1"/>
  <c r="Y1782" i="1"/>
  <c r="Z1782" i="1"/>
  <c r="AB1782" i="1"/>
  <c r="AC1782" i="1"/>
  <c r="AD1782" i="1"/>
  <c r="AE1782" i="1"/>
  <c r="W1783" i="1"/>
  <c r="X1783" i="1"/>
  <c r="Y1783" i="1"/>
  <c r="Z1783" i="1"/>
  <c r="AB1783" i="1"/>
  <c r="AC1783" i="1"/>
  <c r="AD1783" i="1"/>
  <c r="AE1783" i="1"/>
  <c r="W1784" i="1"/>
  <c r="X1784" i="1"/>
  <c r="Y1784" i="1"/>
  <c r="Z1784" i="1"/>
  <c r="AB1784" i="1"/>
  <c r="AC1784" i="1"/>
  <c r="AD1784" i="1"/>
  <c r="AE1784" i="1"/>
  <c r="W1785" i="1"/>
  <c r="X1785" i="1"/>
  <c r="Y1785" i="1"/>
  <c r="Z1785" i="1"/>
  <c r="AB1785" i="1"/>
  <c r="AC1785" i="1"/>
  <c r="AD1785" i="1"/>
  <c r="AE1785" i="1"/>
  <c r="W1786" i="1"/>
  <c r="X1786" i="1"/>
  <c r="Y1786" i="1"/>
  <c r="Z1786" i="1"/>
  <c r="AB1786" i="1"/>
  <c r="AC1786" i="1"/>
  <c r="AD1786" i="1"/>
  <c r="AE1786" i="1"/>
  <c r="W1787" i="1"/>
  <c r="X1787" i="1"/>
  <c r="Y1787" i="1"/>
  <c r="Z1787" i="1"/>
  <c r="AB1787" i="1"/>
  <c r="AC1787" i="1"/>
  <c r="AD1787" i="1"/>
  <c r="AE1787" i="1"/>
  <c r="W1788" i="1"/>
  <c r="X1788" i="1"/>
  <c r="Y1788" i="1"/>
  <c r="Z1788" i="1"/>
  <c r="AB1788" i="1"/>
  <c r="AC1788" i="1"/>
  <c r="AD1788" i="1"/>
  <c r="AE1788" i="1"/>
  <c r="W1789" i="1"/>
  <c r="X1789" i="1"/>
  <c r="Y1789" i="1"/>
  <c r="Z1789" i="1"/>
  <c r="AB1789" i="1"/>
  <c r="AC1789" i="1"/>
  <c r="AD1789" i="1"/>
  <c r="AE1789" i="1"/>
  <c r="W1790" i="1"/>
  <c r="X1790" i="1"/>
  <c r="Y1790" i="1"/>
  <c r="Z1790" i="1"/>
  <c r="AB1790" i="1"/>
  <c r="AC1790" i="1"/>
  <c r="AD1790" i="1"/>
  <c r="AE1790" i="1"/>
  <c r="W1791" i="1"/>
  <c r="X1791" i="1"/>
  <c r="Y1791" i="1"/>
  <c r="Z1791" i="1"/>
  <c r="AB1791" i="1"/>
  <c r="AC1791" i="1"/>
  <c r="AD1791" i="1"/>
  <c r="AE1791" i="1"/>
  <c r="W1792" i="1"/>
  <c r="X1792" i="1"/>
  <c r="Y1792" i="1"/>
  <c r="Z1792" i="1"/>
  <c r="AB1792" i="1"/>
  <c r="AC1792" i="1"/>
  <c r="AD1792" i="1"/>
  <c r="AE1792" i="1"/>
  <c r="W1793" i="1"/>
  <c r="X1793" i="1"/>
  <c r="Y1793" i="1"/>
  <c r="Z1793" i="1"/>
  <c r="AB1793" i="1"/>
  <c r="AC1793" i="1"/>
  <c r="AD1793" i="1"/>
  <c r="AE1793" i="1"/>
  <c r="W1794" i="1"/>
  <c r="X1794" i="1"/>
  <c r="Y1794" i="1"/>
  <c r="Z1794" i="1"/>
  <c r="AB1794" i="1"/>
  <c r="AC1794" i="1"/>
  <c r="AD1794" i="1"/>
  <c r="AE1794" i="1"/>
  <c r="W1795" i="1"/>
  <c r="X1795" i="1"/>
  <c r="Y1795" i="1"/>
  <c r="Z1795" i="1"/>
  <c r="AB1795" i="1"/>
  <c r="AC1795" i="1"/>
  <c r="AD1795" i="1"/>
  <c r="AE1795" i="1"/>
  <c r="W1796" i="1"/>
  <c r="X1796" i="1"/>
  <c r="Y1796" i="1"/>
  <c r="Z1796" i="1"/>
  <c r="AB1796" i="1"/>
  <c r="AC1796" i="1"/>
  <c r="AD1796" i="1"/>
  <c r="AE1796" i="1"/>
  <c r="W1797" i="1"/>
  <c r="X1797" i="1"/>
  <c r="Y1797" i="1"/>
  <c r="Z1797" i="1"/>
  <c r="AB1797" i="1"/>
  <c r="AC1797" i="1"/>
  <c r="AD1797" i="1"/>
  <c r="AE1797" i="1"/>
  <c r="W1798" i="1"/>
  <c r="X1798" i="1"/>
  <c r="Y1798" i="1"/>
  <c r="Z1798" i="1"/>
  <c r="AB1798" i="1"/>
  <c r="AC1798" i="1"/>
  <c r="AD1798" i="1"/>
  <c r="AE1798" i="1"/>
  <c r="W1799" i="1"/>
  <c r="X1799" i="1"/>
  <c r="Y1799" i="1"/>
  <c r="Z1799" i="1"/>
  <c r="AB1799" i="1"/>
  <c r="AC1799" i="1"/>
  <c r="AD1799" i="1"/>
  <c r="AE1799" i="1"/>
  <c r="W1800" i="1"/>
  <c r="X1800" i="1"/>
  <c r="Y1800" i="1"/>
  <c r="Z1800" i="1"/>
  <c r="AB1800" i="1"/>
  <c r="AC1800" i="1"/>
  <c r="AD1800" i="1"/>
  <c r="AE1800" i="1"/>
  <c r="W1801" i="1"/>
  <c r="X1801" i="1"/>
  <c r="Y1801" i="1"/>
  <c r="Z1801" i="1"/>
  <c r="AB1801" i="1"/>
  <c r="AC1801" i="1"/>
  <c r="AD1801" i="1"/>
  <c r="AE1801" i="1"/>
  <c r="W1802" i="1"/>
  <c r="X1802" i="1"/>
  <c r="Y1802" i="1"/>
  <c r="Z1802" i="1"/>
  <c r="AB1802" i="1"/>
  <c r="AC1802" i="1"/>
  <c r="AD1802" i="1"/>
  <c r="AE1802" i="1"/>
  <c r="W1803" i="1"/>
  <c r="X1803" i="1"/>
  <c r="Y1803" i="1"/>
  <c r="Z1803" i="1"/>
  <c r="AB1803" i="1"/>
  <c r="AC1803" i="1"/>
  <c r="AD1803" i="1"/>
  <c r="AE1803" i="1"/>
  <c r="W1804" i="1"/>
  <c r="X1804" i="1"/>
  <c r="Y1804" i="1"/>
  <c r="Z1804" i="1"/>
  <c r="AB1804" i="1"/>
  <c r="AC1804" i="1"/>
  <c r="AD1804" i="1"/>
  <c r="AE1804" i="1"/>
  <c r="W1805" i="1"/>
  <c r="X1805" i="1"/>
  <c r="Y1805" i="1"/>
  <c r="Z1805" i="1"/>
  <c r="AB1805" i="1"/>
  <c r="AC1805" i="1"/>
  <c r="AD1805" i="1"/>
  <c r="AE1805" i="1"/>
  <c r="W1806" i="1"/>
  <c r="X1806" i="1"/>
  <c r="Y1806" i="1"/>
  <c r="Z1806" i="1"/>
  <c r="AB1806" i="1"/>
  <c r="AC1806" i="1"/>
  <c r="AD1806" i="1"/>
  <c r="AE1806" i="1"/>
  <c r="W1807" i="1"/>
  <c r="X1807" i="1"/>
  <c r="Y1807" i="1"/>
  <c r="Z1807" i="1"/>
  <c r="AB1807" i="1"/>
  <c r="AC1807" i="1"/>
  <c r="AD1807" i="1"/>
  <c r="AE1807" i="1"/>
  <c r="W1808" i="1"/>
  <c r="X1808" i="1"/>
  <c r="Y1808" i="1"/>
  <c r="Z1808" i="1"/>
  <c r="AB1808" i="1"/>
  <c r="AC1808" i="1"/>
  <c r="AD1808" i="1"/>
  <c r="AE1808" i="1"/>
  <c r="W1809" i="1"/>
  <c r="X1809" i="1"/>
  <c r="Y1809" i="1"/>
  <c r="Z1809" i="1"/>
  <c r="AB1809" i="1"/>
  <c r="AC1809" i="1"/>
  <c r="AD1809" i="1"/>
  <c r="AE1809" i="1"/>
  <c r="W1810" i="1"/>
  <c r="X1810" i="1"/>
  <c r="Y1810" i="1"/>
  <c r="Z1810" i="1"/>
  <c r="AB1810" i="1"/>
  <c r="AC1810" i="1"/>
  <c r="AD1810" i="1"/>
  <c r="AE1810" i="1"/>
  <c r="W1811" i="1"/>
  <c r="X1811" i="1"/>
  <c r="Y1811" i="1"/>
  <c r="Z1811" i="1"/>
  <c r="AB1811" i="1"/>
  <c r="AC1811" i="1"/>
  <c r="AD1811" i="1"/>
  <c r="AE1811" i="1"/>
  <c r="W1812" i="1"/>
  <c r="X1812" i="1"/>
  <c r="Y1812" i="1"/>
  <c r="Z1812" i="1"/>
  <c r="AB1812" i="1"/>
  <c r="AC1812" i="1"/>
  <c r="AD1812" i="1"/>
  <c r="AE1812" i="1"/>
  <c r="W1813" i="1"/>
  <c r="X1813" i="1"/>
  <c r="Y1813" i="1"/>
  <c r="Z1813" i="1"/>
  <c r="AB1813" i="1"/>
  <c r="AC1813" i="1"/>
  <c r="AD1813" i="1"/>
  <c r="AE1813" i="1"/>
  <c r="W1814" i="1"/>
  <c r="X1814" i="1"/>
  <c r="Y1814" i="1"/>
  <c r="Z1814" i="1"/>
  <c r="AB1814" i="1"/>
  <c r="AC1814" i="1"/>
  <c r="AD1814" i="1"/>
  <c r="AE1814" i="1"/>
  <c r="W1815" i="1"/>
  <c r="X1815" i="1"/>
  <c r="Y1815" i="1"/>
  <c r="Z1815" i="1"/>
  <c r="AB1815" i="1"/>
  <c r="AC1815" i="1"/>
  <c r="AD1815" i="1"/>
  <c r="AE1815" i="1"/>
  <c r="W1816" i="1"/>
  <c r="X1816" i="1"/>
  <c r="Y1816" i="1"/>
  <c r="Z1816" i="1"/>
  <c r="AB1816" i="1"/>
  <c r="AC1816" i="1"/>
  <c r="AD1816" i="1"/>
  <c r="AE1816" i="1"/>
  <c r="W1817" i="1"/>
  <c r="X1817" i="1"/>
  <c r="Y1817" i="1"/>
  <c r="Z1817" i="1"/>
  <c r="AB1817" i="1"/>
  <c r="AC1817" i="1"/>
  <c r="AD1817" i="1"/>
  <c r="AE1817" i="1"/>
  <c r="W1396" i="1"/>
  <c r="X1396" i="1"/>
  <c r="Y1396" i="1"/>
  <c r="Z1396" i="1"/>
  <c r="AB1396" i="1"/>
  <c r="AC1396" i="1"/>
  <c r="AD1396" i="1"/>
  <c r="AE1396" i="1"/>
  <c r="W1397" i="1"/>
  <c r="X1397" i="1"/>
  <c r="Y1397" i="1"/>
  <c r="Z1397" i="1"/>
  <c r="AB1397" i="1"/>
  <c r="AC1397" i="1"/>
  <c r="AD1397" i="1"/>
  <c r="AE1397" i="1"/>
  <c r="W1398" i="1"/>
  <c r="X1398" i="1"/>
  <c r="Y1398" i="1"/>
  <c r="Z1398" i="1"/>
  <c r="AB1398" i="1"/>
  <c r="AC1398" i="1"/>
  <c r="AD1398" i="1"/>
  <c r="AE1398" i="1"/>
  <c r="W1399" i="1"/>
  <c r="X1399" i="1"/>
  <c r="Y1399" i="1"/>
  <c r="Z1399" i="1"/>
  <c r="AB1399" i="1"/>
  <c r="AC1399" i="1"/>
  <c r="AD1399" i="1"/>
  <c r="AE1399" i="1"/>
  <c r="W1400" i="1"/>
  <c r="X1400" i="1"/>
  <c r="Y1400" i="1"/>
  <c r="Z1400" i="1"/>
  <c r="AB1400" i="1"/>
  <c r="AC1400" i="1"/>
  <c r="AD1400" i="1"/>
  <c r="AE1400" i="1"/>
  <c r="W1401" i="1"/>
  <c r="X1401" i="1"/>
  <c r="Y1401" i="1"/>
  <c r="Z1401" i="1"/>
  <c r="AB1401" i="1"/>
  <c r="AC1401" i="1"/>
  <c r="AD1401" i="1"/>
  <c r="AE1401" i="1"/>
  <c r="W1402" i="1"/>
  <c r="X1402" i="1"/>
  <c r="Y1402" i="1"/>
  <c r="Z1402" i="1"/>
  <c r="AB1402" i="1"/>
  <c r="AC1402" i="1"/>
  <c r="AD1402" i="1"/>
  <c r="AE1402" i="1"/>
  <c r="W1234" i="1"/>
  <c r="X1234" i="1"/>
  <c r="Y1234" i="1"/>
  <c r="Z1234" i="1"/>
  <c r="AB1234" i="1"/>
  <c r="AC1234" i="1"/>
  <c r="AD1234" i="1"/>
  <c r="AE1234" i="1"/>
  <c r="W1235" i="1"/>
  <c r="X1235" i="1"/>
  <c r="Y1235" i="1"/>
  <c r="Z1235" i="1"/>
  <c r="AB1235" i="1"/>
  <c r="AC1235" i="1"/>
  <c r="AD1235" i="1"/>
  <c r="AE1235" i="1"/>
  <c r="W1236" i="1"/>
  <c r="X1236" i="1"/>
  <c r="Y1236" i="1"/>
  <c r="Z1236" i="1"/>
  <c r="AB1236" i="1"/>
  <c r="AC1236" i="1"/>
  <c r="AD1236" i="1"/>
  <c r="AE1236" i="1"/>
  <c r="W1237" i="1"/>
  <c r="X1237" i="1"/>
  <c r="Y1237" i="1"/>
  <c r="Z1237" i="1"/>
  <c r="AB1237" i="1"/>
  <c r="AC1237" i="1"/>
  <c r="AD1237" i="1"/>
  <c r="AE1237" i="1"/>
  <c r="W1238" i="1"/>
  <c r="X1238" i="1"/>
  <c r="Y1238" i="1"/>
  <c r="Z1238" i="1"/>
  <c r="AB1238" i="1"/>
  <c r="AC1238" i="1"/>
  <c r="AD1238" i="1"/>
  <c r="AE1238" i="1"/>
  <c r="AB1770" i="1"/>
  <c r="AC1770" i="1"/>
  <c r="AD1770" i="1"/>
  <c r="AE1770" i="1"/>
  <c r="W1770" i="1"/>
  <c r="X1770" i="1"/>
  <c r="Y1770" i="1"/>
  <c r="Z1770" i="1"/>
  <c r="AB1395" i="1"/>
  <c r="AC1395" i="1"/>
  <c r="AD1395" i="1"/>
  <c r="AE1395" i="1"/>
  <c r="W1395" i="1"/>
  <c r="X1395" i="1"/>
  <c r="Y1395" i="1"/>
  <c r="Z1395" i="1"/>
  <c r="AB1320" i="1"/>
  <c r="AC1320" i="1"/>
  <c r="AD1320" i="1"/>
  <c r="AE1320" i="1"/>
  <c r="W1320" i="1"/>
  <c r="X1320" i="1"/>
  <c r="Y1320" i="1"/>
  <c r="Z1320" i="1"/>
  <c r="V1320" i="1"/>
  <c r="AB1314" i="1"/>
  <c r="AC1314" i="1"/>
  <c r="AD1314" i="1"/>
  <c r="AE1314" i="1"/>
  <c r="W1314" i="1"/>
  <c r="X1314" i="1"/>
  <c r="Y1314" i="1"/>
  <c r="Z1314" i="1"/>
  <c r="V1314" i="1"/>
  <c r="AB1308" i="1"/>
  <c r="AC1308" i="1"/>
  <c r="AD1308" i="1"/>
  <c r="AE1308" i="1"/>
  <c r="W1308" i="1"/>
  <c r="X1308" i="1"/>
  <c r="Y1308" i="1"/>
  <c r="Z1308" i="1"/>
  <c r="V1308" i="1"/>
  <c r="AB1239" i="1"/>
  <c r="AC1239" i="1"/>
  <c r="AD1239" i="1"/>
  <c r="AE1239" i="1"/>
  <c r="W1239" i="1"/>
  <c r="X1239" i="1"/>
  <c r="Y1239" i="1"/>
  <c r="Z1239" i="1"/>
  <c r="AB1233" i="1"/>
  <c r="AC1233" i="1"/>
  <c r="AD1233" i="1"/>
  <c r="AE1233" i="1"/>
  <c r="W1233" i="1"/>
  <c r="X1233" i="1"/>
  <c r="Y1233" i="1"/>
  <c r="Z1233" i="1"/>
  <c r="AB1227" i="1"/>
  <c r="AC1227" i="1"/>
  <c r="AD1227" i="1"/>
  <c r="AE1227" i="1"/>
  <c r="W1227" i="1"/>
  <c r="X1227" i="1"/>
  <c r="Y1227" i="1"/>
  <c r="Z1227" i="1"/>
  <c r="W1222" i="1"/>
  <c r="X1222" i="1"/>
  <c r="Y1222" i="1"/>
  <c r="Z1222" i="1"/>
  <c r="AB1222" i="1"/>
  <c r="AC1222" i="1"/>
  <c r="AD1222" i="1"/>
  <c r="AE1222" i="1"/>
  <c r="W1226" i="1"/>
  <c r="X1226" i="1"/>
  <c r="Y1226" i="1"/>
  <c r="Z1226" i="1"/>
  <c r="AB1226" i="1"/>
  <c r="AC1226" i="1"/>
  <c r="AD1226" i="1"/>
  <c r="AE1226" i="1"/>
  <c r="AB1221" i="1"/>
  <c r="AC1221" i="1"/>
  <c r="AD1221" i="1"/>
  <c r="AE1221" i="1"/>
  <c r="W1221" i="1"/>
  <c r="X1221" i="1"/>
  <c r="Y1221" i="1"/>
  <c r="Z1221" i="1"/>
  <c r="W1135" i="1"/>
  <c r="X1135" i="1"/>
  <c r="Y1135" i="1"/>
  <c r="Z1135" i="1"/>
  <c r="AB1135" i="1"/>
  <c r="AC1135" i="1"/>
  <c r="AD1135" i="1"/>
  <c r="AE1135" i="1"/>
  <c r="W1136" i="1"/>
  <c r="X1136" i="1"/>
  <c r="Y1136" i="1"/>
  <c r="Z1136" i="1"/>
  <c r="AB1136" i="1"/>
  <c r="AC1136" i="1"/>
  <c r="AD1136" i="1"/>
  <c r="AE1136" i="1"/>
  <c r="W1137" i="1"/>
  <c r="X1137" i="1"/>
  <c r="Y1137" i="1"/>
  <c r="Z1137" i="1"/>
  <c r="AB1137" i="1"/>
  <c r="AC1137" i="1"/>
  <c r="AD1137" i="1"/>
  <c r="AE1137" i="1"/>
  <c r="W1138" i="1"/>
  <c r="X1138" i="1"/>
  <c r="Y1138" i="1"/>
  <c r="Z1138" i="1"/>
  <c r="AB1138" i="1"/>
  <c r="AC1138" i="1"/>
  <c r="AD1138" i="1"/>
  <c r="AE1138" i="1"/>
  <c r="W1139" i="1"/>
  <c r="X1139" i="1"/>
  <c r="Y1139" i="1"/>
  <c r="Z1139" i="1"/>
  <c r="AB1139" i="1"/>
  <c r="AC1139" i="1"/>
  <c r="AD1139" i="1"/>
  <c r="AE1139" i="1"/>
  <c r="AB1134" i="1"/>
  <c r="AC1134" i="1"/>
  <c r="AD1134" i="1"/>
  <c r="AE1134" i="1"/>
  <c r="W1134" i="1"/>
  <c r="X1134" i="1"/>
  <c r="Y1134" i="1"/>
  <c r="Z1134" i="1"/>
  <c r="AB1048" i="1"/>
  <c r="AC1048" i="1"/>
  <c r="AD1048" i="1"/>
  <c r="AE1048" i="1"/>
  <c r="AB1049" i="1"/>
  <c r="AC1049" i="1"/>
  <c r="AD1049" i="1"/>
  <c r="AE1049" i="1"/>
  <c r="AB1050" i="1"/>
  <c r="AC1050" i="1"/>
  <c r="AD1050" i="1"/>
  <c r="AE1050" i="1"/>
  <c r="AB1051" i="1"/>
  <c r="AC1051" i="1"/>
  <c r="AD1051" i="1"/>
  <c r="AE1051" i="1"/>
  <c r="AB1052" i="1"/>
  <c r="AC1052" i="1"/>
  <c r="AD1052" i="1"/>
  <c r="AE1052" i="1"/>
  <c r="AB1047" i="1"/>
  <c r="AC1047" i="1"/>
  <c r="AD1047" i="1"/>
  <c r="AE1047" i="1"/>
  <c r="W1047" i="1"/>
  <c r="X1047" i="1"/>
  <c r="Y1047" i="1"/>
  <c r="Z1047" i="1"/>
  <c r="W961" i="1"/>
  <c r="X961" i="1"/>
  <c r="Y961" i="1"/>
  <c r="Z961" i="1"/>
  <c r="AB961" i="1"/>
  <c r="AC961" i="1"/>
  <c r="AD961" i="1"/>
  <c r="AE961" i="1"/>
  <c r="W962" i="1"/>
  <c r="X962" i="1"/>
  <c r="Y962" i="1"/>
  <c r="Z962" i="1"/>
  <c r="AB962" i="1"/>
  <c r="AC962" i="1"/>
  <c r="AD962" i="1"/>
  <c r="AE962" i="1"/>
  <c r="AB960" i="1"/>
  <c r="AC960" i="1"/>
  <c r="AD960" i="1"/>
  <c r="AE960" i="1"/>
  <c r="W960" i="1"/>
  <c r="X960" i="1"/>
  <c r="Y960" i="1"/>
  <c r="Z960" i="1"/>
  <c r="AB874" i="1"/>
  <c r="AC874" i="1"/>
  <c r="AD874" i="1"/>
  <c r="AE874" i="1"/>
  <c r="AB875" i="1"/>
  <c r="AC875" i="1"/>
  <c r="AD875" i="1"/>
  <c r="AE875" i="1"/>
  <c r="AB876" i="1"/>
  <c r="AC876" i="1"/>
  <c r="AD876" i="1"/>
  <c r="AE876" i="1"/>
  <c r="AB877" i="1"/>
  <c r="AC877" i="1"/>
  <c r="AD877" i="1"/>
  <c r="AE877" i="1"/>
  <c r="AB878" i="1"/>
  <c r="AC878" i="1"/>
  <c r="AD878" i="1"/>
  <c r="AE878" i="1"/>
  <c r="AB873" i="1"/>
  <c r="AC873" i="1"/>
  <c r="AD873" i="1"/>
  <c r="AE873" i="1"/>
  <c r="W873" i="1"/>
  <c r="X873" i="1"/>
  <c r="Y873" i="1"/>
  <c r="Z873" i="1"/>
  <c r="W787" i="1"/>
  <c r="X787" i="1"/>
  <c r="Y787" i="1"/>
  <c r="Z787" i="1"/>
  <c r="AB787" i="1"/>
  <c r="AC787" i="1"/>
  <c r="AD787" i="1"/>
  <c r="AE787" i="1"/>
  <c r="W788" i="1"/>
  <c r="X788" i="1"/>
  <c r="Y788" i="1"/>
  <c r="Z788" i="1"/>
  <c r="AB788" i="1"/>
  <c r="AC788" i="1"/>
  <c r="AD788" i="1"/>
  <c r="AE788" i="1"/>
  <c r="W789" i="1"/>
  <c r="X789" i="1"/>
  <c r="Y789" i="1"/>
  <c r="Z789" i="1"/>
  <c r="AB789" i="1"/>
  <c r="AC789" i="1"/>
  <c r="AD789" i="1"/>
  <c r="AE789" i="1"/>
  <c r="W790" i="1"/>
  <c r="X790" i="1"/>
  <c r="Y790" i="1"/>
  <c r="Z790" i="1"/>
  <c r="AB790" i="1"/>
  <c r="AC790" i="1"/>
  <c r="AD790" i="1"/>
  <c r="AE790" i="1"/>
  <c r="W791" i="1"/>
  <c r="X791" i="1"/>
  <c r="Y791" i="1"/>
  <c r="Z791" i="1"/>
  <c r="AB791" i="1"/>
  <c r="AC791" i="1"/>
  <c r="AD791" i="1"/>
  <c r="AE791" i="1"/>
  <c r="W792" i="1"/>
  <c r="X792" i="1"/>
  <c r="Y792" i="1"/>
  <c r="Z792" i="1"/>
  <c r="AB792" i="1"/>
  <c r="AC792" i="1"/>
  <c r="AD792" i="1"/>
  <c r="AE792" i="1"/>
  <c r="AB786" i="1"/>
  <c r="AC786" i="1"/>
  <c r="AD786" i="1"/>
  <c r="AE786" i="1"/>
  <c r="W786" i="1"/>
  <c r="X786" i="1"/>
  <c r="Y786" i="1"/>
  <c r="Z786" i="1"/>
  <c r="W700" i="1"/>
  <c r="X700" i="1"/>
  <c r="Y700" i="1"/>
  <c r="Z700" i="1"/>
  <c r="AB700" i="1"/>
  <c r="AC700" i="1"/>
  <c r="AD700" i="1"/>
  <c r="AE700" i="1"/>
  <c r="W701" i="1"/>
  <c r="X701" i="1"/>
  <c r="Y701" i="1"/>
  <c r="Z701" i="1"/>
  <c r="AB701" i="1"/>
  <c r="AC701" i="1"/>
  <c r="AD701" i="1"/>
  <c r="AE701" i="1"/>
  <c r="W702" i="1"/>
  <c r="X702" i="1"/>
  <c r="Y702" i="1"/>
  <c r="Z702" i="1"/>
  <c r="AB702" i="1"/>
  <c r="AC702" i="1"/>
  <c r="AD702" i="1"/>
  <c r="AE702" i="1"/>
  <c r="W703" i="1"/>
  <c r="X703" i="1"/>
  <c r="Y703" i="1"/>
  <c r="Z703" i="1"/>
  <c r="AB703" i="1"/>
  <c r="AC703" i="1"/>
  <c r="AD703" i="1"/>
  <c r="AE703" i="1"/>
  <c r="W704" i="1"/>
  <c r="X704" i="1"/>
  <c r="Y704" i="1"/>
  <c r="Z704" i="1"/>
  <c r="AB704" i="1"/>
  <c r="AC704" i="1"/>
  <c r="AD704" i="1"/>
  <c r="AE704" i="1"/>
  <c r="AB699" i="1"/>
  <c r="AC699" i="1"/>
  <c r="AD699" i="1"/>
  <c r="AE699" i="1"/>
  <c r="W699" i="1"/>
  <c r="X699" i="1"/>
  <c r="Y699" i="1"/>
  <c r="Z699" i="1"/>
  <c r="AB612" i="1"/>
  <c r="AC612" i="1"/>
  <c r="AD612" i="1"/>
  <c r="AE612" i="1"/>
  <c r="X612" i="1"/>
  <c r="W526" i="1"/>
  <c r="X526" i="1"/>
  <c r="Y526" i="1"/>
  <c r="Z526" i="1"/>
  <c r="AB526" i="1"/>
  <c r="AC526" i="1"/>
  <c r="AD526" i="1"/>
  <c r="AE526" i="1"/>
  <c r="W527" i="1"/>
  <c r="X527" i="1"/>
  <c r="Y527" i="1"/>
  <c r="Z527" i="1"/>
  <c r="AB527" i="1"/>
  <c r="AC527" i="1"/>
  <c r="AD527" i="1"/>
  <c r="AE527" i="1"/>
  <c r="W528" i="1"/>
  <c r="X528" i="1"/>
  <c r="Y528" i="1"/>
  <c r="Z528" i="1"/>
  <c r="AB528" i="1"/>
  <c r="AC528" i="1"/>
  <c r="AD528" i="1"/>
  <c r="AE528" i="1"/>
  <c r="W529" i="1"/>
  <c r="X529" i="1"/>
  <c r="Y529" i="1"/>
  <c r="Z529" i="1"/>
  <c r="AB529" i="1"/>
  <c r="AC529" i="1"/>
  <c r="AD529" i="1"/>
  <c r="AE529" i="1"/>
  <c r="W530" i="1"/>
  <c r="X530" i="1"/>
  <c r="Y530" i="1"/>
  <c r="Z530" i="1"/>
  <c r="AB530" i="1"/>
  <c r="AC530" i="1"/>
  <c r="AD530" i="1"/>
  <c r="AE530" i="1"/>
  <c r="W531" i="1"/>
  <c r="X531" i="1"/>
  <c r="Y531" i="1"/>
  <c r="Z531" i="1"/>
  <c r="AB531" i="1"/>
  <c r="AC531" i="1"/>
  <c r="AD531" i="1"/>
  <c r="AE531" i="1"/>
  <c r="W532" i="1"/>
  <c r="X532" i="1"/>
  <c r="Y532" i="1"/>
  <c r="Z532" i="1"/>
  <c r="AB532" i="1"/>
  <c r="AC532" i="1"/>
  <c r="AD532" i="1"/>
  <c r="AE532" i="1"/>
  <c r="W533" i="1"/>
  <c r="X533" i="1"/>
  <c r="Y533" i="1"/>
  <c r="Z533" i="1"/>
  <c r="AB533" i="1"/>
  <c r="AC533" i="1"/>
  <c r="AD533" i="1"/>
  <c r="AE533" i="1"/>
  <c r="W534" i="1"/>
  <c r="X534" i="1"/>
  <c r="Y534" i="1"/>
  <c r="Z534" i="1"/>
  <c r="AB534" i="1"/>
  <c r="AC534" i="1"/>
  <c r="AD534" i="1"/>
  <c r="AE534" i="1"/>
  <c r="W535" i="1"/>
  <c r="X535" i="1"/>
  <c r="Y535" i="1"/>
  <c r="Z535" i="1"/>
  <c r="AB535" i="1"/>
  <c r="AC535" i="1"/>
  <c r="AD535" i="1"/>
  <c r="AE535" i="1"/>
  <c r="W536" i="1"/>
  <c r="X536" i="1"/>
  <c r="Y536" i="1"/>
  <c r="Z536" i="1"/>
  <c r="AB536" i="1"/>
  <c r="AC536" i="1"/>
  <c r="AD536" i="1"/>
  <c r="AE536" i="1"/>
  <c r="W537" i="1"/>
  <c r="X537" i="1"/>
  <c r="Y537" i="1"/>
  <c r="Z537" i="1"/>
  <c r="AB537" i="1"/>
  <c r="AC537" i="1"/>
  <c r="AD537" i="1"/>
  <c r="AE537" i="1"/>
  <c r="W538" i="1"/>
  <c r="X538" i="1"/>
  <c r="Y538" i="1"/>
  <c r="Z538" i="1"/>
  <c r="AB538" i="1"/>
  <c r="AC538" i="1"/>
  <c r="AD538" i="1"/>
  <c r="AE538" i="1"/>
  <c r="W539" i="1"/>
  <c r="X539" i="1"/>
  <c r="Y539" i="1"/>
  <c r="Z539" i="1"/>
  <c r="AB539" i="1"/>
  <c r="AC539" i="1"/>
  <c r="AD539" i="1"/>
  <c r="AE539" i="1"/>
  <c r="W540" i="1"/>
  <c r="X540" i="1"/>
  <c r="Y540" i="1"/>
  <c r="Z540" i="1"/>
  <c r="AB540" i="1"/>
  <c r="AC540" i="1"/>
  <c r="AD540" i="1"/>
  <c r="AE540" i="1"/>
  <c r="W541" i="1"/>
  <c r="X541" i="1"/>
  <c r="Y541" i="1"/>
  <c r="Z541" i="1"/>
  <c r="AB541" i="1"/>
  <c r="AC541" i="1"/>
  <c r="AD541" i="1"/>
  <c r="AE541" i="1"/>
  <c r="W542" i="1"/>
  <c r="X542" i="1"/>
  <c r="Y542" i="1"/>
  <c r="Z542" i="1"/>
  <c r="AB542" i="1"/>
  <c r="AC542" i="1"/>
  <c r="AD542" i="1"/>
  <c r="AE542" i="1"/>
  <c r="W543" i="1"/>
  <c r="X543" i="1"/>
  <c r="Y543" i="1"/>
  <c r="Z543" i="1"/>
  <c r="AB543" i="1"/>
  <c r="AC543" i="1"/>
  <c r="AD543" i="1"/>
  <c r="AE543" i="1"/>
  <c r="W544" i="1"/>
  <c r="X544" i="1"/>
  <c r="Y544" i="1"/>
  <c r="Z544" i="1"/>
  <c r="AB544" i="1"/>
  <c r="AC544" i="1"/>
  <c r="AD544" i="1"/>
  <c r="AE544" i="1"/>
  <c r="AB525" i="1"/>
  <c r="AC525" i="1"/>
  <c r="AD525" i="1"/>
  <c r="AE525" i="1"/>
  <c r="W525" i="1"/>
  <c r="X525" i="1"/>
  <c r="Y525" i="1"/>
  <c r="Z525" i="1"/>
  <c r="AB439" i="1"/>
  <c r="AC439" i="1"/>
  <c r="AD439" i="1"/>
  <c r="AE439" i="1"/>
  <c r="AB440" i="1"/>
  <c r="AC440" i="1"/>
  <c r="AD440" i="1"/>
  <c r="AE440" i="1"/>
  <c r="AB441" i="1"/>
  <c r="AC441" i="1"/>
  <c r="AD441" i="1"/>
  <c r="AE441" i="1"/>
  <c r="AB442" i="1"/>
  <c r="AC442" i="1"/>
  <c r="AD442" i="1"/>
  <c r="AE442" i="1"/>
  <c r="AB443" i="1"/>
  <c r="AC443" i="1"/>
  <c r="AD443" i="1"/>
  <c r="AE443" i="1"/>
  <c r="AB444" i="1"/>
  <c r="AC444" i="1"/>
  <c r="AD444" i="1"/>
  <c r="AE444" i="1"/>
  <c r="AB445" i="1"/>
  <c r="AC445" i="1"/>
  <c r="AD445" i="1"/>
  <c r="AE445" i="1"/>
  <c r="AB446" i="1"/>
  <c r="AC446" i="1"/>
  <c r="AD446" i="1"/>
  <c r="AE446" i="1"/>
  <c r="AB449" i="1"/>
  <c r="AC449" i="1"/>
  <c r="AD449" i="1"/>
  <c r="AE449" i="1"/>
  <c r="AB450" i="1"/>
  <c r="AC450" i="1"/>
  <c r="AD450" i="1"/>
  <c r="AE450" i="1"/>
  <c r="AB451" i="1"/>
  <c r="AC451" i="1"/>
  <c r="AD451" i="1"/>
  <c r="AE451" i="1"/>
  <c r="AB452" i="1"/>
  <c r="AC452" i="1"/>
  <c r="AD452" i="1"/>
  <c r="AE452" i="1"/>
  <c r="AB453" i="1"/>
  <c r="AC453" i="1"/>
  <c r="AD453" i="1"/>
  <c r="AE453" i="1"/>
  <c r="AB454" i="1"/>
  <c r="AC454" i="1"/>
  <c r="AD454" i="1"/>
  <c r="AE454" i="1"/>
  <c r="AB455" i="1"/>
  <c r="AC455" i="1"/>
  <c r="AD455" i="1"/>
  <c r="AE455" i="1"/>
  <c r="AB456" i="1"/>
  <c r="AC456" i="1"/>
  <c r="AD456" i="1"/>
  <c r="AE456" i="1"/>
  <c r="AB457" i="1"/>
  <c r="AC457" i="1"/>
  <c r="AD457" i="1"/>
  <c r="AE457" i="1"/>
  <c r="AB458" i="1"/>
  <c r="AC458" i="1"/>
  <c r="AD458" i="1"/>
  <c r="AE458" i="1"/>
  <c r="AB459" i="1"/>
  <c r="AC459" i="1"/>
  <c r="AD459" i="1"/>
  <c r="AE459" i="1"/>
  <c r="AB460" i="1"/>
  <c r="AC460" i="1"/>
  <c r="AD460" i="1"/>
  <c r="AE460" i="1"/>
  <c r="AB461" i="1"/>
  <c r="AC461" i="1"/>
  <c r="AD461" i="1"/>
  <c r="AE461" i="1"/>
  <c r="AB462" i="1"/>
  <c r="AC462" i="1"/>
  <c r="AD462" i="1"/>
  <c r="AE462" i="1"/>
  <c r="AB463" i="1"/>
  <c r="AC463" i="1"/>
  <c r="AD463" i="1"/>
  <c r="AE463" i="1"/>
  <c r="AB464" i="1"/>
  <c r="AC464" i="1"/>
  <c r="AD464" i="1"/>
  <c r="AE464" i="1"/>
  <c r="AB465" i="1"/>
  <c r="AC465" i="1"/>
  <c r="AD465" i="1"/>
  <c r="AE465" i="1"/>
  <c r="AB466" i="1"/>
  <c r="AC466" i="1"/>
  <c r="AD466" i="1"/>
  <c r="AE466" i="1"/>
  <c r="AB467" i="1"/>
  <c r="AC467" i="1"/>
  <c r="AD467" i="1"/>
  <c r="AE467" i="1"/>
  <c r="AB468" i="1"/>
  <c r="AC468" i="1"/>
  <c r="AD468" i="1"/>
  <c r="AE468" i="1"/>
  <c r="AB469" i="1"/>
  <c r="AC469" i="1"/>
  <c r="AD469" i="1"/>
  <c r="AE469" i="1"/>
  <c r="AB470" i="1"/>
  <c r="AC470" i="1"/>
  <c r="AD470" i="1"/>
  <c r="AE470" i="1"/>
  <c r="AB471" i="1"/>
  <c r="AC471" i="1"/>
  <c r="AD471" i="1"/>
  <c r="AE471" i="1"/>
  <c r="AB472" i="1"/>
  <c r="AC472" i="1"/>
  <c r="AD472" i="1"/>
  <c r="AE472" i="1"/>
  <c r="AB473" i="1"/>
  <c r="AC473" i="1"/>
  <c r="AD473" i="1"/>
  <c r="AE473" i="1"/>
  <c r="AB477" i="1"/>
  <c r="AC477" i="1"/>
  <c r="AD477" i="1"/>
  <c r="AE477" i="1"/>
  <c r="AB438" i="1"/>
  <c r="AC438" i="1"/>
  <c r="AD438" i="1"/>
  <c r="AE438" i="1"/>
  <c r="W438" i="1"/>
  <c r="X438" i="1"/>
  <c r="Y438" i="1"/>
  <c r="Z438" i="1"/>
  <c r="AB352" i="1"/>
  <c r="AC352" i="1"/>
  <c r="AD352" i="1"/>
  <c r="AE352" i="1"/>
  <c r="AB354" i="1"/>
  <c r="AC354" i="1"/>
  <c r="AD354" i="1"/>
  <c r="AE354" i="1"/>
  <c r="AB355" i="1"/>
  <c r="AC355" i="1"/>
  <c r="AD355" i="1"/>
  <c r="AE355" i="1"/>
  <c r="AB356" i="1"/>
  <c r="AC356" i="1"/>
  <c r="AD356" i="1"/>
  <c r="AE356" i="1"/>
  <c r="AB357" i="1"/>
  <c r="AC357" i="1"/>
  <c r="AD357" i="1"/>
  <c r="AE357" i="1"/>
  <c r="AB358" i="1"/>
  <c r="AC358" i="1"/>
  <c r="AD358" i="1"/>
  <c r="AE358" i="1"/>
  <c r="AB359" i="1"/>
  <c r="AC359" i="1"/>
  <c r="AD359" i="1"/>
  <c r="AE359" i="1"/>
  <c r="AB360" i="1"/>
  <c r="AC360" i="1"/>
  <c r="AD360" i="1"/>
  <c r="AE360" i="1"/>
  <c r="AB361" i="1"/>
  <c r="AC361" i="1"/>
  <c r="AD361" i="1"/>
  <c r="AE361" i="1"/>
  <c r="AB362" i="1"/>
  <c r="AC362" i="1"/>
  <c r="AD362" i="1"/>
  <c r="AE362" i="1"/>
  <c r="AB363" i="1"/>
  <c r="AC363" i="1"/>
  <c r="AD363" i="1"/>
  <c r="AE363" i="1"/>
  <c r="AB364" i="1"/>
  <c r="AC364" i="1"/>
  <c r="AD364" i="1"/>
  <c r="AE364" i="1"/>
  <c r="AB365" i="1"/>
  <c r="AC365" i="1"/>
  <c r="AD365" i="1"/>
  <c r="AE365" i="1"/>
  <c r="AB366" i="1"/>
  <c r="AC366" i="1"/>
  <c r="AD366" i="1"/>
  <c r="AE366" i="1"/>
  <c r="AB367" i="1"/>
  <c r="AC367" i="1"/>
  <c r="AD367" i="1"/>
  <c r="AE367" i="1"/>
  <c r="AB368" i="1"/>
  <c r="AC368" i="1"/>
  <c r="AD368" i="1"/>
  <c r="AE368" i="1"/>
  <c r="AB351" i="1"/>
  <c r="AC351" i="1"/>
  <c r="AD351" i="1"/>
  <c r="AE351" i="1"/>
  <c r="W351" i="1"/>
  <c r="X351" i="1"/>
  <c r="Y351" i="1"/>
  <c r="Z351" i="1"/>
  <c r="AB265" i="1"/>
  <c r="AC265" i="1"/>
  <c r="AD265" i="1"/>
  <c r="AE265" i="1"/>
  <c r="AB266" i="1"/>
  <c r="AC266" i="1"/>
  <c r="AD266" i="1"/>
  <c r="AE266" i="1"/>
  <c r="AB267" i="1"/>
  <c r="AC267" i="1"/>
  <c r="AD267" i="1"/>
  <c r="AE267" i="1"/>
  <c r="AB268" i="1"/>
  <c r="AC268" i="1"/>
  <c r="AD268" i="1"/>
  <c r="AE268" i="1"/>
  <c r="AB269" i="1"/>
  <c r="AC269" i="1"/>
  <c r="AD269" i="1"/>
  <c r="AE269" i="1"/>
  <c r="AB271" i="1"/>
  <c r="AC271" i="1"/>
  <c r="AD271" i="1"/>
  <c r="AE271" i="1"/>
  <c r="AB272" i="1"/>
  <c r="AC272" i="1"/>
  <c r="AD272" i="1"/>
  <c r="AE272" i="1"/>
  <c r="AB273" i="1"/>
  <c r="AC273" i="1"/>
  <c r="AD273" i="1"/>
  <c r="AE273" i="1"/>
  <c r="AB274" i="1"/>
  <c r="AC274" i="1"/>
  <c r="AD274" i="1"/>
  <c r="AE274" i="1"/>
  <c r="AB275" i="1"/>
  <c r="AC275" i="1"/>
  <c r="AD275" i="1"/>
  <c r="AE275" i="1"/>
  <c r="AB276" i="1"/>
  <c r="AC276" i="1"/>
  <c r="AD276" i="1"/>
  <c r="AE276" i="1"/>
  <c r="AB277" i="1"/>
  <c r="AC277" i="1"/>
  <c r="AD277" i="1"/>
  <c r="AE277" i="1"/>
  <c r="AB278" i="1"/>
  <c r="AC278" i="1"/>
  <c r="AD278" i="1"/>
  <c r="AE278" i="1"/>
  <c r="AB279" i="1"/>
  <c r="AC279" i="1"/>
  <c r="AD279" i="1"/>
  <c r="AE279" i="1"/>
  <c r="AB280" i="1"/>
  <c r="AC280" i="1"/>
  <c r="AD280" i="1"/>
  <c r="AE280" i="1"/>
  <c r="AB281" i="1"/>
  <c r="AC281" i="1"/>
  <c r="AD281" i="1"/>
  <c r="AE281" i="1"/>
  <c r="AB282" i="1"/>
  <c r="AC282" i="1"/>
  <c r="AD282" i="1"/>
  <c r="AE282" i="1"/>
  <c r="AB285" i="1"/>
  <c r="AC285" i="1"/>
  <c r="AD285" i="1"/>
  <c r="AE285" i="1"/>
  <c r="AB286" i="1"/>
  <c r="AC286" i="1"/>
  <c r="AD286" i="1"/>
  <c r="AE286" i="1"/>
  <c r="AB289" i="1"/>
  <c r="AC289" i="1"/>
  <c r="AD289" i="1"/>
  <c r="AE289" i="1"/>
  <c r="AB290" i="1"/>
  <c r="AC290" i="1"/>
  <c r="AD290" i="1"/>
  <c r="AE290" i="1"/>
  <c r="AB291" i="1"/>
  <c r="AC291" i="1"/>
  <c r="AD291" i="1"/>
  <c r="AE291" i="1"/>
  <c r="AB294" i="1"/>
  <c r="AC294" i="1"/>
  <c r="AD294" i="1"/>
  <c r="AE294" i="1"/>
  <c r="AB295" i="1"/>
  <c r="AC295" i="1"/>
  <c r="AD295" i="1"/>
  <c r="AE295" i="1"/>
  <c r="AB296" i="1"/>
  <c r="AC296" i="1"/>
  <c r="AD296" i="1"/>
  <c r="AE296" i="1"/>
  <c r="AB298" i="1"/>
  <c r="AC298" i="1"/>
  <c r="AD298" i="1"/>
  <c r="AE298" i="1"/>
  <c r="AB299" i="1"/>
  <c r="AC299" i="1"/>
  <c r="AD299" i="1"/>
  <c r="AE299" i="1"/>
  <c r="AB264" i="1"/>
  <c r="AC264" i="1"/>
  <c r="AD264" i="1"/>
  <c r="AE264" i="1"/>
  <c r="AB178" i="1"/>
  <c r="AC178" i="1"/>
  <c r="AD178" i="1"/>
  <c r="AE178" i="1"/>
  <c r="W178" i="1"/>
  <c r="X178" i="1"/>
  <c r="Y178" i="1"/>
  <c r="Z178" i="1"/>
  <c r="AB91" i="1"/>
  <c r="AC91" i="1"/>
  <c r="AD91" i="1"/>
  <c r="AE91" i="1"/>
  <c r="AB92" i="1"/>
  <c r="AC92" i="1"/>
  <c r="AD92" i="1"/>
  <c r="AE92" i="1"/>
  <c r="AB93" i="1"/>
  <c r="AC93" i="1"/>
  <c r="AD93" i="1"/>
  <c r="AE93" i="1"/>
  <c r="AB94" i="1"/>
  <c r="AC94" i="1"/>
  <c r="AD94" i="1"/>
  <c r="AE94" i="1"/>
  <c r="AB95" i="1"/>
  <c r="AC95" i="1"/>
  <c r="AD95" i="1"/>
  <c r="AE95" i="1"/>
  <c r="AB96" i="1"/>
  <c r="AC96" i="1"/>
  <c r="AD96" i="1"/>
  <c r="AE96" i="1"/>
  <c r="AB97" i="1"/>
  <c r="AC97" i="1"/>
  <c r="AD97" i="1"/>
  <c r="AE97" i="1"/>
  <c r="AB90" i="1"/>
  <c r="AC90" i="1"/>
  <c r="AD90" i="1"/>
  <c r="AE90" i="1"/>
  <c r="W91" i="1"/>
  <c r="X91" i="1"/>
  <c r="Y91" i="1"/>
  <c r="Z91" i="1"/>
  <c r="W92" i="1"/>
  <c r="X92" i="1"/>
  <c r="Y92" i="1"/>
  <c r="Z92" i="1"/>
  <c r="W93" i="1"/>
  <c r="X93" i="1"/>
  <c r="Y93" i="1"/>
  <c r="Z93" i="1"/>
  <c r="W94" i="1"/>
  <c r="X94" i="1"/>
  <c r="Y94" i="1"/>
  <c r="Z94" i="1"/>
  <c r="W95" i="1"/>
  <c r="X95" i="1"/>
  <c r="Y95" i="1"/>
  <c r="Z95" i="1"/>
  <c r="W96" i="1"/>
  <c r="X96" i="1"/>
  <c r="Y96" i="1"/>
  <c r="Z96" i="1"/>
  <c r="W97" i="1"/>
  <c r="X97" i="1"/>
  <c r="Y97" i="1"/>
  <c r="Z97" i="1"/>
  <c r="AG1395" i="1"/>
  <c r="AG1396" i="1"/>
  <c r="S1397" i="1"/>
  <c r="AG1397" i="1"/>
  <c r="S1398" i="1"/>
  <c r="AG1398" i="1"/>
  <c r="S1399" i="1"/>
  <c r="AG1399" i="1"/>
  <c r="AG1400" i="1"/>
  <c r="AG1401" i="1"/>
  <c r="AG1402" i="1"/>
  <c r="S1136" i="1"/>
  <c r="V1136" i="1"/>
  <c r="S1139" i="1"/>
  <c r="AG1047" i="1"/>
  <c r="AG961" i="1"/>
  <c r="AG962" i="1"/>
  <c r="AG960" i="1"/>
  <c r="AG873" i="1"/>
  <c r="AG787" i="1"/>
  <c r="AG788" i="1"/>
  <c r="AG789" i="1"/>
  <c r="AG790" i="1"/>
  <c r="AG791" i="1"/>
  <c r="AG792" i="1"/>
  <c r="AG786" i="1"/>
  <c r="AG700" i="1"/>
  <c r="AG701" i="1"/>
  <c r="AG702" i="1"/>
  <c r="AG703" i="1"/>
  <c r="AG704" i="1"/>
  <c r="AG699" i="1"/>
  <c r="AG612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438" i="1"/>
  <c r="AG351" i="1"/>
  <c r="AG90" i="1"/>
  <c r="AG91" i="1"/>
  <c r="AG92" i="1"/>
  <c r="AG93" i="1"/>
  <c r="AG94" i="1"/>
  <c r="AG95" i="1"/>
  <c r="AG96" i="1"/>
  <c r="AG97" i="1"/>
  <c r="V960" i="1"/>
  <c r="S961" i="1"/>
  <c r="V961" i="1"/>
  <c r="V786" i="1"/>
  <c r="S789" i="1"/>
  <c r="S791" i="1"/>
  <c r="S792" i="1"/>
  <c r="S702" i="1"/>
  <c r="S704" i="1"/>
  <c r="S526" i="1"/>
  <c r="S528" i="1"/>
  <c r="S529" i="1"/>
  <c r="S531" i="1"/>
  <c r="S532" i="1"/>
  <c r="S536" i="1"/>
  <c r="S537" i="1"/>
  <c r="S538" i="1"/>
  <c r="S539" i="1"/>
  <c r="S540" i="1"/>
  <c r="S1396" i="1"/>
  <c r="S1400" i="1"/>
  <c r="S1401" i="1"/>
  <c r="S1402" i="1"/>
  <c r="S962" i="1"/>
  <c r="S534" i="1"/>
  <c r="S535" i="1"/>
  <c r="S530" i="1"/>
  <c r="S533" i="1"/>
  <c r="S541" i="1"/>
  <c r="S542" i="1"/>
  <c r="S543" i="1"/>
  <c r="S544" i="1"/>
  <c r="AG1134" i="1"/>
  <c r="AG1135" i="1"/>
  <c r="S1135" i="1"/>
  <c r="AG1136" i="1"/>
  <c r="AG1137" i="1"/>
  <c r="S1137" i="1"/>
  <c r="AG1138" i="1"/>
  <c r="S1138" i="1"/>
  <c r="AG1139" i="1"/>
  <c r="S701" i="1"/>
  <c r="S703" i="1"/>
  <c r="S527" i="1"/>
  <c r="S790" i="1"/>
  <c r="S788" i="1"/>
  <c r="S1804" i="1"/>
  <c r="S1805" i="1"/>
  <c r="S1806" i="1"/>
  <c r="S1807" i="1"/>
  <c r="S1808" i="1"/>
  <c r="S1809" i="1"/>
  <c r="S1810" i="1"/>
  <c r="S1811" i="1"/>
  <c r="S1812" i="1"/>
  <c r="S1813" i="1"/>
  <c r="S1800" i="1"/>
  <c r="S1801" i="1"/>
  <c r="S1802" i="1"/>
  <c r="S1803" i="1"/>
  <c r="C65" i="1"/>
  <c r="C64" i="1"/>
  <c r="C63" i="1"/>
  <c r="C62" i="1"/>
  <c r="C61" i="1"/>
  <c r="C59" i="1"/>
  <c r="C55" i="1"/>
  <c r="C54" i="1"/>
  <c r="N1211" i="1"/>
  <c r="E66" i="1" s="1"/>
  <c r="F66" i="1" s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M253" i="1"/>
  <c r="L253" i="1"/>
  <c r="K253" i="1"/>
  <c r="J253" i="1"/>
  <c r="I253" i="1"/>
  <c r="G253" i="1"/>
  <c r="M1384" i="1"/>
  <c r="L1384" i="1"/>
  <c r="K1384" i="1"/>
  <c r="J1384" i="1"/>
  <c r="I1384" i="1"/>
  <c r="G1384" i="1"/>
  <c r="AG1320" i="1"/>
  <c r="S1320" i="1"/>
  <c r="AG1314" i="1"/>
  <c r="S1314" i="1"/>
  <c r="AG1308" i="1"/>
  <c r="G1305" i="1"/>
  <c r="R32" i="1" s="1"/>
  <c r="F1305" i="1"/>
  <c r="Q32" i="1" s="1"/>
  <c r="E1305" i="1"/>
  <c r="S1771" i="1"/>
  <c r="S1772" i="1"/>
  <c r="S1773" i="1"/>
  <c r="S1774" i="1"/>
  <c r="S1775" i="1"/>
  <c r="S1776" i="1"/>
  <c r="S1814" i="1"/>
  <c r="S1815" i="1"/>
  <c r="S1816" i="1"/>
  <c r="S1239" i="1"/>
  <c r="S1238" i="1"/>
  <c r="S1237" i="1"/>
  <c r="S1236" i="1"/>
  <c r="S1235" i="1"/>
  <c r="S1234" i="1"/>
  <c r="S1233" i="1"/>
  <c r="S1227" i="1"/>
  <c r="S1222" i="1"/>
  <c r="S1226" i="1"/>
  <c r="G1854" i="1"/>
  <c r="G1471" i="1"/>
  <c r="G1297" i="1"/>
  <c r="G1210" i="1"/>
  <c r="G1123" i="1"/>
  <c r="G1036" i="1"/>
  <c r="G949" i="1"/>
  <c r="G862" i="1"/>
  <c r="G775" i="1"/>
  <c r="G688" i="1"/>
  <c r="G601" i="1"/>
  <c r="G514" i="1"/>
  <c r="G427" i="1"/>
  <c r="G340" i="1"/>
  <c r="G166" i="1"/>
  <c r="AG1234" i="1"/>
  <c r="AG1235" i="1"/>
  <c r="AG1236" i="1"/>
  <c r="K33" i="1"/>
  <c r="AI56" i="1" s="1"/>
  <c r="AG1239" i="1"/>
  <c r="AG1238" i="1"/>
  <c r="AG1237" i="1"/>
  <c r="AG1233" i="1"/>
  <c r="K31" i="1"/>
  <c r="AI54" i="1" s="1"/>
  <c r="K30" i="1"/>
  <c r="AI53" i="1" s="1"/>
  <c r="K29" i="1"/>
  <c r="AI52" i="1" s="1"/>
  <c r="K28" i="1"/>
  <c r="AI51" i="1" s="1"/>
  <c r="K27" i="1"/>
  <c r="AI50" i="1" s="1"/>
  <c r="K26" i="1"/>
  <c r="AI49" i="1" s="1"/>
  <c r="K25" i="1"/>
  <c r="AI48" i="1" s="1"/>
  <c r="K24" i="1"/>
  <c r="AI47" i="1" s="1"/>
  <c r="K23" i="1"/>
  <c r="AI46" i="1" s="1"/>
  <c r="K22" i="1"/>
  <c r="AI45" i="1" s="1"/>
  <c r="K21" i="1"/>
  <c r="AI44" i="1" s="1"/>
  <c r="K20" i="1"/>
  <c r="AI43" i="1" s="1"/>
  <c r="K18" i="1"/>
  <c r="AI41" i="1" s="1"/>
  <c r="M1854" i="1"/>
  <c r="L1854" i="1"/>
  <c r="K1854" i="1"/>
  <c r="J1854" i="1"/>
  <c r="I1854" i="1"/>
  <c r="M1471" i="1"/>
  <c r="L1471" i="1"/>
  <c r="K1471" i="1"/>
  <c r="J1471" i="1"/>
  <c r="I1471" i="1"/>
  <c r="M1297" i="1"/>
  <c r="L1297" i="1"/>
  <c r="K1297" i="1"/>
  <c r="J1297" i="1"/>
  <c r="I1297" i="1"/>
  <c r="L1210" i="1"/>
  <c r="K1210" i="1"/>
  <c r="J1210" i="1"/>
  <c r="I1210" i="1"/>
  <c r="M1123" i="1"/>
  <c r="L1123" i="1"/>
  <c r="K1123" i="1"/>
  <c r="J1123" i="1"/>
  <c r="I1123" i="1"/>
  <c r="M1036" i="1"/>
  <c r="L1036" i="1"/>
  <c r="K1036" i="1"/>
  <c r="J1036" i="1"/>
  <c r="I1036" i="1"/>
  <c r="M949" i="1"/>
  <c r="L949" i="1"/>
  <c r="K949" i="1"/>
  <c r="J949" i="1"/>
  <c r="I949" i="1"/>
  <c r="M862" i="1"/>
  <c r="L862" i="1"/>
  <c r="K862" i="1"/>
  <c r="J862" i="1"/>
  <c r="I862" i="1"/>
  <c r="M775" i="1"/>
  <c r="L775" i="1"/>
  <c r="K775" i="1"/>
  <c r="J775" i="1"/>
  <c r="I775" i="1"/>
  <c r="M688" i="1"/>
  <c r="L688" i="1"/>
  <c r="K688" i="1"/>
  <c r="J688" i="1"/>
  <c r="I688" i="1"/>
  <c r="M601" i="1"/>
  <c r="L601" i="1"/>
  <c r="K601" i="1"/>
  <c r="J601" i="1"/>
  <c r="I601" i="1"/>
  <c r="M514" i="1"/>
  <c r="L514" i="1"/>
  <c r="K514" i="1"/>
  <c r="J514" i="1"/>
  <c r="I514" i="1"/>
  <c r="M427" i="1"/>
  <c r="L427" i="1"/>
  <c r="K427" i="1"/>
  <c r="J427" i="1"/>
  <c r="I427" i="1"/>
  <c r="M340" i="1"/>
  <c r="L340" i="1"/>
  <c r="K340" i="1"/>
  <c r="J340" i="1"/>
  <c r="I340" i="1"/>
  <c r="I166" i="1"/>
  <c r="J166" i="1"/>
  <c r="K166" i="1"/>
  <c r="L166" i="1"/>
  <c r="M166" i="1"/>
  <c r="AG1227" i="1"/>
  <c r="AG1770" i="1"/>
  <c r="AJ130" i="1"/>
  <c r="AG131" i="1"/>
  <c r="AG132" i="1"/>
  <c r="AG133" i="1"/>
  <c r="AG159" i="1"/>
  <c r="AG1226" i="1"/>
  <c r="AG1222" i="1"/>
  <c r="AG1221" i="1"/>
  <c r="H1815" i="1" l="1"/>
  <c r="C954" i="23"/>
  <c r="E954" i="23" s="1"/>
  <c r="H1811" i="1"/>
  <c r="C950" i="23"/>
  <c r="E950" i="23" s="1"/>
  <c r="H1807" i="1"/>
  <c r="C946" i="23"/>
  <c r="E946" i="23" s="1"/>
  <c r="H1803" i="1"/>
  <c r="C942" i="23"/>
  <c r="E942" i="23" s="1"/>
  <c r="H1799" i="1"/>
  <c r="C938" i="23"/>
  <c r="E938" i="23" s="1"/>
  <c r="H1795" i="1"/>
  <c r="C934" i="23"/>
  <c r="E934" i="23" s="1"/>
  <c r="H1791" i="1"/>
  <c r="C930" i="23"/>
  <c r="E930" i="23" s="1"/>
  <c r="H1787" i="1"/>
  <c r="C926" i="23"/>
  <c r="E926" i="23" s="1"/>
  <c r="H1783" i="1"/>
  <c r="C922" i="23"/>
  <c r="E922" i="23" s="1"/>
  <c r="H1779" i="1"/>
  <c r="C918" i="23"/>
  <c r="E918" i="23" s="1"/>
  <c r="H1775" i="1"/>
  <c r="C914" i="23"/>
  <c r="E914" i="23" s="1"/>
  <c r="H1771" i="1"/>
  <c r="C910" i="23"/>
  <c r="E910" i="23" s="1"/>
  <c r="O1432" i="1"/>
  <c r="P1432" i="1" s="1"/>
  <c r="K1432" i="1"/>
  <c r="L1432" i="1" s="1"/>
  <c r="O1403" i="1"/>
  <c r="P1403" i="1" s="1"/>
  <c r="K1403" i="1"/>
  <c r="L1403" i="1" s="1"/>
  <c r="H1399" i="1"/>
  <c r="C715" i="23"/>
  <c r="E715" i="23" s="1"/>
  <c r="H1237" i="1"/>
  <c r="C635" i="23"/>
  <c r="E635" i="23" s="1"/>
  <c r="H1233" i="1"/>
  <c r="C631" i="23"/>
  <c r="E631" i="23" s="1"/>
  <c r="O192" i="1"/>
  <c r="K192" i="1"/>
  <c r="P192" i="1"/>
  <c r="L192" i="1"/>
  <c r="O188" i="1"/>
  <c r="K188" i="1"/>
  <c r="P188" i="1"/>
  <c r="L188" i="1"/>
  <c r="O184" i="1"/>
  <c r="K184" i="1"/>
  <c r="P184" i="1"/>
  <c r="L184" i="1"/>
  <c r="O180" i="1"/>
  <c r="K180" i="1"/>
  <c r="P180" i="1"/>
  <c r="L180" i="1"/>
  <c r="L27" i="23"/>
  <c r="M27" i="23" s="1"/>
  <c r="N27" i="23" s="1"/>
  <c r="G27" i="23"/>
  <c r="H27" i="23" s="1"/>
  <c r="P27" i="23" s="1"/>
  <c r="Q27" i="23" s="1"/>
  <c r="K27" i="23"/>
  <c r="O616" i="1"/>
  <c r="K616" i="1"/>
  <c r="L616" i="1" s="1"/>
  <c r="P616" i="1"/>
  <c r="O615" i="1"/>
  <c r="K615" i="1"/>
  <c r="L615" i="1" s="1"/>
  <c r="P615" i="1"/>
  <c r="H295" i="1"/>
  <c r="C144" i="23"/>
  <c r="E144" i="23" s="1"/>
  <c r="H286" i="1"/>
  <c r="C135" i="23"/>
  <c r="E135" i="23" s="1"/>
  <c r="H277" i="1"/>
  <c r="C126" i="23"/>
  <c r="E126" i="23" s="1"/>
  <c r="H294" i="1"/>
  <c r="C143" i="23"/>
  <c r="E143" i="23" s="1"/>
  <c r="H296" i="1"/>
  <c r="C145" i="23"/>
  <c r="E145" i="23" s="1"/>
  <c r="H275" i="1"/>
  <c r="C124" i="23"/>
  <c r="E124" i="23" s="1"/>
  <c r="H282" i="1"/>
  <c r="C131" i="23"/>
  <c r="E131" i="23" s="1"/>
  <c r="H273" i="1"/>
  <c r="C122" i="23"/>
  <c r="E122" i="23" s="1"/>
  <c r="H362" i="1"/>
  <c r="C170" i="23"/>
  <c r="E170" i="23" s="1"/>
  <c r="H353" i="1"/>
  <c r="C161" i="23"/>
  <c r="E161" i="23" s="1"/>
  <c r="H367" i="1"/>
  <c r="C175" i="23"/>
  <c r="E175" i="23" s="1"/>
  <c r="H360" i="1"/>
  <c r="C168" i="23"/>
  <c r="E168" i="23" s="1"/>
  <c r="H471" i="1"/>
  <c r="C238" i="23"/>
  <c r="E238" i="23" s="1"/>
  <c r="H465" i="1"/>
  <c r="C232" i="23"/>
  <c r="E232" i="23" s="1"/>
  <c r="H454" i="1"/>
  <c r="C221" i="23"/>
  <c r="E221" i="23" s="1"/>
  <c r="H447" i="1"/>
  <c r="C214" i="23"/>
  <c r="E214" i="23" s="1"/>
  <c r="H439" i="1"/>
  <c r="C206" i="23"/>
  <c r="E206" i="23" s="1"/>
  <c r="H455" i="1"/>
  <c r="C222" i="23"/>
  <c r="E222" i="23" s="1"/>
  <c r="H440" i="1"/>
  <c r="C207" i="23"/>
  <c r="E207" i="23" s="1"/>
  <c r="H461" i="1"/>
  <c r="C228" i="23"/>
  <c r="E228" i="23" s="1"/>
  <c r="H539" i="1"/>
  <c r="C265" i="23"/>
  <c r="E265" i="23" s="1"/>
  <c r="H529" i="1"/>
  <c r="C255" i="23"/>
  <c r="E255" i="23" s="1"/>
  <c r="H537" i="1"/>
  <c r="C263" i="23"/>
  <c r="E263" i="23" s="1"/>
  <c r="H544" i="1"/>
  <c r="C270" i="23"/>
  <c r="E270" i="23" s="1"/>
  <c r="H530" i="1"/>
  <c r="C256" i="23"/>
  <c r="E256" i="23" s="1"/>
  <c r="H702" i="1"/>
  <c r="C346" i="23"/>
  <c r="E346" i="23" s="1"/>
  <c r="H700" i="1"/>
  <c r="C344" i="23"/>
  <c r="E344" i="23" s="1"/>
  <c r="K822" i="1"/>
  <c r="O822" i="1"/>
  <c r="P822" i="1" s="1"/>
  <c r="L822" i="1"/>
  <c r="H792" i="1"/>
  <c r="C395" i="23"/>
  <c r="E395" i="23" s="1"/>
  <c r="H788" i="1"/>
  <c r="C391" i="23"/>
  <c r="E391" i="23" s="1"/>
  <c r="O909" i="1"/>
  <c r="P909" i="1" s="1"/>
  <c r="K909" i="1"/>
  <c r="L909" i="1"/>
  <c r="O905" i="1"/>
  <c r="P905" i="1" s="1"/>
  <c r="K905" i="1"/>
  <c r="L905" i="1"/>
  <c r="K900" i="1"/>
  <c r="O900" i="1"/>
  <c r="P900" i="1" s="1"/>
  <c r="L900" i="1"/>
  <c r="H878" i="1"/>
  <c r="C440" i="23"/>
  <c r="E440" i="23" s="1"/>
  <c r="H874" i="1"/>
  <c r="C436" i="23"/>
  <c r="E436" i="23" s="1"/>
  <c r="O910" i="1"/>
  <c r="P910" i="1" s="1"/>
  <c r="K910" i="1"/>
  <c r="L910" i="1"/>
  <c r="K998" i="1"/>
  <c r="O998" i="1"/>
  <c r="P998" i="1" s="1"/>
  <c r="L998" i="1"/>
  <c r="O991" i="1"/>
  <c r="P991" i="1" s="1"/>
  <c r="K991" i="1"/>
  <c r="L991" i="1"/>
  <c r="K990" i="1"/>
  <c r="O990" i="1"/>
  <c r="P990" i="1" s="1"/>
  <c r="L990" i="1"/>
  <c r="K993" i="1"/>
  <c r="O993" i="1"/>
  <c r="P993" i="1" s="1"/>
  <c r="L993" i="1"/>
  <c r="O1083" i="1"/>
  <c r="P1083" i="1" s="1"/>
  <c r="K1083" i="1"/>
  <c r="L1083" i="1"/>
  <c r="O1078" i="1"/>
  <c r="P1078" i="1" s="1"/>
  <c r="K1078" i="1"/>
  <c r="L1078" i="1"/>
  <c r="H1049" i="1"/>
  <c r="C529" i="23"/>
  <c r="E529" i="23" s="1"/>
  <c r="K1172" i="1"/>
  <c r="O1172" i="1"/>
  <c r="P1172" i="1" s="1"/>
  <c r="L1172" i="1"/>
  <c r="K1168" i="1"/>
  <c r="O1168" i="1"/>
  <c r="P1168" i="1" s="1"/>
  <c r="L1168" i="1"/>
  <c r="K1164" i="1"/>
  <c r="O1164" i="1"/>
  <c r="P1164" i="1" s="1"/>
  <c r="L1164" i="1"/>
  <c r="H1135" i="1"/>
  <c r="C574" i="23"/>
  <c r="E574" i="23" s="1"/>
  <c r="H961" i="1"/>
  <c r="C482" i="23"/>
  <c r="E482" i="23" s="1"/>
  <c r="H1314" i="1"/>
  <c r="C671" i="23"/>
  <c r="E671" i="23" s="1"/>
  <c r="H1814" i="1"/>
  <c r="C953" i="23"/>
  <c r="E953" i="23" s="1"/>
  <c r="H1810" i="1"/>
  <c r="C949" i="23"/>
  <c r="E949" i="23" s="1"/>
  <c r="H1806" i="1"/>
  <c r="C945" i="23"/>
  <c r="E945" i="23" s="1"/>
  <c r="H1802" i="1"/>
  <c r="C941" i="23"/>
  <c r="E941" i="23" s="1"/>
  <c r="H1798" i="1"/>
  <c r="C937" i="23"/>
  <c r="E937" i="23" s="1"/>
  <c r="H1794" i="1"/>
  <c r="C933" i="23"/>
  <c r="E933" i="23" s="1"/>
  <c r="H1790" i="1"/>
  <c r="C929" i="23"/>
  <c r="E929" i="23" s="1"/>
  <c r="H1786" i="1"/>
  <c r="C925" i="23"/>
  <c r="E925" i="23" s="1"/>
  <c r="H1782" i="1"/>
  <c r="C921" i="23"/>
  <c r="E921" i="23" s="1"/>
  <c r="H1778" i="1"/>
  <c r="C917" i="23"/>
  <c r="E917" i="23" s="1"/>
  <c r="H1774" i="1"/>
  <c r="C913" i="23"/>
  <c r="E913" i="23" s="1"/>
  <c r="O1431" i="1"/>
  <c r="K1431" i="1"/>
  <c r="L1431" i="1" s="1"/>
  <c r="P1431" i="1"/>
  <c r="H1402" i="1"/>
  <c r="C718" i="23"/>
  <c r="E718" i="23" s="1"/>
  <c r="H1398" i="1"/>
  <c r="C714" i="23"/>
  <c r="E714" i="23" s="1"/>
  <c r="O1255" i="1"/>
  <c r="K1255" i="1"/>
  <c r="L1255" i="1" s="1"/>
  <c r="P1255" i="1"/>
  <c r="H1236" i="1"/>
  <c r="C634" i="23"/>
  <c r="E634" i="23" s="1"/>
  <c r="H1227" i="1"/>
  <c r="C625" i="23"/>
  <c r="E625" i="23" s="1"/>
  <c r="O191" i="1"/>
  <c r="K191" i="1"/>
  <c r="L191" i="1" s="1"/>
  <c r="P191" i="1"/>
  <c r="O187" i="1"/>
  <c r="K187" i="1"/>
  <c r="L187" i="1" s="1"/>
  <c r="P187" i="1"/>
  <c r="O183" i="1"/>
  <c r="K183" i="1"/>
  <c r="L183" i="1" s="1"/>
  <c r="P183" i="1"/>
  <c r="O179" i="1"/>
  <c r="K179" i="1"/>
  <c r="L179" i="1" s="1"/>
  <c r="P179" i="1"/>
  <c r="L26" i="23"/>
  <c r="M26" i="23" s="1"/>
  <c r="N26" i="23" s="1"/>
  <c r="G26" i="23"/>
  <c r="H26" i="23" s="1"/>
  <c r="P26" i="23" s="1"/>
  <c r="Q26" i="23" s="1"/>
  <c r="K26" i="23"/>
  <c r="O614" i="1"/>
  <c r="K614" i="1"/>
  <c r="P614" i="1"/>
  <c r="L614" i="1"/>
  <c r="H292" i="1"/>
  <c r="C141" i="23"/>
  <c r="E141" i="23" s="1"/>
  <c r="H285" i="1"/>
  <c r="C134" i="23"/>
  <c r="E134" i="23" s="1"/>
  <c r="H270" i="1"/>
  <c r="C119" i="23"/>
  <c r="E119" i="23" s="1"/>
  <c r="H299" i="1"/>
  <c r="C148" i="23"/>
  <c r="E148" i="23" s="1"/>
  <c r="H288" i="1"/>
  <c r="C137" i="23"/>
  <c r="E137" i="23" s="1"/>
  <c r="H274" i="1"/>
  <c r="C123" i="23"/>
  <c r="E123" i="23" s="1"/>
  <c r="H267" i="1"/>
  <c r="C116" i="23"/>
  <c r="E116" i="23" s="1"/>
  <c r="H280" i="1"/>
  <c r="C129" i="23"/>
  <c r="E129" i="23" s="1"/>
  <c r="H272" i="1"/>
  <c r="C121" i="23"/>
  <c r="E121" i="23" s="1"/>
  <c r="H359" i="1"/>
  <c r="C167" i="23"/>
  <c r="E167" i="23" s="1"/>
  <c r="H352" i="1"/>
  <c r="C160" i="23"/>
  <c r="E160" i="23" s="1"/>
  <c r="H366" i="1"/>
  <c r="C174" i="23"/>
  <c r="E174" i="23" s="1"/>
  <c r="H358" i="1"/>
  <c r="C166" i="23"/>
  <c r="E166" i="23" s="1"/>
  <c r="H476" i="1"/>
  <c r="C243" i="23"/>
  <c r="E243" i="23" s="1"/>
  <c r="H470" i="1"/>
  <c r="C237" i="23"/>
  <c r="E237" i="23" s="1"/>
  <c r="H462" i="1"/>
  <c r="C229" i="23"/>
  <c r="E229" i="23" s="1"/>
  <c r="H451" i="1"/>
  <c r="C218" i="23"/>
  <c r="E218" i="23" s="1"/>
  <c r="H444" i="1"/>
  <c r="C211" i="23"/>
  <c r="E211" i="23" s="1"/>
  <c r="H458" i="1"/>
  <c r="C225" i="23"/>
  <c r="E225" i="23" s="1"/>
  <c r="H453" i="1"/>
  <c r="C220" i="23"/>
  <c r="E220" i="23" s="1"/>
  <c r="H474" i="1"/>
  <c r="C241" i="23"/>
  <c r="E241" i="23" s="1"/>
  <c r="H459" i="1"/>
  <c r="C226" i="23"/>
  <c r="E226" i="23" s="1"/>
  <c r="H538" i="1"/>
  <c r="C264" i="23"/>
  <c r="E264" i="23" s="1"/>
  <c r="H528" i="1"/>
  <c r="C254" i="23"/>
  <c r="E254" i="23" s="1"/>
  <c r="H535" i="1"/>
  <c r="C261" i="23"/>
  <c r="E261" i="23" s="1"/>
  <c r="H543" i="1"/>
  <c r="C269" i="23"/>
  <c r="E269" i="23" s="1"/>
  <c r="H527" i="1"/>
  <c r="C253" i="23"/>
  <c r="E253" i="23" s="1"/>
  <c r="H701" i="1"/>
  <c r="C345" i="23"/>
  <c r="E345" i="23" s="1"/>
  <c r="O825" i="1"/>
  <c r="K825" i="1"/>
  <c r="P825" i="1"/>
  <c r="L825" i="1"/>
  <c r="K820" i="1"/>
  <c r="O820" i="1"/>
  <c r="P820" i="1"/>
  <c r="L820" i="1"/>
  <c r="H791" i="1"/>
  <c r="C394" i="23"/>
  <c r="E394" i="23" s="1"/>
  <c r="H787" i="1"/>
  <c r="C390" i="23"/>
  <c r="E390" i="23" s="1"/>
  <c r="O908" i="1"/>
  <c r="K908" i="1"/>
  <c r="P908" i="1"/>
  <c r="L908" i="1"/>
  <c r="O903" i="1"/>
  <c r="K903" i="1"/>
  <c r="P903" i="1"/>
  <c r="L903" i="1"/>
  <c r="O898" i="1"/>
  <c r="K898" i="1"/>
  <c r="P898" i="1"/>
  <c r="L898" i="1"/>
  <c r="H877" i="1"/>
  <c r="C439" i="23"/>
  <c r="E439" i="23" s="1"/>
  <c r="O894" i="1"/>
  <c r="P894" i="1" s="1"/>
  <c r="K894" i="1"/>
  <c r="L894" i="1" s="1"/>
  <c r="K997" i="1"/>
  <c r="L997" i="1" s="1"/>
  <c r="O997" i="1"/>
  <c r="P997" i="1" s="1"/>
  <c r="K988" i="1"/>
  <c r="L988" i="1" s="1"/>
  <c r="O988" i="1"/>
  <c r="P988" i="1" s="1"/>
  <c r="K995" i="1"/>
  <c r="L995" i="1" s="1"/>
  <c r="O995" i="1"/>
  <c r="P995" i="1" s="1"/>
  <c r="O1086" i="1"/>
  <c r="P1086" i="1" s="1"/>
  <c r="K1086" i="1"/>
  <c r="L1086" i="1" s="1"/>
  <c r="O1082" i="1"/>
  <c r="P1082" i="1" s="1"/>
  <c r="K1082" i="1"/>
  <c r="L1082" i="1" s="1"/>
  <c r="H1052" i="1"/>
  <c r="C532" i="23"/>
  <c r="E532" i="23" s="1"/>
  <c r="H1048" i="1"/>
  <c r="C528" i="23"/>
  <c r="E528" i="23" s="1"/>
  <c r="K1171" i="1"/>
  <c r="L1171" i="1" s="1"/>
  <c r="O1171" i="1"/>
  <c r="P1171" i="1" s="1"/>
  <c r="K1167" i="1"/>
  <c r="L1167" i="1" s="1"/>
  <c r="O1167" i="1"/>
  <c r="P1167" i="1" s="1"/>
  <c r="L578" i="23"/>
  <c r="M578" i="23" s="1"/>
  <c r="N578" i="23" s="1"/>
  <c r="G578" i="23"/>
  <c r="H578" i="23" s="1"/>
  <c r="P578" i="23" s="1"/>
  <c r="Q578" i="23" s="1"/>
  <c r="K578" i="23"/>
  <c r="H1136" i="1"/>
  <c r="C575" i="23"/>
  <c r="E575" i="23" s="1"/>
  <c r="H1320" i="1"/>
  <c r="C677" i="23"/>
  <c r="E677" i="23" s="1"/>
  <c r="H1813" i="1"/>
  <c r="C952" i="23"/>
  <c r="E952" i="23" s="1"/>
  <c r="H1809" i="1"/>
  <c r="C948" i="23"/>
  <c r="E948" i="23" s="1"/>
  <c r="H1805" i="1"/>
  <c r="C944" i="23"/>
  <c r="E944" i="23" s="1"/>
  <c r="H1801" i="1"/>
  <c r="C940" i="23"/>
  <c r="E940" i="23" s="1"/>
  <c r="H1797" i="1"/>
  <c r="C936" i="23"/>
  <c r="E936" i="23" s="1"/>
  <c r="H1793" i="1"/>
  <c r="C932" i="23"/>
  <c r="E932" i="23" s="1"/>
  <c r="H1789" i="1"/>
  <c r="C928" i="23"/>
  <c r="E928" i="23" s="1"/>
  <c r="H1785" i="1"/>
  <c r="C924" i="23"/>
  <c r="E924" i="23" s="1"/>
  <c r="H1781" i="1"/>
  <c r="C920" i="23"/>
  <c r="E920" i="23" s="1"/>
  <c r="H1777" i="1"/>
  <c r="C916" i="23"/>
  <c r="E916" i="23" s="1"/>
  <c r="H1773" i="1"/>
  <c r="C912" i="23"/>
  <c r="E912" i="23" s="1"/>
  <c r="K1434" i="1"/>
  <c r="O1434" i="1"/>
  <c r="P1434" i="1" s="1"/>
  <c r="L1434" i="1"/>
  <c r="O1430" i="1"/>
  <c r="P1430" i="1" s="1"/>
  <c r="K1430" i="1"/>
  <c r="L1430" i="1"/>
  <c r="H1401" i="1"/>
  <c r="C717" i="23"/>
  <c r="E717" i="23" s="1"/>
  <c r="H1397" i="1"/>
  <c r="C713" i="23"/>
  <c r="E713" i="23" s="1"/>
  <c r="H1239" i="1"/>
  <c r="C637" i="23"/>
  <c r="E637" i="23" s="1"/>
  <c r="H1235" i="1"/>
  <c r="C633" i="23"/>
  <c r="E633" i="23" s="1"/>
  <c r="H1226" i="1"/>
  <c r="C624" i="23"/>
  <c r="E624" i="23" s="1"/>
  <c r="O190" i="1"/>
  <c r="K190" i="1"/>
  <c r="L190" i="1" s="1"/>
  <c r="P190" i="1"/>
  <c r="O186" i="1"/>
  <c r="P186" i="1" s="1"/>
  <c r="K186" i="1"/>
  <c r="L186" i="1" s="1"/>
  <c r="O182" i="1"/>
  <c r="K182" i="1"/>
  <c r="P182" i="1"/>
  <c r="L182" i="1"/>
  <c r="O613" i="1"/>
  <c r="K613" i="1"/>
  <c r="P613" i="1"/>
  <c r="L613" i="1"/>
  <c r="H298" i="1"/>
  <c r="C147" i="23"/>
  <c r="E147" i="23" s="1"/>
  <c r="H290" i="1"/>
  <c r="C139" i="23"/>
  <c r="E139" i="23" s="1"/>
  <c r="H284" i="1"/>
  <c r="C133" i="23"/>
  <c r="E133" i="23" s="1"/>
  <c r="H269" i="1"/>
  <c r="C118" i="23"/>
  <c r="E118" i="23" s="1"/>
  <c r="H289" i="1"/>
  <c r="C138" i="23"/>
  <c r="E138" i="23" s="1"/>
  <c r="H291" i="1"/>
  <c r="C140" i="23"/>
  <c r="E140" i="23" s="1"/>
  <c r="H271" i="1"/>
  <c r="C120" i="23"/>
  <c r="E120" i="23" s="1"/>
  <c r="H266" i="1"/>
  <c r="C115" i="23"/>
  <c r="E115" i="23" s="1"/>
  <c r="H278" i="1"/>
  <c r="C127" i="23"/>
  <c r="E127" i="23" s="1"/>
  <c r="H364" i="1"/>
  <c r="C172" i="23"/>
  <c r="E172" i="23" s="1"/>
  <c r="H356" i="1"/>
  <c r="C164" i="23"/>
  <c r="E164" i="23" s="1"/>
  <c r="H365" i="1"/>
  <c r="C173" i="23"/>
  <c r="E173" i="23" s="1"/>
  <c r="H357" i="1"/>
  <c r="C165" i="23"/>
  <c r="E165" i="23" s="1"/>
  <c r="H475" i="1"/>
  <c r="C242" i="23"/>
  <c r="E242" i="23" s="1"/>
  <c r="H467" i="1"/>
  <c r="C234" i="23"/>
  <c r="E234" i="23" s="1"/>
  <c r="H460" i="1"/>
  <c r="C227" i="23"/>
  <c r="E227" i="23" s="1"/>
  <c r="G216" i="23"/>
  <c r="H216" i="23" s="1"/>
  <c r="P216" i="23" s="1"/>
  <c r="Q216" i="23" s="1"/>
  <c r="L216" i="23"/>
  <c r="M216" i="23" s="1"/>
  <c r="N216" i="23" s="1"/>
  <c r="K216" i="23"/>
  <c r="H443" i="1"/>
  <c r="C210" i="23"/>
  <c r="E210" i="23" s="1"/>
  <c r="L223" i="23"/>
  <c r="M223" i="23" s="1"/>
  <c r="N223" i="23" s="1"/>
  <c r="G223" i="23"/>
  <c r="H223" i="23" s="1"/>
  <c r="P223" i="23" s="1"/>
  <c r="Q223" i="23" s="1"/>
  <c r="K223" i="23"/>
  <c r="H450" i="1"/>
  <c r="C217" i="23"/>
  <c r="E217" i="23" s="1"/>
  <c r="H472" i="1"/>
  <c r="C239" i="23"/>
  <c r="E239" i="23" s="1"/>
  <c r="H541" i="1"/>
  <c r="C267" i="23"/>
  <c r="E267" i="23" s="1"/>
  <c r="H532" i="1"/>
  <c r="C258" i="23"/>
  <c r="E258" i="23" s="1"/>
  <c r="H526" i="1"/>
  <c r="C252" i="23"/>
  <c r="E252" i="23" s="1"/>
  <c r="H536" i="1"/>
  <c r="C262" i="23"/>
  <c r="E262" i="23" s="1"/>
  <c r="H542" i="1"/>
  <c r="C268" i="23"/>
  <c r="E268" i="23" s="1"/>
  <c r="O705" i="1"/>
  <c r="P705" i="1" s="1"/>
  <c r="K705" i="1"/>
  <c r="L705" i="1" s="1"/>
  <c r="K824" i="1"/>
  <c r="L824" i="1" s="1"/>
  <c r="O824" i="1"/>
  <c r="P824" i="1" s="1"/>
  <c r="K819" i="1"/>
  <c r="L819" i="1" s="1"/>
  <c r="O819" i="1"/>
  <c r="P819" i="1" s="1"/>
  <c r="H790" i="1"/>
  <c r="C393" i="23"/>
  <c r="E393" i="23" s="1"/>
  <c r="K821" i="1"/>
  <c r="O821" i="1"/>
  <c r="P821" i="1"/>
  <c r="L821" i="1"/>
  <c r="O907" i="1"/>
  <c r="K907" i="1"/>
  <c r="P907" i="1"/>
  <c r="L907" i="1"/>
  <c r="O902" i="1"/>
  <c r="K902" i="1"/>
  <c r="P902" i="1"/>
  <c r="L902" i="1"/>
  <c r="O897" i="1"/>
  <c r="K897" i="1"/>
  <c r="P897" i="1"/>
  <c r="L897" i="1"/>
  <c r="H876" i="1"/>
  <c r="C438" i="23"/>
  <c r="E438" i="23" s="1"/>
  <c r="O895" i="1"/>
  <c r="P895" i="1" s="1"/>
  <c r="K895" i="1"/>
  <c r="L895" i="1" s="1"/>
  <c r="O899" i="1"/>
  <c r="P899" i="1" s="1"/>
  <c r="K899" i="1"/>
  <c r="L899" i="1" s="1"/>
  <c r="K994" i="1"/>
  <c r="L994" i="1" s="1"/>
  <c r="O994" i="1"/>
  <c r="P994" i="1" s="1"/>
  <c r="O987" i="1"/>
  <c r="P987" i="1" s="1"/>
  <c r="K987" i="1"/>
  <c r="L987" i="1" s="1"/>
  <c r="K996" i="1"/>
  <c r="L996" i="1" s="1"/>
  <c r="O996" i="1"/>
  <c r="P996" i="1" s="1"/>
  <c r="O1085" i="1"/>
  <c r="P1085" i="1" s="1"/>
  <c r="K1085" i="1"/>
  <c r="L1085" i="1" s="1"/>
  <c r="O1080" i="1"/>
  <c r="P1080" i="1" s="1"/>
  <c r="K1080" i="1"/>
  <c r="L1080" i="1" s="1"/>
  <c r="H1051" i="1"/>
  <c r="C531" i="23"/>
  <c r="E531" i="23" s="1"/>
  <c r="K1170" i="1"/>
  <c r="O1170" i="1"/>
  <c r="P1170" i="1"/>
  <c r="L1170" i="1"/>
  <c r="K1166" i="1"/>
  <c r="O1166" i="1"/>
  <c r="P1166" i="1"/>
  <c r="L1166" i="1"/>
  <c r="H1138" i="1"/>
  <c r="C577" i="23"/>
  <c r="E577" i="23" s="1"/>
  <c r="H1816" i="1"/>
  <c r="C955" i="23"/>
  <c r="E955" i="23" s="1"/>
  <c r="H1812" i="1"/>
  <c r="C951" i="23"/>
  <c r="E951" i="23" s="1"/>
  <c r="H1808" i="1"/>
  <c r="C947" i="23"/>
  <c r="E947" i="23" s="1"/>
  <c r="H1804" i="1"/>
  <c r="C943" i="23"/>
  <c r="E943" i="23" s="1"/>
  <c r="H1800" i="1"/>
  <c r="C939" i="23"/>
  <c r="E939" i="23" s="1"/>
  <c r="H1796" i="1"/>
  <c r="C935" i="23"/>
  <c r="E935" i="23" s="1"/>
  <c r="H1792" i="1"/>
  <c r="C931" i="23"/>
  <c r="E931" i="23" s="1"/>
  <c r="H1788" i="1"/>
  <c r="C927" i="23"/>
  <c r="E927" i="23" s="1"/>
  <c r="H1784" i="1"/>
  <c r="C923" i="23"/>
  <c r="E923" i="23" s="1"/>
  <c r="H1780" i="1"/>
  <c r="C919" i="23"/>
  <c r="E919" i="23" s="1"/>
  <c r="H1776" i="1"/>
  <c r="C915" i="23"/>
  <c r="E915" i="23" s="1"/>
  <c r="H1772" i="1"/>
  <c r="C911" i="23"/>
  <c r="E911" i="23" s="1"/>
  <c r="O1433" i="1"/>
  <c r="P1433" i="1" s="1"/>
  <c r="K1433" i="1"/>
  <c r="L1433" i="1" s="1"/>
  <c r="O1429" i="1"/>
  <c r="P1429" i="1" s="1"/>
  <c r="K1429" i="1"/>
  <c r="L1429" i="1" s="1"/>
  <c r="H1400" i="1"/>
  <c r="C716" i="23"/>
  <c r="E716" i="23" s="1"/>
  <c r="H1396" i="1"/>
  <c r="C712" i="23"/>
  <c r="E712" i="23" s="1"/>
  <c r="H1238" i="1"/>
  <c r="C636" i="23"/>
  <c r="E636" i="23" s="1"/>
  <c r="H1234" i="1"/>
  <c r="C632" i="23"/>
  <c r="E632" i="23" s="1"/>
  <c r="L620" i="23"/>
  <c r="M620" i="23" s="1"/>
  <c r="N620" i="23" s="1"/>
  <c r="G620" i="23"/>
  <c r="H620" i="23" s="1"/>
  <c r="P620" i="23" s="1"/>
  <c r="Q620" i="23" s="1"/>
  <c r="K620" i="23"/>
  <c r="O189" i="1"/>
  <c r="K189" i="1"/>
  <c r="L189" i="1" s="1"/>
  <c r="P189" i="1"/>
  <c r="O185" i="1"/>
  <c r="P185" i="1" s="1"/>
  <c r="K185" i="1"/>
  <c r="L185" i="1" s="1"/>
  <c r="O181" i="1"/>
  <c r="K181" i="1"/>
  <c r="P181" i="1"/>
  <c r="L181" i="1"/>
  <c r="L28" i="23"/>
  <c r="M28" i="23" s="1"/>
  <c r="N28" i="23" s="1"/>
  <c r="G28" i="23"/>
  <c r="H28" i="23" s="1"/>
  <c r="P28" i="23" s="1"/>
  <c r="Q28" i="23" s="1"/>
  <c r="K28" i="23"/>
  <c r="O617" i="1"/>
  <c r="P617" i="1" s="1"/>
  <c r="K617" i="1"/>
  <c r="L617" i="1"/>
  <c r="H297" i="1"/>
  <c r="C146" i="23"/>
  <c r="E146" i="23" s="1"/>
  <c r="H287" i="1"/>
  <c r="C136" i="23"/>
  <c r="E136" i="23" s="1"/>
  <c r="H281" i="1"/>
  <c r="C130" i="23"/>
  <c r="E130" i="23" s="1"/>
  <c r="H265" i="1"/>
  <c r="C114" i="23"/>
  <c r="E114" i="23" s="1"/>
  <c r="H293" i="1"/>
  <c r="C142" i="23"/>
  <c r="E142" i="23" s="1"/>
  <c r="H279" i="1"/>
  <c r="C128" i="23"/>
  <c r="E128" i="23" s="1"/>
  <c r="H268" i="1"/>
  <c r="C117" i="23"/>
  <c r="E117" i="23" s="1"/>
  <c r="H283" i="1"/>
  <c r="C132" i="23"/>
  <c r="E132" i="23" s="1"/>
  <c r="H276" i="1"/>
  <c r="C125" i="23"/>
  <c r="E125" i="23" s="1"/>
  <c r="H363" i="1"/>
  <c r="C171" i="23"/>
  <c r="E171" i="23" s="1"/>
  <c r="H354" i="1"/>
  <c r="C162" i="23"/>
  <c r="E162" i="23" s="1"/>
  <c r="H368" i="1"/>
  <c r="C176" i="23"/>
  <c r="E176" i="23" s="1"/>
  <c r="H361" i="1"/>
  <c r="C169" i="23"/>
  <c r="E169" i="23" s="1"/>
  <c r="H355" i="1"/>
  <c r="C163" i="23"/>
  <c r="E163" i="23" s="1"/>
  <c r="H473" i="1"/>
  <c r="C240" i="23"/>
  <c r="E240" i="23" s="1"/>
  <c r="H466" i="1"/>
  <c r="C233" i="23"/>
  <c r="E233" i="23" s="1"/>
  <c r="H457" i="1"/>
  <c r="C224" i="23"/>
  <c r="E224" i="23" s="1"/>
  <c r="H448" i="1"/>
  <c r="C215" i="23"/>
  <c r="E215" i="23" s="1"/>
  <c r="H442" i="1"/>
  <c r="C209" i="23"/>
  <c r="E209" i="23" s="1"/>
  <c r="H452" i="1"/>
  <c r="C219" i="23"/>
  <c r="E219" i="23" s="1"/>
  <c r="G208" i="23"/>
  <c r="H208" i="23" s="1"/>
  <c r="P208" i="23" s="1"/>
  <c r="Q208" i="23" s="1"/>
  <c r="L208" i="23"/>
  <c r="M208" i="23" s="1"/>
  <c r="N208" i="23" s="1"/>
  <c r="K208" i="23"/>
  <c r="H540" i="1"/>
  <c r="C266" i="23"/>
  <c r="E266" i="23" s="1"/>
  <c r="H531" i="1"/>
  <c r="C257" i="23"/>
  <c r="E257" i="23" s="1"/>
  <c r="H534" i="1"/>
  <c r="C260" i="23"/>
  <c r="E260" i="23" s="1"/>
  <c r="H533" i="1"/>
  <c r="C259" i="23"/>
  <c r="E259" i="23" s="1"/>
  <c r="H704" i="1"/>
  <c r="C348" i="23"/>
  <c r="E348" i="23" s="1"/>
  <c r="H703" i="1"/>
  <c r="C347" i="23"/>
  <c r="E347" i="23" s="1"/>
  <c r="K823" i="1"/>
  <c r="L823" i="1" s="1"/>
  <c r="O823" i="1"/>
  <c r="P823" i="1" s="1"/>
  <c r="K818" i="1"/>
  <c r="L818" i="1" s="1"/>
  <c r="O818" i="1"/>
  <c r="P818" i="1" s="1"/>
  <c r="H789" i="1"/>
  <c r="C392" i="23"/>
  <c r="E392" i="23" s="1"/>
  <c r="K912" i="1"/>
  <c r="O912" i="1"/>
  <c r="P912" i="1"/>
  <c r="L912" i="1"/>
  <c r="O906" i="1"/>
  <c r="K906" i="1"/>
  <c r="P906" i="1"/>
  <c r="L906" i="1"/>
  <c r="O901" i="1"/>
  <c r="K901" i="1"/>
  <c r="P901" i="1"/>
  <c r="L901" i="1"/>
  <c r="O896" i="1"/>
  <c r="K896" i="1"/>
  <c r="P896" i="1"/>
  <c r="L896" i="1"/>
  <c r="H875" i="1"/>
  <c r="C437" i="23"/>
  <c r="E437" i="23" s="1"/>
  <c r="O911" i="1"/>
  <c r="P911" i="1" s="1"/>
  <c r="K911" i="1"/>
  <c r="L911" i="1" s="1"/>
  <c r="O999" i="1"/>
  <c r="P999" i="1" s="1"/>
  <c r="K999" i="1"/>
  <c r="L999" i="1" s="1"/>
  <c r="K992" i="1"/>
  <c r="L992" i="1" s="1"/>
  <c r="O992" i="1"/>
  <c r="P992" i="1" s="1"/>
  <c r="K989" i="1"/>
  <c r="L989" i="1" s="1"/>
  <c r="O989" i="1"/>
  <c r="P989" i="1" s="1"/>
  <c r="H962" i="1"/>
  <c r="C483" i="23"/>
  <c r="E483" i="23" s="1"/>
  <c r="O1084" i="1"/>
  <c r="K1084" i="1"/>
  <c r="P1084" i="1"/>
  <c r="L1084" i="1"/>
  <c r="O1079" i="1"/>
  <c r="K1079" i="1"/>
  <c r="P1079" i="1"/>
  <c r="L1079" i="1"/>
  <c r="L530" i="23"/>
  <c r="M530" i="23" s="1"/>
  <c r="N530" i="23" s="1"/>
  <c r="G530" i="23"/>
  <c r="H530" i="23" s="1"/>
  <c r="P530" i="23" s="1"/>
  <c r="Q530" i="23" s="1"/>
  <c r="K530" i="23"/>
  <c r="O1173" i="1"/>
  <c r="P1173" i="1" s="1"/>
  <c r="K1173" i="1"/>
  <c r="L1173" i="1"/>
  <c r="K1169" i="1"/>
  <c r="O1169" i="1"/>
  <c r="P1169" i="1"/>
  <c r="L1169" i="1"/>
  <c r="K1165" i="1"/>
  <c r="O1165" i="1"/>
  <c r="P1165" i="1"/>
  <c r="L1165" i="1"/>
  <c r="H1137" i="1"/>
  <c r="C576" i="23"/>
  <c r="E576" i="23" s="1"/>
  <c r="G25" i="23"/>
  <c r="H25" i="23" s="1"/>
  <c r="P25" i="23" s="1"/>
  <c r="Q25" i="23" s="1"/>
  <c r="L25" i="23"/>
  <c r="M25" i="23" s="1"/>
  <c r="N25" i="23" s="1"/>
  <c r="K25" i="23"/>
  <c r="H1770" i="1"/>
  <c r="C909" i="23"/>
  <c r="E909" i="23" s="1"/>
  <c r="H1817" i="1"/>
  <c r="C956" i="23"/>
  <c r="E956" i="23" s="1"/>
  <c r="S1434" i="1"/>
  <c r="T1434" i="1"/>
  <c r="U1434" i="1"/>
  <c r="H1395" i="1"/>
  <c r="C711" i="23"/>
  <c r="E711" i="23" s="1"/>
  <c r="H1221" i="1"/>
  <c r="C619" i="23"/>
  <c r="E619" i="23" s="1"/>
  <c r="U1173" i="1"/>
  <c r="S1173" i="1"/>
  <c r="T1173" i="1"/>
  <c r="H1134" i="1"/>
  <c r="C573" i="23"/>
  <c r="E573" i="23" s="1"/>
  <c r="T1086" i="1"/>
  <c r="U1086" i="1"/>
  <c r="S1086" i="1"/>
  <c r="H1047" i="1"/>
  <c r="C527" i="23"/>
  <c r="E527" i="23" s="1"/>
  <c r="U999" i="1"/>
  <c r="S999" i="1"/>
  <c r="T999" i="1"/>
  <c r="H960" i="1"/>
  <c r="C481" i="23"/>
  <c r="E481" i="23" s="1"/>
  <c r="T912" i="1"/>
  <c r="U912" i="1"/>
  <c r="S912" i="1"/>
  <c r="H873" i="1"/>
  <c r="C435" i="23"/>
  <c r="E435" i="23" s="1"/>
  <c r="U825" i="1"/>
  <c r="S825" i="1"/>
  <c r="T825" i="1"/>
  <c r="H786" i="1"/>
  <c r="C389" i="23"/>
  <c r="E389" i="23" s="1"/>
  <c r="H699" i="1"/>
  <c r="C343" i="23"/>
  <c r="E343" i="23" s="1"/>
  <c r="H612" i="1"/>
  <c r="C297" i="23"/>
  <c r="E297" i="23" s="1"/>
  <c r="H525" i="1"/>
  <c r="C251" i="23"/>
  <c r="E251" i="23" s="1"/>
  <c r="H477" i="1"/>
  <c r="C244" i="23"/>
  <c r="E244" i="23" s="1"/>
  <c r="H438" i="1"/>
  <c r="C205" i="23"/>
  <c r="E205" i="23" s="1"/>
  <c r="H351" i="1"/>
  <c r="C159" i="23"/>
  <c r="E159" i="23" s="1"/>
  <c r="L24" i="23"/>
  <c r="M24" i="23" s="1"/>
  <c r="N24" i="23" s="1"/>
  <c r="K24" i="23"/>
  <c r="G24" i="23"/>
  <c r="H24" i="23" s="1"/>
  <c r="P24" i="23" s="1"/>
  <c r="Q24" i="23" s="1"/>
  <c r="H90" i="1"/>
  <c r="C21" i="23"/>
  <c r="E21" i="23" s="1"/>
  <c r="G23" i="23"/>
  <c r="H23" i="23" s="1"/>
  <c r="P23" i="23" s="1"/>
  <c r="Q23" i="23" s="1"/>
  <c r="L23" i="23"/>
  <c r="M23" i="23" s="1"/>
  <c r="N23" i="23" s="1"/>
  <c r="K23" i="23"/>
  <c r="H1308" i="1"/>
  <c r="C665" i="23"/>
  <c r="E665" i="23" s="1"/>
  <c r="H264" i="1"/>
  <c r="C113" i="23"/>
  <c r="E113" i="23" s="1"/>
  <c r="S180" i="1"/>
  <c r="T180" i="1"/>
  <c r="U180" i="1"/>
  <c r="L22" i="23"/>
  <c r="M22" i="23" s="1"/>
  <c r="N22" i="23" s="1"/>
  <c r="G22" i="23"/>
  <c r="H22" i="23" s="1"/>
  <c r="P22" i="23" s="1"/>
  <c r="K22" i="23"/>
  <c r="H178" i="1"/>
  <c r="C68" i="23"/>
  <c r="E68" i="23" s="1"/>
  <c r="J961" i="1"/>
  <c r="J1816" i="1"/>
  <c r="J1812" i="1"/>
  <c r="J1808" i="1"/>
  <c r="J1804" i="1"/>
  <c r="J1800" i="1"/>
  <c r="J1796" i="1"/>
  <c r="J1792" i="1"/>
  <c r="J1788" i="1"/>
  <c r="J1784" i="1"/>
  <c r="J1780" i="1"/>
  <c r="J1776" i="1"/>
  <c r="J1772" i="1"/>
  <c r="J1400" i="1"/>
  <c r="J1238" i="1"/>
  <c r="J1234" i="1"/>
  <c r="S90" i="1"/>
  <c r="S277" i="1"/>
  <c r="J296" i="1"/>
  <c r="J275" i="1"/>
  <c r="J282" i="1"/>
  <c r="J273" i="1"/>
  <c r="T362" i="1"/>
  <c r="S353" i="1"/>
  <c r="T360" i="1"/>
  <c r="J702" i="1"/>
  <c r="J792" i="1"/>
  <c r="J1815" i="1"/>
  <c r="J1811" i="1"/>
  <c r="J1807" i="1"/>
  <c r="J1803" i="1"/>
  <c r="J1799" i="1"/>
  <c r="J1795" i="1"/>
  <c r="J1791" i="1"/>
  <c r="J1787" i="1"/>
  <c r="J1783" i="1"/>
  <c r="J1779" i="1"/>
  <c r="J1775" i="1"/>
  <c r="J1771" i="1"/>
  <c r="J1399" i="1"/>
  <c r="J1395" i="1"/>
  <c r="J1237" i="1"/>
  <c r="J1233" i="1"/>
  <c r="J1221" i="1"/>
  <c r="U612" i="1"/>
  <c r="J270" i="1"/>
  <c r="T288" i="1"/>
  <c r="T274" i="1"/>
  <c r="U267" i="1"/>
  <c r="U280" i="1"/>
  <c r="J359" i="1"/>
  <c r="J352" i="1"/>
  <c r="S366" i="1"/>
  <c r="J358" i="1"/>
  <c r="J1052" i="1"/>
  <c r="J960" i="1"/>
  <c r="J1136" i="1"/>
  <c r="J1308" i="1"/>
  <c r="J1814" i="1"/>
  <c r="J1810" i="1"/>
  <c r="J1806" i="1"/>
  <c r="J1802" i="1"/>
  <c r="J1798" i="1"/>
  <c r="J1794" i="1"/>
  <c r="J1786" i="1"/>
  <c r="J1778" i="1"/>
  <c r="J1770" i="1"/>
  <c r="J1402" i="1"/>
  <c r="J1398" i="1"/>
  <c r="J1236" i="1"/>
  <c r="J1227" i="1"/>
  <c r="J298" i="1"/>
  <c r="J284" i="1"/>
  <c r="T269" i="1"/>
  <c r="T271" i="1"/>
  <c r="S266" i="1"/>
  <c r="S278" i="1"/>
  <c r="J356" i="1"/>
  <c r="J365" i="1"/>
  <c r="S357" i="1"/>
  <c r="J475" i="1"/>
  <c r="J467" i="1"/>
  <c r="J460" i="1"/>
  <c r="J443" i="1"/>
  <c r="J450" i="1"/>
  <c r="J472" i="1"/>
  <c r="J699" i="1"/>
  <c r="J790" i="1"/>
  <c r="J876" i="1"/>
  <c r="J1047" i="1"/>
  <c r="J1817" i="1"/>
  <c r="J1813" i="1"/>
  <c r="J1809" i="1"/>
  <c r="J1805" i="1"/>
  <c r="J1801" i="1"/>
  <c r="J1793" i="1"/>
  <c r="J1785" i="1"/>
  <c r="J1777" i="1"/>
  <c r="J1773" i="1"/>
  <c r="J1401" i="1"/>
  <c r="J1397" i="1"/>
  <c r="J1235" i="1"/>
  <c r="J1226" i="1"/>
  <c r="S281" i="1"/>
  <c r="U265" i="1"/>
  <c r="J293" i="1"/>
  <c r="J268" i="1"/>
  <c r="J276" i="1"/>
  <c r="S363" i="1"/>
  <c r="T354" i="1"/>
  <c r="T368" i="1"/>
  <c r="J361" i="1"/>
  <c r="J466" i="1"/>
  <c r="J457" i="1"/>
  <c r="J448" i="1"/>
  <c r="J704" i="1"/>
  <c r="J703" i="1"/>
  <c r="J789" i="1"/>
  <c r="U875" i="1"/>
  <c r="U962" i="1"/>
  <c r="J1137" i="1"/>
  <c r="Q36" i="1"/>
  <c r="Q40" i="1" s="1"/>
  <c r="S875" i="1"/>
  <c r="T1397" i="1"/>
  <c r="U787" i="1"/>
  <c r="S787" i="1"/>
  <c r="T787" i="1"/>
  <c r="T700" i="1"/>
  <c r="U1397" i="1"/>
  <c r="U1773" i="1"/>
  <c r="S700" i="1"/>
  <c r="U700" i="1"/>
  <c r="P32" i="1"/>
  <c r="C1305" i="1"/>
  <c r="U613" i="1"/>
  <c r="T613" i="1"/>
  <c r="S613" i="1"/>
  <c r="N776" i="1"/>
  <c r="E61" i="1" s="1"/>
  <c r="F61" i="1" s="1"/>
  <c r="S30" i="1"/>
  <c r="S32" i="1"/>
  <c r="C1767" i="1"/>
  <c r="O37" i="1"/>
  <c r="S37" i="1" s="1"/>
  <c r="S33" i="1"/>
  <c r="J1430" i="1"/>
  <c r="J1433" i="1"/>
  <c r="J1429" i="1"/>
  <c r="J1432" i="1"/>
  <c r="J1403" i="1"/>
  <c r="J1434" i="1"/>
  <c r="J1431" i="1"/>
  <c r="J1255" i="1"/>
  <c r="H1139" i="1"/>
  <c r="J1171" i="1"/>
  <c r="J1170" i="1"/>
  <c r="J1166" i="1"/>
  <c r="J1173" i="1"/>
  <c r="J1169" i="1"/>
  <c r="J1165" i="1"/>
  <c r="J1167" i="1"/>
  <c r="J1172" i="1"/>
  <c r="J1168" i="1"/>
  <c r="J1164" i="1"/>
  <c r="J1080" i="1"/>
  <c r="J1084" i="1"/>
  <c r="J1079" i="1"/>
  <c r="J1083" i="1"/>
  <c r="J1078" i="1"/>
  <c r="J1085" i="1"/>
  <c r="J1086" i="1"/>
  <c r="J1082" i="1"/>
  <c r="J996" i="1"/>
  <c r="J999" i="1"/>
  <c r="J992" i="1"/>
  <c r="J989" i="1"/>
  <c r="J998" i="1"/>
  <c r="J991" i="1"/>
  <c r="J990" i="1"/>
  <c r="J993" i="1"/>
  <c r="J994" i="1"/>
  <c r="J987" i="1"/>
  <c r="J997" i="1"/>
  <c r="J988" i="1"/>
  <c r="J995" i="1"/>
  <c r="J912" i="1"/>
  <c r="J901" i="1"/>
  <c r="J911" i="1"/>
  <c r="J909" i="1"/>
  <c r="J905" i="1"/>
  <c r="J900" i="1"/>
  <c r="J910" i="1"/>
  <c r="J908" i="1"/>
  <c r="J903" i="1"/>
  <c r="J898" i="1"/>
  <c r="J894" i="1"/>
  <c r="J906" i="1"/>
  <c r="J896" i="1"/>
  <c r="J907" i="1"/>
  <c r="J902" i="1"/>
  <c r="J897" i="1"/>
  <c r="J895" i="1"/>
  <c r="J899" i="1"/>
  <c r="W365" i="1"/>
  <c r="S356" i="1"/>
  <c r="J822" i="1"/>
  <c r="J825" i="1"/>
  <c r="J820" i="1"/>
  <c r="J824" i="1"/>
  <c r="J819" i="1"/>
  <c r="J821" i="1"/>
  <c r="J823" i="1"/>
  <c r="J818" i="1"/>
  <c r="T363" i="1"/>
  <c r="T355" i="1"/>
  <c r="W368" i="1"/>
  <c r="W361" i="1"/>
  <c r="W355" i="1"/>
  <c r="U368" i="1"/>
  <c r="U361" i="1"/>
  <c r="U354" i="1"/>
  <c r="Z368" i="1"/>
  <c r="S368" i="1"/>
  <c r="Z361" i="1"/>
  <c r="S361" i="1"/>
  <c r="Z355" i="1"/>
  <c r="S355" i="1"/>
  <c r="T361" i="1"/>
  <c r="Y368" i="1"/>
  <c r="Y361" i="1"/>
  <c r="Y355" i="1"/>
  <c r="J705" i="1"/>
  <c r="J614" i="1"/>
  <c r="J613" i="1"/>
  <c r="J617" i="1"/>
  <c r="J616" i="1"/>
  <c r="J615" i="1"/>
  <c r="N1385" i="1"/>
  <c r="E68" i="1" s="1"/>
  <c r="F68" i="1" s="1"/>
  <c r="Z272" i="1"/>
  <c r="Y353" i="1"/>
  <c r="S362" i="1"/>
  <c r="S360" i="1"/>
  <c r="AF1236" i="1"/>
  <c r="U353" i="1"/>
  <c r="T270" i="1"/>
  <c r="O26" i="1"/>
  <c r="S26" i="1" s="1"/>
  <c r="C783" i="1"/>
  <c r="O24" i="1"/>
  <c r="S24" i="1" s="1"/>
  <c r="C609" i="1"/>
  <c r="T353" i="1"/>
  <c r="N950" i="1"/>
  <c r="E63" i="1" s="1"/>
  <c r="F63" i="1" s="1"/>
  <c r="N863" i="1"/>
  <c r="E62" i="1" s="1"/>
  <c r="F62" i="1" s="1"/>
  <c r="O19" i="1"/>
  <c r="S19" i="1" s="1"/>
  <c r="C174" i="1"/>
  <c r="Y272" i="1"/>
  <c r="X353" i="1"/>
  <c r="S270" i="1"/>
  <c r="O29" i="1"/>
  <c r="S29" i="1" s="1"/>
  <c r="C1044" i="1"/>
  <c r="O28" i="1"/>
  <c r="C957" i="1"/>
  <c r="O25" i="1"/>
  <c r="S25" i="1" s="1"/>
  <c r="C696" i="1"/>
  <c r="U362" i="1"/>
  <c r="U360" i="1"/>
  <c r="X272" i="1"/>
  <c r="W353" i="1"/>
  <c r="C1392" i="1"/>
  <c r="O27" i="1"/>
  <c r="S27" i="1" s="1"/>
  <c r="C870" i="1"/>
  <c r="N1472" i="1"/>
  <c r="E69" i="1" s="1"/>
  <c r="F69" i="1" s="1"/>
  <c r="W272" i="1"/>
  <c r="Z353" i="1"/>
  <c r="U270" i="1"/>
  <c r="O22" i="1"/>
  <c r="O18" i="1"/>
  <c r="S18" i="1" s="1"/>
  <c r="C87" i="1"/>
  <c r="O23" i="1"/>
  <c r="C522" i="1"/>
  <c r="U278" i="1"/>
  <c r="O21" i="1"/>
  <c r="S21" i="1" s="1"/>
  <c r="C348" i="1"/>
  <c r="O20" i="1"/>
  <c r="S20" i="1" s="1"/>
  <c r="C261" i="1"/>
  <c r="W90" i="1"/>
  <c r="U268" i="1"/>
  <c r="T268" i="1"/>
  <c r="T178" i="1"/>
  <c r="U276" i="1"/>
  <c r="S276" i="1"/>
  <c r="S178" i="1"/>
  <c r="U178" i="1"/>
  <c r="T276" i="1"/>
  <c r="S268" i="1"/>
  <c r="J189" i="1"/>
  <c r="J181" i="1"/>
  <c r="J192" i="1"/>
  <c r="J188" i="1"/>
  <c r="J184" i="1"/>
  <c r="J180" i="1"/>
  <c r="J191" i="1"/>
  <c r="J187" i="1"/>
  <c r="J183" i="1"/>
  <c r="J179" i="1"/>
  <c r="J185" i="1"/>
  <c r="J190" i="1"/>
  <c r="J186" i="1"/>
  <c r="J182" i="1"/>
  <c r="H97" i="1"/>
  <c r="H93" i="1"/>
  <c r="H96" i="1"/>
  <c r="H92" i="1"/>
  <c r="H95" i="1"/>
  <c r="H91" i="1"/>
  <c r="H94" i="1"/>
  <c r="AF962" i="1"/>
  <c r="AF1049" i="1"/>
  <c r="AF1138" i="1"/>
  <c r="AF1135" i="1"/>
  <c r="AF1308" i="1"/>
  <c r="AF1237" i="1"/>
  <c r="N1298" i="1"/>
  <c r="E67" i="1" s="1"/>
  <c r="F67" i="1" s="1"/>
  <c r="W271" i="1"/>
  <c r="X359" i="1"/>
  <c r="AF961" i="1"/>
  <c r="AF1052" i="1"/>
  <c r="AF1051" i="1"/>
  <c r="AF1050" i="1"/>
  <c r="AF1048" i="1"/>
  <c r="AF1139" i="1"/>
  <c r="AF1137" i="1"/>
  <c r="AF1136" i="1"/>
  <c r="AF1226" i="1"/>
  <c r="AF1222" i="1"/>
  <c r="AA1227" i="1"/>
  <c r="AA1239" i="1"/>
  <c r="AA1314" i="1"/>
  <c r="AF1320" i="1"/>
  <c r="AF1238" i="1"/>
  <c r="AF1235" i="1"/>
  <c r="AF1234" i="1"/>
  <c r="N167" i="1"/>
  <c r="E54" i="1" s="1"/>
  <c r="N1037" i="1"/>
  <c r="E64" i="1" s="1"/>
  <c r="F64" i="1" s="1"/>
  <c r="T278" i="1"/>
  <c r="Z271" i="1"/>
  <c r="S271" i="1"/>
  <c r="W359" i="1"/>
  <c r="D64" i="1"/>
  <c r="N1855" i="1"/>
  <c r="E75" i="1" s="1"/>
  <c r="U277" i="1"/>
  <c r="U271" i="1"/>
  <c r="U266" i="1"/>
  <c r="U359" i="1"/>
  <c r="Y271" i="1"/>
  <c r="Z359" i="1"/>
  <c r="S359" i="1"/>
  <c r="D54" i="1"/>
  <c r="T277" i="1"/>
  <c r="T266" i="1"/>
  <c r="T359" i="1"/>
  <c r="X271" i="1"/>
  <c r="Y359" i="1"/>
  <c r="U272" i="1"/>
  <c r="S280" i="1"/>
  <c r="Z90" i="1"/>
  <c r="S272" i="1"/>
  <c r="T280" i="1"/>
  <c r="T265" i="1"/>
  <c r="U90" i="1"/>
  <c r="T351" i="1"/>
  <c r="T267" i="1"/>
  <c r="U357" i="1"/>
  <c r="X274" i="1"/>
  <c r="T90" i="1"/>
  <c r="U351" i="1"/>
  <c r="U281" i="1"/>
  <c r="T356" i="1"/>
  <c r="W274" i="1"/>
  <c r="S267" i="1"/>
  <c r="X365" i="1"/>
  <c r="AA1779" i="1"/>
  <c r="Y366" i="1"/>
  <c r="AA1784" i="1"/>
  <c r="AA1776" i="1"/>
  <c r="AA1771" i="1"/>
  <c r="U273" i="1"/>
  <c r="W358" i="1"/>
  <c r="U358" i="1"/>
  <c r="AA1221" i="1"/>
  <c r="U275" i="1"/>
  <c r="U366" i="1"/>
  <c r="AA292" i="1"/>
  <c r="AA285" i="1"/>
  <c r="S275" i="1"/>
  <c r="Y90" i="1"/>
  <c r="T281" i="1"/>
  <c r="U274" i="1"/>
  <c r="T272" i="1"/>
  <c r="U365" i="1"/>
  <c r="T357" i="1"/>
  <c r="Z274" i="1"/>
  <c r="S274" i="1"/>
  <c r="W269" i="1"/>
  <c r="S265" i="1"/>
  <c r="Z365" i="1"/>
  <c r="S365" i="1"/>
  <c r="Y264" i="1"/>
  <c r="S351" i="1"/>
  <c r="X90" i="1"/>
  <c r="AA1233" i="1"/>
  <c r="AA1395" i="1"/>
  <c r="AA1786" i="1"/>
  <c r="AA1785" i="1"/>
  <c r="AA1783" i="1"/>
  <c r="AA1782" i="1"/>
  <c r="AA1781" i="1"/>
  <c r="AA1780" i="1"/>
  <c r="AA1778" i="1"/>
  <c r="AA1777" i="1"/>
  <c r="AA1775" i="1"/>
  <c r="AA1774" i="1"/>
  <c r="AA1773" i="1"/>
  <c r="T365" i="1"/>
  <c r="U356" i="1"/>
  <c r="Y274" i="1"/>
  <c r="X273" i="1"/>
  <c r="Y365" i="1"/>
  <c r="AA467" i="1"/>
  <c r="AA450" i="1"/>
  <c r="AA876" i="1"/>
  <c r="AA1772" i="1"/>
  <c r="S264" i="1"/>
  <c r="X264" i="1"/>
  <c r="T264" i="1"/>
  <c r="T275" i="1"/>
  <c r="T273" i="1"/>
  <c r="T366" i="1"/>
  <c r="T358" i="1"/>
  <c r="W273" i="1"/>
  <c r="Z269" i="1"/>
  <c r="S269" i="1"/>
  <c r="X366" i="1"/>
  <c r="W264" i="1"/>
  <c r="U264" i="1"/>
  <c r="U269" i="1"/>
  <c r="U352" i="1"/>
  <c r="Z273" i="1"/>
  <c r="S273" i="1"/>
  <c r="Y269" i="1"/>
  <c r="W366" i="1"/>
  <c r="Z264" i="1"/>
  <c r="T352" i="1"/>
  <c r="Y273" i="1"/>
  <c r="X269" i="1"/>
  <c r="Z366" i="1"/>
  <c r="Y358" i="1"/>
  <c r="X358" i="1"/>
  <c r="AA1134" i="1"/>
  <c r="Z358" i="1"/>
  <c r="S358" i="1"/>
  <c r="S352" i="1"/>
  <c r="AA1047" i="1"/>
  <c r="H1222" i="1"/>
  <c r="N1124" i="1"/>
  <c r="E65" i="1" s="1"/>
  <c r="F65" i="1" s="1"/>
  <c r="D75" i="1"/>
  <c r="AA298" i="1"/>
  <c r="AA291" i="1"/>
  <c r="AA279" i="1"/>
  <c r="AA275" i="1"/>
  <c r="AA364" i="1"/>
  <c r="AA354" i="1"/>
  <c r="AA463" i="1"/>
  <c r="AA459" i="1"/>
  <c r="AA454" i="1"/>
  <c r="AA443" i="1"/>
  <c r="AA472" i="1"/>
  <c r="AA1050" i="1"/>
  <c r="AF1400" i="1"/>
  <c r="Z612" i="1"/>
  <c r="U1235" i="1"/>
  <c r="Y612" i="1"/>
  <c r="T1235" i="1"/>
  <c r="W612" i="1"/>
  <c r="AA284" i="1"/>
  <c r="AA299" i="1"/>
  <c r="AA296" i="1"/>
  <c r="AA295" i="1"/>
  <c r="AA294" i="1"/>
  <c r="AA290" i="1"/>
  <c r="AA289" i="1"/>
  <c r="AA286" i="1"/>
  <c r="AA283" i="1"/>
  <c r="AA282" i="1"/>
  <c r="AA280" i="1"/>
  <c r="AA278" i="1"/>
  <c r="AA277" i="1"/>
  <c r="AA276" i="1"/>
  <c r="AA268" i="1"/>
  <c r="AA267" i="1"/>
  <c r="AA367" i="1"/>
  <c r="AA356" i="1"/>
  <c r="AA352" i="1"/>
  <c r="AA468" i="1"/>
  <c r="AA466" i="1"/>
  <c r="AA465" i="1"/>
  <c r="AA464" i="1"/>
  <c r="AA462" i="1"/>
  <c r="AA461" i="1"/>
  <c r="AA460" i="1"/>
  <c r="AA458" i="1"/>
  <c r="AA457" i="1"/>
  <c r="AA455" i="1"/>
  <c r="AA453" i="1"/>
  <c r="AA452" i="1"/>
  <c r="AA451" i="1"/>
  <c r="AA449" i="1"/>
  <c r="AA447" i="1"/>
  <c r="AA446" i="1"/>
  <c r="AA444" i="1"/>
  <c r="AA442" i="1"/>
  <c r="AA441" i="1"/>
  <c r="AA439" i="1"/>
  <c r="AA477" i="1"/>
  <c r="AA473" i="1"/>
  <c r="AA471" i="1"/>
  <c r="AA470" i="1"/>
  <c r="AF292" i="1"/>
  <c r="AF540" i="1"/>
  <c r="AA878" i="1"/>
  <c r="AA877" i="1"/>
  <c r="AA875" i="1"/>
  <c r="AA874" i="1"/>
  <c r="AA1052" i="1"/>
  <c r="AA1051" i="1"/>
  <c r="AA1049" i="1"/>
  <c r="AA1048" i="1"/>
  <c r="D66" i="1"/>
  <c r="B42" i="14"/>
  <c r="B44" i="14" s="1"/>
  <c r="B45" i="14" s="1"/>
  <c r="B42" i="13"/>
  <c r="B42" i="12"/>
  <c r="B44" i="12" s="1"/>
  <c r="B45" i="12" s="1"/>
  <c r="B42" i="11"/>
  <c r="B44" i="11" s="1"/>
  <c r="B45" i="11" s="1"/>
  <c r="B42" i="10"/>
  <c r="B44" i="10" s="1"/>
  <c r="B45" i="10" s="1"/>
  <c r="D62" i="1"/>
  <c r="B42" i="9"/>
  <c r="B44" i="9" s="1"/>
  <c r="B45" i="9" s="1"/>
  <c r="B42" i="7"/>
  <c r="B44" i="7" s="1"/>
  <c r="B45" i="7" s="1"/>
  <c r="B42" i="6"/>
  <c r="B44" i="6" s="1"/>
  <c r="B45" i="6" s="1"/>
  <c r="AA281" i="1"/>
  <c r="B42" i="4"/>
  <c r="B44" i="4" s="1"/>
  <c r="B45" i="4" s="1"/>
  <c r="B42" i="3"/>
  <c r="B44" i="3" s="1"/>
  <c r="B45" i="3" s="1"/>
  <c r="B42" i="2"/>
  <c r="B44" i="2" s="1"/>
  <c r="B45" i="2" s="1"/>
  <c r="B42" i="8"/>
  <c r="B44" i="8" s="1"/>
  <c r="B45" i="8" s="1"/>
  <c r="D67" i="1"/>
  <c r="D68" i="1"/>
  <c r="AA448" i="1"/>
  <c r="J1239" i="1"/>
  <c r="AA1770" i="1"/>
  <c r="J1797" i="1"/>
  <c r="J1781" i="1"/>
  <c r="J1396" i="1"/>
  <c r="J1790" i="1"/>
  <c r="J1774" i="1"/>
  <c r="AF1790" i="1"/>
  <c r="AF1778" i="1"/>
  <c r="AF1774" i="1"/>
  <c r="AF1773" i="1"/>
  <c r="AF1771" i="1"/>
  <c r="AF299" i="1"/>
  <c r="AF294" i="1"/>
  <c r="R28" i="1"/>
  <c r="R36" i="1" s="1"/>
  <c r="AF1770" i="1"/>
  <c r="J528" i="1"/>
  <c r="J543" i="1"/>
  <c r="J535" i="1"/>
  <c r="AF286" i="1"/>
  <c r="AF276" i="1"/>
  <c r="AA1399" i="1"/>
  <c r="D55" i="1"/>
  <c r="N602" i="1"/>
  <c r="E59" i="1" s="1"/>
  <c r="F59" i="1" s="1"/>
  <c r="AF280" i="1"/>
  <c r="D61" i="1"/>
  <c r="D60" i="1"/>
  <c r="N689" i="1"/>
  <c r="E60" i="1" s="1"/>
  <c r="F60" i="1" s="1"/>
  <c r="AA440" i="1"/>
  <c r="AA265" i="1"/>
  <c r="AA540" i="1"/>
  <c r="AF467" i="1"/>
  <c r="AF456" i="1"/>
  <c r="AF440" i="1"/>
  <c r="AF447" i="1"/>
  <c r="AF448" i="1"/>
  <c r="AF283" i="1"/>
  <c r="AF272" i="1"/>
  <c r="J1789" i="1"/>
  <c r="J1138" i="1"/>
  <c r="J363" i="1"/>
  <c r="J452" i="1"/>
  <c r="T452" i="1"/>
  <c r="S452" i="1"/>
  <c r="U452" i="1"/>
  <c r="J353" i="1"/>
  <c r="J471" i="1"/>
  <c r="J878" i="1"/>
  <c r="J874" i="1"/>
  <c r="J1782" i="1"/>
  <c r="T282" i="1"/>
  <c r="S282" i="1"/>
  <c r="U282" i="1"/>
  <c r="J451" i="1"/>
  <c r="S451" i="1"/>
  <c r="T451" i="1"/>
  <c r="U451" i="1"/>
  <c r="J440" i="1"/>
  <c r="S440" i="1"/>
  <c r="T440" i="1"/>
  <c r="U440" i="1"/>
  <c r="J1048" i="1"/>
  <c r="T1048" i="1"/>
  <c r="S1048" i="1"/>
  <c r="U1048" i="1"/>
  <c r="J1135" i="1"/>
  <c r="AF450" i="1"/>
  <c r="AF544" i="1"/>
  <c r="AF1239" i="1"/>
  <c r="AF1814" i="1"/>
  <c r="AF1812" i="1"/>
  <c r="AA1812" i="1"/>
  <c r="AF1808" i="1"/>
  <c r="AF1798" i="1"/>
  <c r="AF267" i="1"/>
  <c r="AF477" i="1"/>
  <c r="AF470" i="1"/>
  <c r="AF469" i="1"/>
  <c r="AF468" i="1"/>
  <c r="AF465" i="1"/>
  <c r="AF461" i="1"/>
  <c r="AF873" i="1"/>
  <c r="AA1789" i="1"/>
  <c r="AA297" i="1"/>
  <c r="AF287" i="1"/>
  <c r="AA792" i="1"/>
  <c r="AF790" i="1"/>
  <c r="AA788" i="1"/>
  <c r="AA1137" i="1"/>
  <c r="AA1135" i="1"/>
  <c r="AF1806" i="1"/>
  <c r="AF1802" i="1"/>
  <c r="AF1801" i="1"/>
  <c r="AF97" i="1"/>
  <c r="AF95" i="1"/>
  <c r="AF91" i="1"/>
  <c r="AF264" i="1"/>
  <c r="AF458" i="1"/>
  <c r="AF457" i="1"/>
  <c r="AF454" i="1"/>
  <c r="AF542" i="1"/>
  <c r="AF536" i="1"/>
  <c r="AF535" i="1"/>
  <c r="AF532" i="1"/>
  <c r="AF531" i="1"/>
  <c r="AA94" i="1"/>
  <c r="AF528" i="1"/>
  <c r="AF94" i="1"/>
  <c r="AF92" i="1"/>
  <c r="AF462" i="1"/>
  <c r="AF460" i="1"/>
  <c r="AF452" i="1"/>
  <c r="AF451" i="1"/>
  <c r="AF442" i="1"/>
  <c r="AF441" i="1"/>
  <c r="AA525" i="1"/>
  <c r="AA542" i="1"/>
  <c r="AF538" i="1"/>
  <c r="AA537" i="1"/>
  <c r="AF534" i="1"/>
  <c r="AA533" i="1"/>
  <c r="AA1226" i="1"/>
  <c r="AA1320" i="1"/>
  <c r="AA1237" i="1"/>
  <c r="AA1813" i="1"/>
  <c r="AF1804" i="1"/>
  <c r="AA1804" i="1"/>
  <c r="AF1800" i="1"/>
  <c r="AF1794" i="1"/>
  <c r="AF1793" i="1"/>
  <c r="J477" i="1"/>
  <c r="J532" i="1"/>
  <c r="J526" i="1"/>
  <c r="J791" i="1"/>
  <c r="J787" i="1"/>
  <c r="AF701" i="1"/>
  <c r="AF700" i="1"/>
  <c r="AA961" i="1"/>
  <c r="AA1308" i="1"/>
  <c r="AF1402" i="1"/>
  <c r="AF1396" i="1"/>
  <c r="AF1817" i="1"/>
  <c r="AA1805" i="1"/>
  <c r="AF1796" i="1"/>
  <c r="AA1796" i="1"/>
  <c r="AF1792" i="1"/>
  <c r="AF1786" i="1"/>
  <c r="AF1784" i="1"/>
  <c r="J461" i="1"/>
  <c r="J525" i="1"/>
  <c r="J534" i="1"/>
  <c r="J875" i="1"/>
  <c r="J1051" i="1"/>
  <c r="AA528" i="1"/>
  <c r="AF703" i="1"/>
  <c r="AA702" i="1"/>
  <c r="AA786" i="1"/>
  <c r="AA790" i="1"/>
  <c r="AA789" i="1"/>
  <c r="AF1398" i="1"/>
  <c r="AA1398" i="1"/>
  <c r="AF1816" i="1"/>
  <c r="AF1810" i="1"/>
  <c r="AF1809" i="1"/>
  <c r="AA1797" i="1"/>
  <c r="AF1788" i="1"/>
  <c r="AA1788" i="1"/>
  <c r="AF1782" i="1"/>
  <c r="J447" i="1"/>
  <c r="J539" i="1"/>
  <c r="J529" i="1"/>
  <c r="J530" i="1"/>
  <c r="J700" i="1"/>
  <c r="J367" i="1"/>
  <c r="J458" i="1"/>
  <c r="H441" i="1"/>
  <c r="J877" i="1"/>
  <c r="J962" i="1"/>
  <c r="S1049" i="1"/>
  <c r="J1049" i="1"/>
  <c r="AF270" i="1"/>
  <c r="AA270" i="1"/>
  <c r="V446" i="1"/>
  <c r="AF90" i="1"/>
  <c r="J1314" i="1"/>
  <c r="AA96" i="1"/>
  <c r="AA93" i="1"/>
  <c r="AA91" i="1"/>
  <c r="AF178" i="1"/>
  <c r="AF296" i="1"/>
  <c r="AF290" i="1"/>
  <c r="AF282" i="1"/>
  <c r="AF278" i="1"/>
  <c r="AF274" i="1"/>
  <c r="AF269" i="1"/>
  <c r="AF366" i="1"/>
  <c r="AF364" i="1"/>
  <c r="AF354" i="1"/>
  <c r="AF455" i="1"/>
  <c r="AF444" i="1"/>
  <c r="AA543" i="1"/>
  <c r="AF541" i="1"/>
  <c r="AA536" i="1"/>
  <c r="AF530" i="1"/>
  <c r="AA529" i="1"/>
  <c r="AF527" i="1"/>
  <c r="AA92" i="1"/>
  <c r="AF96" i="1"/>
  <c r="AF295" i="1"/>
  <c r="AF289" i="1"/>
  <c r="AF281" i="1"/>
  <c r="AF277" i="1"/>
  <c r="AF273" i="1"/>
  <c r="AF268" i="1"/>
  <c r="AF466" i="1"/>
  <c r="AF449" i="1"/>
  <c r="AF439" i="1"/>
  <c r="AF539" i="1"/>
  <c r="AA532" i="1"/>
  <c r="AF526" i="1"/>
  <c r="AF612" i="1"/>
  <c r="AA699" i="1"/>
  <c r="AA97" i="1"/>
  <c r="AA95" i="1"/>
  <c r="AF93" i="1"/>
  <c r="AA178" i="1"/>
  <c r="AF298" i="1"/>
  <c r="AF291" i="1"/>
  <c r="AF285" i="1"/>
  <c r="AF279" i="1"/>
  <c r="AF275" i="1"/>
  <c r="AF271" i="1"/>
  <c r="AF365" i="1"/>
  <c r="AF358" i="1"/>
  <c r="AF438" i="1"/>
  <c r="AF473" i="1"/>
  <c r="AF459" i="1"/>
  <c r="AF453" i="1"/>
  <c r="AF543" i="1"/>
  <c r="AA538" i="1"/>
  <c r="AA535" i="1"/>
  <c r="AF533" i="1"/>
  <c r="AA530" i="1"/>
  <c r="AA527" i="1"/>
  <c r="AA704" i="1"/>
  <c r="AF702" i="1"/>
  <c r="AF786" i="1"/>
  <c r="AF792" i="1"/>
  <c r="AA791" i="1"/>
  <c r="AF787" i="1"/>
  <c r="AF878" i="1"/>
  <c r="AF877" i="1"/>
  <c r="AF874" i="1"/>
  <c r="AA1139" i="1"/>
  <c r="AA1401" i="1"/>
  <c r="AA1400" i="1"/>
  <c r="AF1397" i="1"/>
  <c r="AA1815" i="1"/>
  <c r="AA1814" i="1"/>
  <c r="AF1811" i="1"/>
  <c r="AA1807" i="1"/>
  <c r="AA1806" i="1"/>
  <c r="AF1803" i="1"/>
  <c r="AA1799" i="1"/>
  <c r="AA1798" i="1"/>
  <c r="AF1795" i="1"/>
  <c r="AA1791" i="1"/>
  <c r="AA1790" i="1"/>
  <c r="AF1787" i="1"/>
  <c r="AF1777" i="1"/>
  <c r="AF1775" i="1"/>
  <c r="AF1772" i="1"/>
  <c r="AF476" i="1"/>
  <c r="AA539" i="1"/>
  <c r="AF537" i="1"/>
  <c r="AA534" i="1"/>
  <c r="AA531" i="1"/>
  <c r="AF529" i="1"/>
  <c r="AA526" i="1"/>
  <c r="AF699" i="1"/>
  <c r="AA703" i="1"/>
  <c r="AA700" i="1"/>
  <c r="AF791" i="1"/>
  <c r="AF788" i="1"/>
  <c r="AA787" i="1"/>
  <c r="AF875" i="1"/>
  <c r="AF1047" i="1"/>
  <c r="AA1136" i="1"/>
  <c r="AF1227" i="1"/>
  <c r="AF1314" i="1"/>
  <c r="AA1235" i="1"/>
  <c r="AF1401" i="1"/>
  <c r="AA1397" i="1"/>
  <c r="AA1396" i="1"/>
  <c r="AF1815" i="1"/>
  <c r="AA1811" i="1"/>
  <c r="AA1810" i="1"/>
  <c r="AF1807" i="1"/>
  <c r="AA1803" i="1"/>
  <c r="AA1802" i="1"/>
  <c r="AF1799" i="1"/>
  <c r="AA1795" i="1"/>
  <c r="AA1794" i="1"/>
  <c r="AF1791" i="1"/>
  <c r="AA1787" i="1"/>
  <c r="AF1785" i="1"/>
  <c r="AF1783" i="1"/>
  <c r="AF1780" i="1"/>
  <c r="AF284" i="1"/>
  <c r="AF474" i="1"/>
  <c r="AF704" i="1"/>
  <c r="AA701" i="1"/>
  <c r="AF789" i="1"/>
  <c r="AA873" i="1"/>
  <c r="AF960" i="1"/>
  <c r="AF1134" i="1"/>
  <c r="AA1222" i="1"/>
  <c r="AF1233" i="1"/>
  <c r="AA1236" i="1"/>
  <c r="AA1234" i="1"/>
  <c r="AA1402" i="1"/>
  <c r="AF1399" i="1"/>
  <c r="AA1817" i="1"/>
  <c r="AA1816" i="1"/>
  <c r="AF1813" i="1"/>
  <c r="AA1809" i="1"/>
  <c r="AA1808" i="1"/>
  <c r="AF1805" i="1"/>
  <c r="AA1801" i="1"/>
  <c r="AA1800" i="1"/>
  <c r="AF1797" i="1"/>
  <c r="AA1793" i="1"/>
  <c r="AA1792" i="1"/>
  <c r="AF1789" i="1"/>
  <c r="AF1781" i="1"/>
  <c r="AF1779" i="1"/>
  <c r="AF1776" i="1"/>
  <c r="AF353" i="1"/>
  <c r="AF475" i="1"/>
  <c r="AF293" i="1"/>
  <c r="J357" i="1"/>
  <c r="J439" i="1"/>
  <c r="J438" i="1"/>
  <c r="J459" i="1"/>
  <c r="J531" i="1"/>
  <c r="J354" i="1"/>
  <c r="J355" i="1"/>
  <c r="J476" i="1"/>
  <c r="J465" i="1"/>
  <c r="J454" i="1"/>
  <c r="J444" i="1"/>
  <c r="J541" i="1"/>
  <c r="J542" i="1"/>
  <c r="AF297" i="1"/>
  <c r="J368" i="1"/>
  <c r="J360" i="1"/>
  <c r="J462" i="1"/>
  <c r="J455" i="1"/>
  <c r="J540" i="1"/>
  <c r="J533" i="1"/>
  <c r="J442" i="1"/>
  <c r="J453" i="1"/>
  <c r="J536" i="1"/>
  <c r="J544" i="1"/>
  <c r="J701" i="1"/>
  <c r="AA288" i="1"/>
  <c r="AA287" i="1"/>
  <c r="AF288" i="1"/>
  <c r="J1320" i="1"/>
  <c r="AF464" i="1"/>
  <c r="AF266" i="1"/>
  <c r="AF363" i="1"/>
  <c r="AF362" i="1"/>
  <c r="AF352" i="1"/>
  <c r="AF472" i="1"/>
  <c r="AF443" i="1"/>
  <c r="AF525" i="1"/>
  <c r="AA544" i="1"/>
  <c r="AA541" i="1"/>
  <c r="AF265" i="1"/>
  <c r="AF359" i="1"/>
  <c r="AA438" i="1"/>
  <c r="AF471" i="1"/>
  <c r="AF367" i="1"/>
  <c r="AA960" i="1"/>
  <c r="AF446" i="1"/>
  <c r="AF445" i="1"/>
  <c r="AF876" i="1"/>
  <c r="AF356" i="1"/>
  <c r="AF463" i="1"/>
  <c r="AA962" i="1"/>
  <c r="AA1138" i="1"/>
  <c r="AF1395" i="1"/>
  <c r="AF1221" i="1"/>
  <c r="AA1238" i="1"/>
  <c r="J269" i="1"/>
  <c r="J291" i="1"/>
  <c r="J266" i="1"/>
  <c r="J364" i="1"/>
  <c r="J362" i="1"/>
  <c r="J366" i="1"/>
  <c r="J473" i="1"/>
  <c r="J470" i="1"/>
  <c r="E435" i="1"/>
  <c r="C435" i="1" s="1"/>
  <c r="X469" i="1"/>
  <c r="H449" i="1"/>
  <c r="H456" i="1"/>
  <c r="J474" i="1"/>
  <c r="J538" i="1"/>
  <c r="J537" i="1"/>
  <c r="J527" i="1"/>
  <c r="J788" i="1"/>
  <c r="J873" i="1"/>
  <c r="H904" i="1"/>
  <c r="H1081" i="1"/>
  <c r="H1050" i="1"/>
  <c r="J1134" i="1"/>
  <c r="AA475" i="1"/>
  <c r="AA474" i="1"/>
  <c r="Y266" i="1"/>
  <c r="W266" i="1"/>
  <c r="Y456" i="1"/>
  <c r="AA293" i="1"/>
  <c r="X456" i="1"/>
  <c r="D31" i="1"/>
  <c r="AA476" i="1"/>
  <c r="Z266" i="1"/>
  <c r="X266" i="1"/>
  <c r="W456" i="1"/>
  <c r="N254" i="1"/>
  <c r="E55" i="1" s="1"/>
  <c r="F55" i="1" s="1"/>
  <c r="J90" i="1"/>
  <c r="J290" i="1"/>
  <c r="J285" i="1"/>
  <c r="J295" i="1"/>
  <c r="J287" i="1"/>
  <c r="S287" i="1"/>
  <c r="T287" i="1"/>
  <c r="U287" i="1"/>
  <c r="J277" i="1"/>
  <c r="J265" i="1"/>
  <c r="J289" i="1"/>
  <c r="J279" i="1"/>
  <c r="J274" i="1"/>
  <c r="J283" i="1"/>
  <c r="J280" i="1"/>
  <c r="J292" i="1"/>
  <c r="J288" i="1"/>
  <c r="U288" i="1"/>
  <c r="S288" i="1"/>
  <c r="J267" i="1"/>
  <c r="J272" i="1"/>
  <c r="J612" i="1"/>
  <c r="J297" i="1"/>
  <c r="J286" i="1"/>
  <c r="J281" i="1"/>
  <c r="J294" i="1"/>
  <c r="J299" i="1"/>
  <c r="J271" i="1"/>
  <c r="J278" i="1"/>
  <c r="V464" i="1"/>
  <c r="V469" i="1"/>
  <c r="V463" i="1"/>
  <c r="V468" i="1"/>
  <c r="V445" i="1"/>
  <c r="X445" i="1"/>
  <c r="S441" i="1"/>
  <c r="T441" i="1"/>
  <c r="U441" i="1"/>
  <c r="AF357" i="1"/>
  <c r="AA357" i="1"/>
  <c r="AF351" i="1"/>
  <c r="AF368" i="1"/>
  <c r="AA363" i="1"/>
  <c r="AA362" i="1"/>
  <c r="AF361" i="1"/>
  <c r="AA360" i="1"/>
  <c r="AF360" i="1"/>
  <c r="AA351" i="1"/>
  <c r="AF355" i="1"/>
  <c r="F41" i="1"/>
  <c r="D57" i="1"/>
  <c r="N428" i="1"/>
  <c r="F24" i="1"/>
  <c r="AG28" i="1"/>
  <c r="H463" i="1" l="1"/>
  <c r="C230" i="23"/>
  <c r="E230" i="23" s="1"/>
  <c r="K904" i="1"/>
  <c r="L904" i="1" s="1"/>
  <c r="O904" i="1"/>
  <c r="P904" i="1"/>
  <c r="H464" i="1"/>
  <c r="C231" i="23"/>
  <c r="E231" i="23" s="1"/>
  <c r="H468" i="1"/>
  <c r="C235" i="23"/>
  <c r="E235" i="23" s="1"/>
  <c r="O1081" i="1"/>
  <c r="K1081" i="1"/>
  <c r="L1081" i="1" s="1"/>
  <c r="P1081" i="1"/>
  <c r="O456" i="1"/>
  <c r="K456" i="1"/>
  <c r="L456" i="1" s="1"/>
  <c r="P456" i="1"/>
  <c r="H446" i="1"/>
  <c r="C213" i="23"/>
  <c r="E213" i="23" s="1"/>
  <c r="O95" i="1"/>
  <c r="P95" i="1" s="1"/>
  <c r="K95" i="1"/>
  <c r="L95" i="1" s="1"/>
  <c r="O97" i="1"/>
  <c r="P97" i="1"/>
  <c r="K97" i="1"/>
  <c r="L97" i="1" s="1"/>
  <c r="O1047" i="1"/>
  <c r="K1047" i="1"/>
  <c r="P1047" i="1"/>
  <c r="L1047" i="1"/>
  <c r="O1395" i="1"/>
  <c r="K1395" i="1"/>
  <c r="P1395" i="1"/>
  <c r="L1395" i="1"/>
  <c r="K1137" i="1"/>
  <c r="L1137" i="1" s="1"/>
  <c r="O1137" i="1"/>
  <c r="P1137" i="1"/>
  <c r="L483" i="23"/>
  <c r="M483" i="23" s="1"/>
  <c r="N483" i="23" s="1"/>
  <c r="G483" i="23"/>
  <c r="H483" i="23" s="1"/>
  <c r="P483" i="23" s="1"/>
  <c r="Q483" i="23" s="1"/>
  <c r="K483" i="23"/>
  <c r="L392" i="23"/>
  <c r="M392" i="23" s="1"/>
  <c r="N392" i="23" s="1"/>
  <c r="G392" i="23"/>
  <c r="H392" i="23" s="1"/>
  <c r="P392" i="23" s="1"/>
  <c r="Q392" i="23" s="1"/>
  <c r="K392" i="23"/>
  <c r="L348" i="23"/>
  <c r="M348" i="23" s="1"/>
  <c r="N348" i="23" s="1"/>
  <c r="G348" i="23"/>
  <c r="H348" i="23" s="1"/>
  <c r="P348" i="23" s="1"/>
  <c r="Q348" i="23" s="1"/>
  <c r="K348" i="23"/>
  <c r="L260" i="23"/>
  <c r="M260" i="23" s="1"/>
  <c r="N260" i="23" s="1"/>
  <c r="G260" i="23"/>
  <c r="H260" i="23" s="1"/>
  <c r="P260" i="23" s="1"/>
  <c r="Q260" i="23" s="1"/>
  <c r="K260" i="23"/>
  <c r="L266" i="23"/>
  <c r="M266" i="23" s="1"/>
  <c r="N266" i="23" s="1"/>
  <c r="G266" i="23"/>
  <c r="H266" i="23" s="1"/>
  <c r="P266" i="23" s="1"/>
  <c r="Q266" i="23" s="1"/>
  <c r="K266" i="23"/>
  <c r="O442" i="1"/>
  <c r="K442" i="1"/>
  <c r="L442" i="1" s="1"/>
  <c r="P442" i="1"/>
  <c r="K457" i="1"/>
  <c r="O457" i="1"/>
  <c r="P457" i="1" s="1"/>
  <c r="L457" i="1"/>
  <c r="K473" i="1"/>
  <c r="O473" i="1"/>
  <c r="P473" i="1" s="1"/>
  <c r="L473" i="1"/>
  <c r="K361" i="1"/>
  <c r="O361" i="1"/>
  <c r="P361" i="1" s="1"/>
  <c r="L361" i="1"/>
  <c r="O354" i="1"/>
  <c r="K354" i="1"/>
  <c r="P354" i="1"/>
  <c r="L354" i="1"/>
  <c r="O276" i="1"/>
  <c r="K276" i="1"/>
  <c r="P276" i="1"/>
  <c r="L276" i="1"/>
  <c r="O268" i="1"/>
  <c r="K268" i="1"/>
  <c r="P268" i="1"/>
  <c r="L268" i="1"/>
  <c r="O293" i="1"/>
  <c r="K293" i="1"/>
  <c r="P293" i="1"/>
  <c r="L293" i="1"/>
  <c r="O281" i="1"/>
  <c r="K281" i="1"/>
  <c r="P281" i="1"/>
  <c r="L281" i="1"/>
  <c r="K297" i="1"/>
  <c r="O297" i="1"/>
  <c r="P297" i="1" s="1"/>
  <c r="L297" i="1"/>
  <c r="L636" i="23"/>
  <c r="M636" i="23" s="1"/>
  <c r="N636" i="23" s="1"/>
  <c r="G636" i="23"/>
  <c r="H636" i="23" s="1"/>
  <c r="P636" i="23" s="1"/>
  <c r="Q636" i="23" s="1"/>
  <c r="K636" i="23"/>
  <c r="L716" i="23"/>
  <c r="M716" i="23" s="1"/>
  <c r="N716" i="23" s="1"/>
  <c r="G716" i="23"/>
  <c r="H716" i="23" s="1"/>
  <c r="P716" i="23" s="1"/>
  <c r="Q716" i="23" s="1"/>
  <c r="K716" i="23"/>
  <c r="L915" i="23"/>
  <c r="M915" i="23" s="1"/>
  <c r="N915" i="23" s="1"/>
  <c r="G915" i="23"/>
  <c r="H915" i="23" s="1"/>
  <c r="P915" i="23" s="1"/>
  <c r="Q915" i="23" s="1"/>
  <c r="K915" i="23"/>
  <c r="L923" i="23"/>
  <c r="M923" i="23" s="1"/>
  <c r="N923" i="23" s="1"/>
  <c r="G923" i="23"/>
  <c r="H923" i="23" s="1"/>
  <c r="P923" i="23" s="1"/>
  <c r="Q923" i="23" s="1"/>
  <c r="K923" i="23"/>
  <c r="L931" i="23"/>
  <c r="M931" i="23" s="1"/>
  <c r="N931" i="23" s="1"/>
  <c r="G931" i="23"/>
  <c r="H931" i="23" s="1"/>
  <c r="P931" i="23" s="1"/>
  <c r="Q931" i="23" s="1"/>
  <c r="K931" i="23"/>
  <c r="L939" i="23"/>
  <c r="M939" i="23" s="1"/>
  <c r="N939" i="23" s="1"/>
  <c r="G939" i="23"/>
  <c r="H939" i="23" s="1"/>
  <c r="P939" i="23" s="1"/>
  <c r="Q939" i="23" s="1"/>
  <c r="K939" i="23"/>
  <c r="L947" i="23"/>
  <c r="M947" i="23" s="1"/>
  <c r="N947" i="23" s="1"/>
  <c r="G947" i="23"/>
  <c r="H947" i="23" s="1"/>
  <c r="P947" i="23" s="1"/>
  <c r="Q947" i="23" s="1"/>
  <c r="K947" i="23"/>
  <c r="L955" i="23"/>
  <c r="M955" i="23" s="1"/>
  <c r="N955" i="23" s="1"/>
  <c r="G955" i="23"/>
  <c r="H955" i="23" s="1"/>
  <c r="P955" i="23" s="1"/>
  <c r="Q955" i="23" s="1"/>
  <c r="K955" i="23"/>
  <c r="L531" i="23"/>
  <c r="M531" i="23" s="1"/>
  <c r="N531" i="23" s="1"/>
  <c r="G531" i="23"/>
  <c r="H531" i="23" s="1"/>
  <c r="P531" i="23" s="1"/>
  <c r="Q531" i="23" s="1"/>
  <c r="K531" i="23"/>
  <c r="L393" i="23"/>
  <c r="M393" i="23" s="1"/>
  <c r="N393" i="23" s="1"/>
  <c r="G393" i="23"/>
  <c r="H393" i="23" s="1"/>
  <c r="P393" i="23" s="1"/>
  <c r="Q393" i="23" s="1"/>
  <c r="K393" i="23"/>
  <c r="L262" i="23"/>
  <c r="M262" i="23" s="1"/>
  <c r="N262" i="23" s="1"/>
  <c r="G262" i="23"/>
  <c r="H262" i="23" s="1"/>
  <c r="P262" i="23" s="1"/>
  <c r="Q262" i="23" s="1"/>
  <c r="K262" i="23"/>
  <c r="L258" i="23"/>
  <c r="M258" i="23" s="1"/>
  <c r="N258" i="23" s="1"/>
  <c r="G258" i="23"/>
  <c r="H258" i="23" s="1"/>
  <c r="P258" i="23" s="1"/>
  <c r="Q258" i="23" s="1"/>
  <c r="K258" i="23"/>
  <c r="G239" i="23"/>
  <c r="H239" i="23" s="1"/>
  <c r="P239" i="23" s="1"/>
  <c r="Q239" i="23" s="1"/>
  <c r="L239" i="23"/>
  <c r="M239" i="23" s="1"/>
  <c r="N239" i="23" s="1"/>
  <c r="K239" i="23"/>
  <c r="O443" i="1"/>
  <c r="P443" i="1" s="1"/>
  <c r="K443" i="1"/>
  <c r="L443" i="1"/>
  <c r="L227" i="23"/>
  <c r="M227" i="23" s="1"/>
  <c r="N227" i="23" s="1"/>
  <c r="G227" i="23"/>
  <c r="H227" i="23" s="1"/>
  <c r="P227" i="23" s="1"/>
  <c r="Q227" i="23" s="1"/>
  <c r="K227" i="23"/>
  <c r="L242" i="23"/>
  <c r="M242" i="23" s="1"/>
  <c r="N242" i="23" s="1"/>
  <c r="G242" i="23"/>
  <c r="H242" i="23" s="1"/>
  <c r="P242" i="23" s="1"/>
  <c r="Q242" i="23" s="1"/>
  <c r="K242" i="23"/>
  <c r="G173" i="23"/>
  <c r="H173" i="23" s="1"/>
  <c r="P173" i="23" s="1"/>
  <c r="Q173" i="23" s="1"/>
  <c r="L173" i="23"/>
  <c r="M173" i="23" s="1"/>
  <c r="N173" i="23" s="1"/>
  <c r="K173" i="23"/>
  <c r="G172" i="23"/>
  <c r="H172" i="23" s="1"/>
  <c r="P172" i="23" s="1"/>
  <c r="Q172" i="23" s="1"/>
  <c r="L172" i="23"/>
  <c r="M172" i="23" s="1"/>
  <c r="N172" i="23" s="1"/>
  <c r="K172" i="23"/>
  <c r="L115" i="23"/>
  <c r="M115" i="23" s="1"/>
  <c r="N115" i="23" s="1"/>
  <c r="G115" i="23"/>
  <c r="H115" i="23" s="1"/>
  <c r="P115" i="23" s="1"/>
  <c r="Q115" i="23" s="1"/>
  <c r="K115" i="23"/>
  <c r="L140" i="23"/>
  <c r="M140" i="23" s="1"/>
  <c r="N140" i="23" s="1"/>
  <c r="G140" i="23"/>
  <c r="H140" i="23" s="1"/>
  <c r="P140" i="23" s="1"/>
  <c r="Q140" i="23" s="1"/>
  <c r="K140" i="23"/>
  <c r="L118" i="23"/>
  <c r="M118" i="23" s="1"/>
  <c r="N118" i="23" s="1"/>
  <c r="G118" i="23"/>
  <c r="H118" i="23" s="1"/>
  <c r="P118" i="23" s="1"/>
  <c r="Q118" i="23" s="1"/>
  <c r="K118" i="23"/>
  <c r="L139" i="23"/>
  <c r="M139" i="23" s="1"/>
  <c r="N139" i="23" s="1"/>
  <c r="G139" i="23"/>
  <c r="H139" i="23" s="1"/>
  <c r="P139" i="23" s="1"/>
  <c r="Q139" i="23" s="1"/>
  <c r="K139" i="23"/>
  <c r="O1226" i="1"/>
  <c r="K1226" i="1"/>
  <c r="P1226" i="1"/>
  <c r="L1226" i="1"/>
  <c r="O1239" i="1"/>
  <c r="K1239" i="1"/>
  <c r="P1239" i="1"/>
  <c r="L1239" i="1"/>
  <c r="O1401" i="1"/>
  <c r="K1401" i="1"/>
  <c r="P1401" i="1"/>
  <c r="L1401" i="1"/>
  <c r="K1777" i="1"/>
  <c r="L1777" i="1" s="1"/>
  <c r="O1777" i="1"/>
  <c r="P1777" i="1"/>
  <c r="K1785" i="1"/>
  <c r="L1785" i="1" s="1"/>
  <c r="O1785" i="1"/>
  <c r="P1785" i="1"/>
  <c r="K1793" i="1"/>
  <c r="L1793" i="1" s="1"/>
  <c r="O1793" i="1"/>
  <c r="P1793" i="1"/>
  <c r="K1801" i="1"/>
  <c r="L1801" i="1" s="1"/>
  <c r="O1801" i="1"/>
  <c r="P1801" i="1"/>
  <c r="K1809" i="1"/>
  <c r="L1809" i="1" s="1"/>
  <c r="O1809" i="1"/>
  <c r="P1809" i="1"/>
  <c r="K1320" i="1"/>
  <c r="L1320" i="1" s="1"/>
  <c r="O1320" i="1"/>
  <c r="P1320" i="1"/>
  <c r="G532" i="23"/>
  <c r="H532" i="23" s="1"/>
  <c r="P532" i="23" s="1"/>
  <c r="Q532" i="23" s="1"/>
  <c r="L532" i="23"/>
  <c r="M532" i="23" s="1"/>
  <c r="N532" i="23" s="1"/>
  <c r="K532" i="23"/>
  <c r="L390" i="23"/>
  <c r="M390" i="23" s="1"/>
  <c r="N390" i="23" s="1"/>
  <c r="G390" i="23"/>
  <c r="H390" i="23" s="1"/>
  <c r="P390" i="23" s="1"/>
  <c r="Q390" i="23" s="1"/>
  <c r="K390" i="23"/>
  <c r="L345" i="23"/>
  <c r="M345" i="23" s="1"/>
  <c r="N345" i="23" s="1"/>
  <c r="G345" i="23"/>
  <c r="H345" i="23" s="1"/>
  <c r="P345" i="23" s="1"/>
  <c r="Q345" i="23" s="1"/>
  <c r="K345" i="23"/>
  <c r="G269" i="23"/>
  <c r="H269" i="23" s="1"/>
  <c r="P269" i="23" s="1"/>
  <c r="Q269" i="23" s="1"/>
  <c r="L269" i="23"/>
  <c r="M269" i="23" s="1"/>
  <c r="N269" i="23" s="1"/>
  <c r="K269" i="23"/>
  <c r="L254" i="23"/>
  <c r="M254" i="23" s="1"/>
  <c r="N254" i="23" s="1"/>
  <c r="G254" i="23"/>
  <c r="H254" i="23" s="1"/>
  <c r="P254" i="23" s="1"/>
  <c r="Q254" i="23" s="1"/>
  <c r="K254" i="23"/>
  <c r="L226" i="23"/>
  <c r="M226" i="23" s="1"/>
  <c r="N226" i="23" s="1"/>
  <c r="G226" i="23"/>
  <c r="H226" i="23" s="1"/>
  <c r="P226" i="23" s="1"/>
  <c r="Q226" i="23" s="1"/>
  <c r="K226" i="23"/>
  <c r="G220" i="23"/>
  <c r="H220" i="23" s="1"/>
  <c r="P220" i="23" s="1"/>
  <c r="Q220" i="23" s="1"/>
  <c r="L220" i="23"/>
  <c r="M220" i="23" s="1"/>
  <c r="N220" i="23" s="1"/>
  <c r="K220" i="23"/>
  <c r="G211" i="23"/>
  <c r="H211" i="23" s="1"/>
  <c r="P211" i="23" s="1"/>
  <c r="Q211" i="23" s="1"/>
  <c r="L211" i="23"/>
  <c r="M211" i="23" s="1"/>
  <c r="N211" i="23" s="1"/>
  <c r="K211" i="23"/>
  <c r="L229" i="23"/>
  <c r="M229" i="23" s="1"/>
  <c r="N229" i="23" s="1"/>
  <c r="G229" i="23"/>
  <c r="H229" i="23" s="1"/>
  <c r="P229" i="23" s="1"/>
  <c r="Q229" i="23" s="1"/>
  <c r="K229" i="23"/>
  <c r="G243" i="23"/>
  <c r="H243" i="23" s="1"/>
  <c r="P243" i="23" s="1"/>
  <c r="Q243" i="23" s="1"/>
  <c r="L243" i="23"/>
  <c r="M243" i="23" s="1"/>
  <c r="N243" i="23" s="1"/>
  <c r="K243" i="23"/>
  <c r="G174" i="23"/>
  <c r="H174" i="23" s="1"/>
  <c r="P174" i="23" s="1"/>
  <c r="Q174" i="23" s="1"/>
  <c r="L174" i="23"/>
  <c r="M174" i="23" s="1"/>
  <c r="N174" i="23" s="1"/>
  <c r="K174" i="23"/>
  <c r="L167" i="23"/>
  <c r="M167" i="23" s="1"/>
  <c r="N167" i="23" s="1"/>
  <c r="G167" i="23"/>
  <c r="H167" i="23" s="1"/>
  <c r="P167" i="23" s="1"/>
  <c r="Q167" i="23" s="1"/>
  <c r="K167" i="23"/>
  <c r="G129" i="23"/>
  <c r="H129" i="23" s="1"/>
  <c r="P129" i="23" s="1"/>
  <c r="Q129" i="23" s="1"/>
  <c r="L129" i="23"/>
  <c r="M129" i="23" s="1"/>
  <c r="N129" i="23" s="1"/>
  <c r="K129" i="23"/>
  <c r="L123" i="23"/>
  <c r="M123" i="23" s="1"/>
  <c r="N123" i="23" s="1"/>
  <c r="G123" i="23"/>
  <c r="H123" i="23" s="1"/>
  <c r="P123" i="23" s="1"/>
  <c r="Q123" i="23" s="1"/>
  <c r="K123" i="23"/>
  <c r="L148" i="23"/>
  <c r="M148" i="23" s="1"/>
  <c r="N148" i="23" s="1"/>
  <c r="G148" i="23"/>
  <c r="H148" i="23" s="1"/>
  <c r="P148" i="23" s="1"/>
  <c r="Q148" i="23" s="1"/>
  <c r="K148" i="23"/>
  <c r="G134" i="23"/>
  <c r="H134" i="23" s="1"/>
  <c r="P134" i="23" s="1"/>
  <c r="Q134" i="23" s="1"/>
  <c r="L134" i="23"/>
  <c r="M134" i="23" s="1"/>
  <c r="N134" i="23" s="1"/>
  <c r="K134" i="23"/>
  <c r="O1227" i="1"/>
  <c r="K1227" i="1"/>
  <c r="P1227" i="1"/>
  <c r="L1227" i="1"/>
  <c r="O1398" i="1"/>
  <c r="K1398" i="1"/>
  <c r="P1398" i="1"/>
  <c r="L1398" i="1"/>
  <c r="K1774" i="1"/>
  <c r="L1774" i="1" s="1"/>
  <c r="O1774" i="1"/>
  <c r="P1774" i="1"/>
  <c r="K1782" i="1"/>
  <c r="L1782" i="1" s="1"/>
  <c r="O1782" i="1"/>
  <c r="P1782" i="1"/>
  <c r="K1790" i="1"/>
  <c r="L1790" i="1" s="1"/>
  <c r="O1790" i="1"/>
  <c r="P1790" i="1"/>
  <c r="O1798" i="1"/>
  <c r="K1798" i="1"/>
  <c r="P1798" i="1"/>
  <c r="L1798" i="1"/>
  <c r="K1806" i="1"/>
  <c r="L1806" i="1" s="1"/>
  <c r="O1806" i="1"/>
  <c r="P1806" i="1"/>
  <c r="O1814" i="1"/>
  <c r="K1814" i="1"/>
  <c r="P1814" i="1"/>
  <c r="L1814" i="1"/>
  <c r="K961" i="1"/>
  <c r="L961" i="1" s="1"/>
  <c r="O961" i="1"/>
  <c r="P961" i="1"/>
  <c r="O1049" i="1"/>
  <c r="K1049" i="1"/>
  <c r="P1049" i="1"/>
  <c r="L1049" i="1"/>
  <c r="O878" i="1"/>
  <c r="K878" i="1"/>
  <c r="P878" i="1"/>
  <c r="L878" i="1"/>
  <c r="K792" i="1"/>
  <c r="L792" i="1" s="1"/>
  <c r="O792" i="1"/>
  <c r="P792" i="1"/>
  <c r="O702" i="1"/>
  <c r="K702" i="1"/>
  <c r="P702" i="1"/>
  <c r="L702" i="1"/>
  <c r="O544" i="1"/>
  <c r="K544" i="1"/>
  <c r="P544" i="1"/>
  <c r="L544" i="1"/>
  <c r="K529" i="1"/>
  <c r="L529" i="1" s="1"/>
  <c r="O529" i="1"/>
  <c r="P529" i="1"/>
  <c r="O461" i="1"/>
  <c r="K461" i="1"/>
  <c r="P461" i="1"/>
  <c r="L461" i="1"/>
  <c r="O455" i="1"/>
  <c r="K455" i="1"/>
  <c r="P455" i="1"/>
  <c r="L455" i="1"/>
  <c r="O447" i="1"/>
  <c r="K447" i="1"/>
  <c r="P447" i="1"/>
  <c r="L447" i="1"/>
  <c r="O465" i="1"/>
  <c r="K465" i="1"/>
  <c r="P465" i="1"/>
  <c r="L465" i="1"/>
  <c r="O360" i="1"/>
  <c r="K360" i="1"/>
  <c r="P360" i="1"/>
  <c r="L360" i="1"/>
  <c r="K353" i="1"/>
  <c r="O353" i="1"/>
  <c r="P353" i="1"/>
  <c r="L353" i="1"/>
  <c r="O273" i="1"/>
  <c r="K273" i="1"/>
  <c r="P273" i="1"/>
  <c r="L273" i="1"/>
  <c r="O275" i="1"/>
  <c r="K275" i="1"/>
  <c r="P275" i="1"/>
  <c r="L275" i="1"/>
  <c r="O294" i="1"/>
  <c r="K294" i="1"/>
  <c r="P294" i="1"/>
  <c r="L294" i="1"/>
  <c r="O286" i="1"/>
  <c r="K286" i="1"/>
  <c r="P286" i="1"/>
  <c r="L286" i="1"/>
  <c r="L635" i="23"/>
  <c r="M635" i="23" s="1"/>
  <c r="N635" i="23" s="1"/>
  <c r="G635" i="23"/>
  <c r="H635" i="23" s="1"/>
  <c r="P635" i="23" s="1"/>
  <c r="Q635" i="23" s="1"/>
  <c r="K635" i="23"/>
  <c r="L910" i="23"/>
  <c r="M910" i="23" s="1"/>
  <c r="N910" i="23" s="1"/>
  <c r="G910" i="23"/>
  <c r="H910" i="23" s="1"/>
  <c r="P910" i="23" s="1"/>
  <c r="Q910" i="23" s="1"/>
  <c r="K910" i="23"/>
  <c r="L918" i="23"/>
  <c r="M918" i="23" s="1"/>
  <c r="N918" i="23" s="1"/>
  <c r="G918" i="23"/>
  <c r="H918" i="23" s="1"/>
  <c r="P918" i="23" s="1"/>
  <c r="Q918" i="23" s="1"/>
  <c r="K918" i="23"/>
  <c r="L926" i="23"/>
  <c r="M926" i="23" s="1"/>
  <c r="N926" i="23" s="1"/>
  <c r="G926" i="23"/>
  <c r="H926" i="23" s="1"/>
  <c r="P926" i="23" s="1"/>
  <c r="Q926" i="23" s="1"/>
  <c r="K926" i="23"/>
  <c r="L934" i="23"/>
  <c r="M934" i="23" s="1"/>
  <c r="N934" i="23" s="1"/>
  <c r="G934" i="23"/>
  <c r="H934" i="23" s="1"/>
  <c r="P934" i="23" s="1"/>
  <c r="Q934" i="23" s="1"/>
  <c r="K934" i="23"/>
  <c r="L942" i="23"/>
  <c r="M942" i="23" s="1"/>
  <c r="N942" i="23" s="1"/>
  <c r="G942" i="23"/>
  <c r="H942" i="23" s="1"/>
  <c r="P942" i="23" s="1"/>
  <c r="Q942" i="23" s="1"/>
  <c r="K942" i="23"/>
  <c r="L950" i="23"/>
  <c r="M950" i="23" s="1"/>
  <c r="N950" i="23" s="1"/>
  <c r="G950" i="23"/>
  <c r="H950" i="23" s="1"/>
  <c r="P950" i="23" s="1"/>
  <c r="Q950" i="23" s="1"/>
  <c r="K950" i="23"/>
  <c r="O449" i="1"/>
  <c r="K449" i="1"/>
  <c r="L449" i="1" s="1"/>
  <c r="P449" i="1"/>
  <c r="O92" i="1"/>
  <c r="P92" i="1" s="1"/>
  <c r="K92" i="1"/>
  <c r="L92" i="1" s="1"/>
  <c r="O178" i="1"/>
  <c r="P178" i="1" s="1"/>
  <c r="K178" i="1"/>
  <c r="L178" i="1" s="1"/>
  <c r="J256" i="1" s="1"/>
  <c r="O264" i="1"/>
  <c r="P264" i="1" s="1"/>
  <c r="K264" i="1"/>
  <c r="L264" i="1" s="1"/>
  <c r="K351" i="1"/>
  <c r="L351" i="1" s="1"/>
  <c r="O351" i="1"/>
  <c r="P351" i="1" s="1"/>
  <c r="O477" i="1"/>
  <c r="P477" i="1" s="1"/>
  <c r="K477" i="1"/>
  <c r="L477" i="1" s="1"/>
  <c r="O612" i="1"/>
  <c r="P612" i="1" s="1"/>
  <c r="K612" i="1"/>
  <c r="L612" i="1" s="1"/>
  <c r="J691" i="1" s="1"/>
  <c r="K786" i="1"/>
  <c r="L786" i="1" s="1"/>
  <c r="O786" i="1"/>
  <c r="P786" i="1" s="1"/>
  <c r="K1134" i="1"/>
  <c r="L1134" i="1" s="1"/>
  <c r="J1213" i="1" s="1"/>
  <c r="O1134" i="1"/>
  <c r="P1134" i="1" s="1"/>
  <c r="K1817" i="1"/>
  <c r="L1817" i="1" s="1"/>
  <c r="O1817" i="1"/>
  <c r="P1817" i="1" s="1"/>
  <c r="K962" i="1"/>
  <c r="L962" i="1" s="1"/>
  <c r="O962" i="1"/>
  <c r="P962" i="1" s="1"/>
  <c r="K789" i="1"/>
  <c r="L789" i="1" s="1"/>
  <c r="O789" i="1"/>
  <c r="P789" i="1" s="1"/>
  <c r="O704" i="1"/>
  <c r="P704" i="1" s="1"/>
  <c r="K704" i="1"/>
  <c r="L704" i="1" s="1"/>
  <c r="K534" i="1"/>
  <c r="L534" i="1" s="1"/>
  <c r="O534" i="1"/>
  <c r="P534" i="1" s="1"/>
  <c r="O540" i="1"/>
  <c r="P540" i="1" s="1"/>
  <c r="K540" i="1"/>
  <c r="L540" i="1" s="1"/>
  <c r="G219" i="23"/>
  <c r="H219" i="23" s="1"/>
  <c r="P219" i="23" s="1"/>
  <c r="Q219" i="23" s="1"/>
  <c r="K219" i="23"/>
  <c r="L219" i="23"/>
  <c r="M219" i="23" s="1"/>
  <c r="N219" i="23" s="1"/>
  <c r="G215" i="23"/>
  <c r="H215" i="23" s="1"/>
  <c r="P215" i="23" s="1"/>
  <c r="Q215" i="23" s="1"/>
  <c r="L215" i="23"/>
  <c r="M215" i="23" s="1"/>
  <c r="N215" i="23" s="1"/>
  <c r="K215" i="23"/>
  <c r="L233" i="23"/>
  <c r="M233" i="23" s="1"/>
  <c r="N233" i="23" s="1"/>
  <c r="G233" i="23"/>
  <c r="H233" i="23" s="1"/>
  <c r="P233" i="23" s="1"/>
  <c r="Q233" i="23" s="1"/>
  <c r="K233" i="23"/>
  <c r="L163" i="23"/>
  <c r="M163" i="23" s="1"/>
  <c r="N163" i="23" s="1"/>
  <c r="G163" i="23"/>
  <c r="H163" i="23" s="1"/>
  <c r="P163" i="23" s="1"/>
  <c r="Q163" i="23" s="1"/>
  <c r="K163" i="23"/>
  <c r="L176" i="23"/>
  <c r="M176" i="23" s="1"/>
  <c r="N176" i="23" s="1"/>
  <c r="G176" i="23"/>
  <c r="H176" i="23" s="1"/>
  <c r="P176" i="23" s="1"/>
  <c r="Q176" i="23" s="1"/>
  <c r="K176" i="23"/>
  <c r="L171" i="23"/>
  <c r="M171" i="23" s="1"/>
  <c r="N171" i="23" s="1"/>
  <c r="G171" i="23"/>
  <c r="H171" i="23" s="1"/>
  <c r="P171" i="23" s="1"/>
  <c r="Q171" i="23" s="1"/>
  <c r="K171" i="23"/>
  <c r="L132" i="23"/>
  <c r="M132" i="23" s="1"/>
  <c r="N132" i="23" s="1"/>
  <c r="G132" i="23"/>
  <c r="H132" i="23" s="1"/>
  <c r="P132" i="23" s="1"/>
  <c r="Q132" i="23" s="1"/>
  <c r="K132" i="23"/>
  <c r="G128" i="23"/>
  <c r="H128" i="23" s="1"/>
  <c r="P128" i="23" s="1"/>
  <c r="Q128" i="23" s="1"/>
  <c r="L128" i="23"/>
  <c r="M128" i="23" s="1"/>
  <c r="N128" i="23" s="1"/>
  <c r="K128" i="23"/>
  <c r="K114" i="23"/>
  <c r="L114" i="23"/>
  <c r="M114" i="23" s="1"/>
  <c r="N114" i="23" s="1"/>
  <c r="G114" i="23"/>
  <c r="H114" i="23" s="1"/>
  <c r="P114" i="23" s="1"/>
  <c r="Q114" i="23" s="1"/>
  <c r="G136" i="23"/>
  <c r="H136" i="23" s="1"/>
  <c r="P136" i="23" s="1"/>
  <c r="Q136" i="23" s="1"/>
  <c r="L136" i="23"/>
  <c r="M136" i="23" s="1"/>
  <c r="N136" i="23" s="1"/>
  <c r="K136" i="23"/>
  <c r="O1238" i="1"/>
  <c r="K1238" i="1"/>
  <c r="P1238" i="1"/>
  <c r="L1238" i="1"/>
  <c r="O1400" i="1"/>
  <c r="K1400" i="1"/>
  <c r="P1400" i="1"/>
  <c r="L1400" i="1"/>
  <c r="K1776" i="1"/>
  <c r="O1776" i="1"/>
  <c r="P1776" i="1"/>
  <c r="L1776" i="1"/>
  <c r="K1784" i="1"/>
  <c r="O1784" i="1"/>
  <c r="P1784" i="1"/>
  <c r="L1784" i="1"/>
  <c r="K1792" i="1"/>
  <c r="O1792" i="1"/>
  <c r="P1792" i="1"/>
  <c r="L1792" i="1"/>
  <c r="K1800" i="1"/>
  <c r="O1800" i="1"/>
  <c r="P1800" i="1"/>
  <c r="L1800" i="1"/>
  <c r="K1808" i="1"/>
  <c r="O1808" i="1"/>
  <c r="P1808" i="1"/>
  <c r="L1808" i="1"/>
  <c r="K1816" i="1"/>
  <c r="O1816" i="1"/>
  <c r="P1816" i="1"/>
  <c r="L1816" i="1"/>
  <c r="O1051" i="1"/>
  <c r="K1051" i="1"/>
  <c r="P1051" i="1"/>
  <c r="L1051" i="1"/>
  <c r="K790" i="1"/>
  <c r="O790" i="1"/>
  <c r="P790" i="1"/>
  <c r="L790" i="1"/>
  <c r="K536" i="1"/>
  <c r="O536" i="1"/>
  <c r="P536" i="1"/>
  <c r="L536" i="1"/>
  <c r="K532" i="1"/>
  <c r="O532" i="1"/>
  <c r="P532" i="1"/>
  <c r="L532" i="1"/>
  <c r="O472" i="1"/>
  <c r="K472" i="1"/>
  <c r="P472" i="1"/>
  <c r="L472" i="1"/>
  <c r="O460" i="1"/>
  <c r="K460" i="1"/>
  <c r="P460" i="1"/>
  <c r="L460" i="1"/>
  <c r="O475" i="1"/>
  <c r="K475" i="1"/>
  <c r="P475" i="1"/>
  <c r="L475" i="1"/>
  <c r="K365" i="1"/>
  <c r="O365" i="1"/>
  <c r="P365" i="1"/>
  <c r="L365" i="1"/>
  <c r="K364" i="1"/>
  <c r="O364" i="1"/>
  <c r="P364" i="1"/>
  <c r="L364" i="1"/>
  <c r="O266" i="1"/>
  <c r="K266" i="1"/>
  <c r="P266" i="1"/>
  <c r="L266" i="1"/>
  <c r="O291" i="1"/>
  <c r="K291" i="1"/>
  <c r="P291" i="1"/>
  <c r="L291" i="1"/>
  <c r="O269" i="1"/>
  <c r="K269" i="1"/>
  <c r="P269" i="1"/>
  <c r="L269" i="1"/>
  <c r="O290" i="1"/>
  <c r="K290" i="1"/>
  <c r="P290" i="1"/>
  <c r="L290" i="1"/>
  <c r="L633" i="23"/>
  <c r="M633" i="23" s="1"/>
  <c r="N633" i="23" s="1"/>
  <c r="G633" i="23"/>
  <c r="H633" i="23" s="1"/>
  <c r="P633" i="23" s="1"/>
  <c r="Q633" i="23" s="1"/>
  <c r="K633" i="23"/>
  <c r="L713" i="23"/>
  <c r="M713" i="23" s="1"/>
  <c r="N713" i="23" s="1"/>
  <c r="G713" i="23"/>
  <c r="H713" i="23" s="1"/>
  <c r="P713" i="23" s="1"/>
  <c r="Q713" i="23" s="1"/>
  <c r="K713" i="23"/>
  <c r="L912" i="23"/>
  <c r="M912" i="23" s="1"/>
  <c r="N912" i="23" s="1"/>
  <c r="G912" i="23"/>
  <c r="H912" i="23" s="1"/>
  <c r="P912" i="23" s="1"/>
  <c r="Q912" i="23" s="1"/>
  <c r="K912" i="23"/>
  <c r="L920" i="23"/>
  <c r="M920" i="23" s="1"/>
  <c r="N920" i="23" s="1"/>
  <c r="G920" i="23"/>
  <c r="H920" i="23" s="1"/>
  <c r="P920" i="23" s="1"/>
  <c r="Q920" i="23" s="1"/>
  <c r="K920" i="23"/>
  <c r="L928" i="23"/>
  <c r="M928" i="23" s="1"/>
  <c r="N928" i="23" s="1"/>
  <c r="G928" i="23"/>
  <c r="H928" i="23" s="1"/>
  <c r="P928" i="23" s="1"/>
  <c r="Q928" i="23" s="1"/>
  <c r="K928" i="23"/>
  <c r="L936" i="23"/>
  <c r="M936" i="23" s="1"/>
  <c r="N936" i="23" s="1"/>
  <c r="G936" i="23"/>
  <c r="H936" i="23" s="1"/>
  <c r="P936" i="23" s="1"/>
  <c r="Q936" i="23" s="1"/>
  <c r="K936" i="23"/>
  <c r="L944" i="23"/>
  <c r="M944" i="23" s="1"/>
  <c r="N944" i="23" s="1"/>
  <c r="G944" i="23"/>
  <c r="H944" i="23" s="1"/>
  <c r="P944" i="23" s="1"/>
  <c r="Q944" i="23" s="1"/>
  <c r="K944" i="23"/>
  <c r="L952" i="23"/>
  <c r="M952" i="23" s="1"/>
  <c r="N952" i="23" s="1"/>
  <c r="G952" i="23"/>
  <c r="H952" i="23" s="1"/>
  <c r="P952" i="23" s="1"/>
  <c r="Q952" i="23" s="1"/>
  <c r="K952" i="23"/>
  <c r="L575" i="23"/>
  <c r="M575" i="23" s="1"/>
  <c r="N575" i="23" s="1"/>
  <c r="G575" i="23"/>
  <c r="H575" i="23" s="1"/>
  <c r="P575" i="23" s="1"/>
  <c r="Q575" i="23" s="1"/>
  <c r="K575" i="23"/>
  <c r="O1052" i="1"/>
  <c r="P1052" i="1" s="1"/>
  <c r="K1052" i="1"/>
  <c r="L1052" i="1"/>
  <c r="K787" i="1"/>
  <c r="O787" i="1"/>
  <c r="P787" i="1" s="1"/>
  <c r="L787" i="1"/>
  <c r="O701" i="1"/>
  <c r="P701" i="1" s="1"/>
  <c r="K701" i="1"/>
  <c r="L701" i="1"/>
  <c r="K543" i="1"/>
  <c r="O543" i="1"/>
  <c r="P543" i="1" s="1"/>
  <c r="L543" i="1"/>
  <c r="O528" i="1"/>
  <c r="P528" i="1" s="1"/>
  <c r="K528" i="1"/>
  <c r="L528" i="1"/>
  <c r="O459" i="1"/>
  <c r="P459" i="1" s="1"/>
  <c r="K459" i="1"/>
  <c r="L459" i="1"/>
  <c r="O453" i="1"/>
  <c r="P453" i="1" s="1"/>
  <c r="K453" i="1"/>
  <c r="L453" i="1"/>
  <c r="O444" i="1"/>
  <c r="P444" i="1" s="1"/>
  <c r="K444" i="1"/>
  <c r="L444" i="1"/>
  <c r="O462" i="1"/>
  <c r="P462" i="1" s="1"/>
  <c r="K462" i="1"/>
  <c r="L462" i="1"/>
  <c r="O476" i="1"/>
  <c r="P476" i="1" s="1"/>
  <c r="K476" i="1"/>
  <c r="L476" i="1"/>
  <c r="K366" i="1"/>
  <c r="O366" i="1"/>
  <c r="P366" i="1" s="1"/>
  <c r="L366" i="1"/>
  <c r="K359" i="1"/>
  <c r="O359" i="1"/>
  <c r="P359" i="1" s="1"/>
  <c r="L359" i="1"/>
  <c r="O280" i="1"/>
  <c r="P280" i="1" s="1"/>
  <c r="K280" i="1"/>
  <c r="L280" i="1"/>
  <c r="O274" i="1"/>
  <c r="P274" i="1" s="1"/>
  <c r="K274" i="1"/>
  <c r="L274" i="1"/>
  <c r="O299" i="1"/>
  <c r="P299" i="1" s="1"/>
  <c r="K299" i="1"/>
  <c r="L299" i="1"/>
  <c r="O285" i="1"/>
  <c r="P285" i="1" s="1"/>
  <c r="K285" i="1"/>
  <c r="L285" i="1"/>
  <c r="L634" i="23"/>
  <c r="M634" i="23" s="1"/>
  <c r="N634" i="23" s="1"/>
  <c r="G634" i="23"/>
  <c r="H634" i="23" s="1"/>
  <c r="P634" i="23" s="1"/>
  <c r="Q634" i="23" s="1"/>
  <c r="K634" i="23"/>
  <c r="L718" i="23"/>
  <c r="M718" i="23" s="1"/>
  <c r="N718" i="23" s="1"/>
  <c r="G718" i="23"/>
  <c r="H718" i="23" s="1"/>
  <c r="P718" i="23" s="1"/>
  <c r="Q718" i="23" s="1"/>
  <c r="K718" i="23"/>
  <c r="L917" i="23"/>
  <c r="M917" i="23" s="1"/>
  <c r="N917" i="23" s="1"/>
  <c r="G917" i="23"/>
  <c r="H917" i="23" s="1"/>
  <c r="P917" i="23" s="1"/>
  <c r="Q917" i="23" s="1"/>
  <c r="K917" i="23"/>
  <c r="L925" i="23"/>
  <c r="M925" i="23" s="1"/>
  <c r="N925" i="23" s="1"/>
  <c r="G925" i="23"/>
  <c r="H925" i="23" s="1"/>
  <c r="P925" i="23" s="1"/>
  <c r="Q925" i="23" s="1"/>
  <c r="K925" i="23"/>
  <c r="L933" i="23"/>
  <c r="M933" i="23" s="1"/>
  <c r="N933" i="23" s="1"/>
  <c r="G933" i="23"/>
  <c r="H933" i="23" s="1"/>
  <c r="P933" i="23" s="1"/>
  <c r="Q933" i="23" s="1"/>
  <c r="K933" i="23"/>
  <c r="L941" i="23"/>
  <c r="M941" i="23" s="1"/>
  <c r="N941" i="23" s="1"/>
  <c r="G941" i="23"/>
  <c r="H941" i="23" s="1"/>
  <c r="P941" i="23" s="1"/>
  <c r="Q941" i="23" s="1"/>
  <c r="K941" i="23"/>
  <c r="L949" i="23"/>
  <c r="M949" i="23" s="1"/>
  <c r="N949" i="23" s="1"/>
  <c r="G949" i="23"/>
  <c r="H949" i="23" s="1"/>
  <c r="P949" i="23" s="1"/>
  <c r="Q949" i="23" s="1"/>
  <c r="K949" i="23"/>
  <c r="L671" i="23"/>
  <c r="M671" i="23" s="1"/>
  <c r="N671" i="23" s="1"/>
  <c r="G671" i="23"/>
  <c r="H671" i="23" s="1"/>
  <c r="P671" i="23" s="1"/>
  <c r="Q671" i="23" s="1"/>
  <c r="K671" i="23"/>
  <c r="L574" i="23"/>
  <c r="M574" i="23" s="1"/>
  <c r="N574" i="23" s="1"/>
  <c r="G574" i="23"/>
  <c r="H574" i="23" s="1"/>
  <c r="P574" i="23" s="1"/>
  <c r="Q574" i="23" s="1"/>
  <c r="K574" i="23"/>
  <c r="L436" i="23"/>
  <c r="M436" i="23" s="1"/>
  <c r="N436" i="23" s="1"/>
  <c r="G436" i="23"/>
  <c r="H436" i="23" s="1"/>
  <c r="P436" i="23" s="1"/>
  <c r="Q436" i="23" s="1"/>
  <c r="K436" i="23"/>
  <c r="L391" i="23"/>
  <c r="M391" i="23" s="1"/>
  <c r="N391" i="23" s="1"/>
  <c r="G391" i="23"/>
  <c r="H391" i="23" s="1"/>
  <c r="P391" i="23" s="1"/>
  <c r="Q391" i="23" s="1"/>
  <c r="K391" i="23"/>
  <c r="L344" i="23"/>
  <c r="M344" i="23" s="1"/>
  <c r="N344" i="23" s="1"/>
  <c r="G344" i="23"/>
  <c r="H344" i="23" s="1"/>
  <c r="P344" i="23" s="1"/>
  <c r="Q344" i="23" s="1"/>
  <c r="K344" i="23"/>
  <c r="G256" i="23"/>
  <c r="H256" i="23" s="1"/>
  <c r="P256" i="23" s="1"/>
  <c r="Q256" i="23" s="1"/>
  <c r="L256" i="23"/>
  <c r="M256" i="23" s="1"/>
  <c r="N256" i="23" s="1"/>
  <c r="K256" i="23"/>
  <c r="L263" i="23"/>
  <c r="M263" i="23" s="1"/>
  <c r="N263" i="23" s="1"/>
  <c r="G263" i="23"/>
  <c r="H263" i="23" s="1"/>
  <c r="P263" i="23" s="1"/>
  <c r="Q263" i="23" s="1"/>
  <c r="K263" i="23"/>
  <c r="L265" i="23"/>
  <c r="M265" i="23" s="1"/>
  <c r="N265" i="23" s="1"/>
  <c r="G265" i="23"/>
  <c r="H265" i="23" s="1"/>
  <c r="P265" i="23" s="1"/>
  <c r="Q265" i="23" s="1"/>
  <c r="K265" i="23"/>
  <c r="G207" i="23"/>
  <c r="H207" i="23" s="1"/>
  <c r="P207" i="23" s="1"/>
  <c r="Q207" i="23" s="1"/>
  <c r="L207" i="23"/>
  <c r="M207" i="23" s="1"/>
  <c r="N207" i="23" s="1"/>
  <c r="K207" i="23"/>
  <c r="G206" i="23"/>
  <c r="H206" i="23" s="1"/>
  <c r="P206" i="23" s="1"/>
  <c r="Q206" i="23" s="1"/>
  <c r="L206" i="23"/>
  <c r="M206" i="23" s="1"/>
  <c r="N206" i="23" s="1"/>
  <c r="K206" i="23"/>
  <c r="G221" i="23"/>
  <c r="H221" i="23" s="1"/>
  <c r="P221" i="23" s="1"/>
  <c r="Q221" i="23" s="1"/>
  <c r="L221" i="23"/>
  <c r="M221" i="23" s="1"/>
  <c r="N221" i="23" s="1"/>
  <c r="K221" i="23"/>
  <c r="K238" i="23"/>
  <c r="L238" i="23"/>
  <c r="M238" i="23" s="1"/>
  <c r="N238" i="23" s="1"/>
  <c r="G238" i="23"/>
  <c r="H238" i="23" s="1"/>
  <c r="P238" i="23" s="1"/>
  <c r="Q238" i="23" s="1"/>
  <c r="G175" i="23"/>
  <c r="H175" i="23" s="1"/>
  <c r="P175" i="23" s="1"/>
  <c r="Q175" i="23" s="1"/>
  <c r="L175" i="23"/>
  <c r="M175" i="23" s="1"/>
  <c r="N175" i="23" s="1"/>
  <c r="K175" i="23"/>
  <c r="G170" i="23"/>
  <c r="H170" i="23" s="1"/>
  <c r="P170" i="23" s="1"/>
  <c r="Q170" i="23" s="1"/>
  <c r="L170" i="23"/>
  <c r="M170" i="23" s="1"/>
  <c r="N170" i="23" s="1"/>
  <c r="K170" i="23"/>
  <c r="L131" i="23"/>
  <c r="M131" i="23" s="1"/>
  <c r="N131" i="23" s="1"/>
  <c r="K131" i="23"/>
  <c r="G131" i="23"/>
  <c r="H131" i="23" s="1"/>
  <c r="P131" i="23" s="1"/>
  <c r="Q131" i="23" s="1"/>
  <c r="G145" i="23"/>
  <c r="H145" i="23" s="1"/>
  <c r="P145" i="23" s="1"/>
  <c r="Q145" i="23" s="1"/>
  <c r="L145" i="23"/>
  <c r="M145" i="23" s="1"/>
  <c r="N145" i="23" s="1"/>
  <c r="K145" i="23"/>
  <c r="G126" i="23"/>
  <c r="H126" i="23" s="1"/>
  <c r="P126" i="23" s="1"/>
  <c r="Q126" i="23" s="1"/>
  <c r="L126" i="23"/>
  <c r="M126" i="23" s="1"/>
  <c r="N126" i="23" s="1"/>
  <c r="K126" i="23"/>
  <c r="G144" i="23"/>
  <c r="H144" i="23" s="1"/>
  <c r="P144" i="23" s="1"/>
  <c r="Q144" i="23" s="1"/>
  <c r="L144" i="23"/>
  <c r="M144" i="23" s="1"/>
  <c r="N144" i="23" s="1"/>
  <c r="K144" i="23"/>
  <c r="O1237" i="1"/>
  <c r="P1237" i="1" s="1"/>
  <c r="K1237" i="1"/>
  <c r="L1237" i="1" s="1"/>
  <c r="K1771" i="1"/>
  <c r="L1771" i="1" s="1"/>
  <c r="O1771" i="1"/>
  <c r="P1771" i="1" s="1"/>
  <c r="K1779" i="1"/>
  <c r="L1779" i="1" s="1"/>
  <c r="O1779" i="1"/>
  <c r="P1779" i="1" s="1"/>
  <c r="K1787" i="1"/>
  <c r="L1787" i="1" s="1"/>
  <c r="O1787" i="1"/>
  <c r="P1787" i="1" s="1"/>
  <c r="K1795" i="1"/>
  <c r="L1795" i="1" s="1"/>
  <c r="O1795" i="1"/>
  <c r="P1795" i="1" s="1"/>
  <c r="K1803" i="1"/>
  <c r="L1803" i="1" s="1"/>
  <c r="O1803" i="1"/>
  <c r="P1803" i="1" s="1"/>
  <c r="K1811" i="1"/>
  <c r="L1811" i="1" s="1"/>
  <c r="O1811" i="1"/>
  <c r="P1811" i="1" s="1"/>
  <c r="H469" i="1"/>
  <c r="C236" i="23"/>
  <c r="E236" i="23" s="1"/>
  <c r="O1222" i="1"/>
  <c r="K1222" i="1"/>
  <c r="P1222" i="1"/>
  <c r="L1222" i="1"/>
  <c r="O94" i="1"/>
  <c r="P94" i="1" s="1"/>
  <c r="K94" i="1"/>
  <c r="L94" i="1" s="1"/>
  <c r="O96" i="1"/>
  <c r="P96" i="1" s="1"/>
  <c r="K96" i="1"/>
  <c r="L96" i="1" s="1"/>
  <c r="J351" i="1"/>
  <c r="J786" i="1"/>
  <c r="J264" i="1"/>
  <c r="O873" i="1"/>
  <c r="P873" i="1" s="1"/>
  <c r="K873" i="1"/>
  <c r="L873" i="1"/>
  <c r="O1221" i="1"/>
  <c r="P1221" i="1" s="1"/>
  <c r="K1221" i="1"/>
  <c r="L1221" i="1"/>
  <c r="L437" i="23"/>
  <c r="M437" i="23" s="1"/>
  <c r="N437" i="23" s="1"/>
  <c r="G437" i="23"/>
  <c r="H437" i="23" s="1"/>
  <c r="P437" i="23" s="1"/>
  <c r="Q437" i="23" s="1"/>
  <c r="K437" i="23"/>
  <c r="L347" i="23"/>
  <c r="M347" i="23" s="1"/>
  <c r="N347" i="23" s="1"/>
  <c r="G347" i="23"/>
  <c r="H347" i="23" s="1"/>
  <c r="P347" i="23" s="1"/>
  <c r="Q347" i="23" s="1"/>
  <c r="K347" i="23"/>
  <c r="G259" i="23"/>
  <c r="H259" i="23" s="1"/>
  <c r="P259" i="23" s="1"/>
  <c r="Q259" i="23" s="1"/>
  <c r="L259" i="23"/>
  <c r="M259" i="23" s="1"/>
  <c r="N259" i="23" s="1"/>
  <c r="K259" i="23"/>
  <c r="L257" i="23"/>
  <c r="M257" i="23" s="1"/>
  <c r="N257" i="23" s="1"/>
  <c r="G257" i="23"/>
  <c r="H257" i="23" s="1"/>
  <c r="P257" i="23" s="1"/>
  <c r="Q257" i="23" s="1"/>
  <c r="K257" i="23"/>
  <c r="O452" i="1"/>
  <c r="P452" i="1" s="1"/>
  <c r="K452" i="1"/>
  <c r="L452" i="1"/>
  <c r="O448" i="1"/>
  <c r="P448" i="1" s="1"/>
  <c r="K448" i="1"/>
  <c r="L448" i="1"/>
  <c r="O466" i="1"/>
  <c r="P466" i="1" s="1"/>
  <c r="K466" i="1"/>
  <c r="L466" i="1"/>
  <c r="K355" i="1"/>
  <c r="O355" i="1"/>
  <c r="P355" i="1" s="1"/>
  <c r="L355" i="1"/>
  <c r="K368" i="1"/>
  <c r="O368" i="1"/>
  <c r="P368" i="1" s="1"/>
  <c r="L368" i="1"/>
  <c r="K363" i="1"/>
  <c r="O363" i="1"/>
  <c r="P363" i="1" s="1"/>
  <c r="L363" i="1"/>
  <c r="O283" i="1"/>
  <c r="P283" i="1" s="1"/>
  <c r="K283" i="1"/>
  <c r="L283" i="1"/>
  <c r="O279" i="1"/>
  <c r="P279" i="1" s="1"/>
  <c r="K279" i="1"/>
  <c r="L279" i="1"/>
  <c r="K265" i="1"/>
  <c r="O265" i="1"/>
  <c r="P265" i="1" s="1"/>
  <c r="L265" i="1"/>
  <c r="O287" i="1"/>
  <c r="P287" i="1" s="1"/>
  <c r="K287" i="1"/>
  <c r="L287" i="1"/>
  <c r="G632" i="23"/>
  <c r="H632" i="23" s="1"/>
  <c r="P632" i="23" s="1"/>
  <c r="Q632" i="23" s="1"/>
  <c r="L632" i="23"/>
  <c r="M632" i="23" s="1"/>
  <c r="N632" i="23" s="1"/>
  <c r="K632" i="23"/>
  <c r="L712" i="23"/>
  <c r="M712" i="23" s="1"/>
  <c r="N712" i="23" s="1"/>
  <c r="G712" i="23"/>
  <c r="H712" i="23" s="1"/>
  <c r="P712" i="23" s="1"/>
  <c r="Q712" i="23" s="1"/>
  <c r="K712" i="23"/>
  <c r="L911" i="23"/>
  <c r="M911" i="23" s="1"/>
  <c r="N911" i="23" s="1"/>
  <c r="G911" i="23"/>
  <c r="H911" i="23" s="1"/>
  <c r="P911" i="23" s="1"/>
  <c r="Q911" i="23" s="1"/>
  <c r="K911" i="23"/>
  <c r="L919" i="23"/>
  <c r="M919" i="23" s="1"/>
  <c r="N919" i="23" s="1"/>
  <c r="G919" i="23"/>
  <c r="H919" i="23" s="1"/>
  <c r="P919" i="23" s="1"/>
  <c r="Q919" i="23" s="1"/>
  <c r="K919" i="23"/>
  <c r="L927" i="23"/>
  <c r="M927" i="23" s="1"/>
  <c r="N927" i="23" s="1"/>
  <c r="G927" i="23"/>
  <c r="H927" i="23" s="1"/>
  <c r="P927" i="23" s="1"/>
  <c r="Q927" i="23" s="1"/>
  <c r="K927" i="23"/>
  <c r="L935" i="23"/>
  <c r="M935" i="23" s="1"/>
  <c r="N935" i="23" s="1"/>
  <c r="G935" i="23"/>
  <c r="H935" i="23" s="1"/>
  <c r="P935" i="23" s="1"/>
  <c r="Q935" i="23" s="1"/>
  <c r="K935" i="23"/>
  <c r="L943" i="23"/>
  <c r="M943" i="23" s="1"/>
  <c r="N943" i="23" s="1"/>
  <c r="G943" i="23"/>
  <c r="H943" i="23" s="1"/>
  <c r="P943" i="23" s="1"/>
  <c r="Q943" i="23" s="1"/>
  <c r="K943" i="23"/>
  <c r="L951" i="23"/>
  <c r="M951" i="23" s="1"/>
  <c r="N951" i="23" s="1"/>
  <c r="G951" i="23"/>
  <c r="H951" i="23" s="1"/>
  <c r="P951" i="23" s="1"/>
  <c r="Q951" i="23" s="1"/>
  <c r="K951" i="23"/>
  <c r="G577" i="23"/>
  <c r="H577" i="23" s="1"/>
  <c r="P577" i="23" s="1"/>
  <c r="Q577" i="23" s="1"/>
  <c r="L577" i="23"/>
  <c r="M577" i="23" s="1"/>
  <c r="N577" i="23" s="1"/>
  <c r="K577" i="23"/>
  <c r="L438" i="23"/>
  <c r="M438" i="23" s="1"/>
  <c r="N438" i="23" s="1"/>
  <c r="G438" i="23"/>
  <c r="H438" i="23" s="1"/>
  <c r="P438" i="23" s="1"/>
  <c r="Q438" i="23" s="1"/>
  <c r="K438" i="23"/>
  <c r="L268" i="23"/>
  <c r="M268" i="23" s="1"/>
  <c r="N268" i="23" s="1"/>
  <c r="G268" i="23"/>
  <c r="H268" i="23" s="1"/>
  <c r="P268" i="23" s="1"/>
  <c r="Q268" i="23" s="1"/>
  <c r="K268" i="23"/>
  <c r="L252" i="23"/>
  <c r="M252" i="23" s="1"/>
  <c r="N252" i="23" s="1"/>
  <c r="G252" i="23"/>
  <c r="H252" i="23" s="1"/>
  <c r="P252" i="23" s="1"/>
  <c r="Q252" i="23" s="1"/>
  <c r="K252" i="23"/>
  <c r="L267" i="23"/>
  <c r="M267" i="23" s="1"/>
  <c r="N267" i="23" s="1"/>
  <c r="G267" i="23"/>
  <c r="H267" i="23" s="1"/>
  <c r="P267" i="23" s="1"/>
  <c r="Q267" i="23" s="1"/>
  <c r="K267" i="23"/>
  <c r="L217" i="23"/>
  <c r="M217" i="23" s="1"/>
  <c r="N217" i="23" s="1"/>
  <c r="G217" i="23"/>
  <c r="H217" i="23" s="1"/>
  <c r="P217" i="23" s="1"/>
  <c r="Q217" i="23" s="1"/>
  <c r="K217" i="23"/>
  <c r="G234" i="23"/>
  <c r="H234" i="23" s="1"/>
  <c r="P234" i="23" s="1"/>
  <c r="Q234" i="23" s="1"/>
  <c r="L234" i="23"/>
  <c r="M234" i="23" s="1"/>
  <c r="N234" i="23" s="1"/>
  <c r="K234" i="23"/>
  <c r="L165" i="23"/>
  <c r="M165" i="23" s="1"/>
  <c r="N165" i="23" s="1"/>
  <c r="G165" i="23"/>
  <c r="H165" i="23" s="1"/>
  <c r="P165" i="23" s="1"/>
  <c r="Q165" i="23" s="1"/>
  <c r="K165" i="23"/>
  <c r="L164" i="23"/>
  <c r="M164" i="23" s="1"/>
  <c r="N164" i="23" s="1"/>
  <c r="G164" i="23"/>
  <c r="H164" i="23" s="1"/>
  <c r="P164" i="23" s="1"/>
  <c r="Q164" i="23" s="1"/>
  <c r="K164" i="23"/>
  <c r="G127" i="23"/>
  <c r="H127" i="23" s="1"/>
  <c r="P127" i="23" s="1"/>
  <c r="Q127" i="23" s="1"/>
  <c r="L127" i="23"/>
  <c r="M127" i="23" s="1"/>
  <c r="N127" i="23" s="1"/>
  <c r="K127" i="23"/>
  <c r="G120" i="23"/>
  <c r="H120" i="23" s="1"/>
  <c r="P120" i="23" s="1"/>
  <c r="Q120" i="23" s="1"/>
  <c r="L120" i="23"/>
  <c r="M120" i="23" s="1"/>
  <c r="N120" i="23" s="1"/>
  <c r="K120" i="23"/>
  <c r="L138" i="23"/>
  <c r="M138" i="23" s="1"/>
  <c r="N138" i="23" s="1"/>
  <c r="G138" i="23"/>
  <c r="H138" i="23" s="1"/>
  <c r="P138" i="23" s="1"/>
  <c r="Q138" i="23" s="1"/>
  <c r="K138" i="23"/>
  <c r="L133" i="23"/>
  <c r="M133" i="23" s="1"/>
  <c r="N133" i="23" s="1"/>
  <c r="G133" i="23"/>
  <c r="H133" i="23" s="1"/>
  <c r="P133" i="23" s="1"/>
  <c r="Q133" i="23" s="1"/>
  <c r="K133" i="23"/>
  <c r="L147" i="23"/>
  <c r="M147" i="23" s="1"/>
  <c r="N147" i="23" s="1"/>
  <c r="G147" i="23"/>
  <c r="H147" i="23" s="1"/>
  <c r="P147" i="23" s="1"/>
  <c r="Q147" i="23" s="1"/>
  <c r="K147" i="23"/>
  <c r="O1235" i="1"/>
  <c r="K1235" i="1"/>
  <c r="L1235" i="1" s="1"/>
  <c r="P1235" i="1"/>
  <c r="O1397" i="1"/>
  <c r="K1397" i="1"/>
  <c r="L1397" i="1" s="1"/>
  <c r="J1474" i="1" s="1"/>
  <c r="P1397" i="1"/>
  <c r="K1773" i="1"/>
  <c r="O1773" i="1"/>
  <c r="P1773" i="1" s="1"/>
  <c r="L1773" i="1"/>
  <c r="K1781" i="1"/>
  <c r="O1781" i="1"/>
  <c r="P1781" i="1" s="1"/>
  <c r="L1781" i="1"/>
  <c r="K1789" i="1"/>
  <c r="O1789" i="1"/>
  <c r="P1789" i="1" s="1"/>
  <c r="L1789" i="1"/>
  <c r="K1797" i="1"/>
  <c r="O1797" i="1"/>
  <c r="P1797" i="1" s="1"/>
  <c r="L1797" i="1"/>
  <c r="K1805" i="1"/>
  <c r="O1805" i="1"/>
  <c r="P1805" i="1" s="1"/>
  <c r="L1805" i="1"/>
  <c r="K1813" i="1"/>
  <c r="O1813" i="1"/>
  <c r="P1813" i="1" s="1"/>
  <c r="L1813" i="1"/>
  <c r="K1136" i="1"/>
  <c r="O1136" i="1"/>
  <c r="P1136" i="1" s="1"/>
  <c r="L1136" i="1"/>
  <c r="L528" i="23"/>
  <c r="M528" i="23" s="1"/>
  <c r="N528" i="23" s="1"/>
  <c r="G528" i="23"/>
  <c r="H528" i="23" s="1"/>
  <c r="P528" i="23" s="1"/>
  <c r="Q528" i="23" s="1"/>
  <c r="K528" i="23"/>
  <c r="L439" i="23"/>
  <c r="M439" i="23" s="1"/>
  <c r="N439" i="23" s="1"/>
  <c r="G439" i="23"/>
  <c r="H439" i="23" s="1"/>
  <c r="P439" i="23" s="1"/>
  <c r="Q439" i="23" s="1"/>
  <c r="K439" i="23"/>
  <c r="L394" i="23"/>
  <c r="M394" i="23" s="1"/>
  <c r="N394" i="23" s="1"/>
  <c r="G394" i="23"/>
  <c r="H394" i="23" s="1"/>
  <c r="P394" i="23" s="1"/>
  <c r="Q394" i="23" s="1"/>
  <c r="K394" i="23"/>
  <c r="G253" i="23"/>
  <c r="H253" i="23" s="1"/>
  <c r="P253" i="23" s="1"/>
  <c r="Q253" i="23" s="1"/>
  <c r="L253" i="23"/>
  <c r="M253" i="23" s="1"/>
  <c r="N253" i="23" s="1"/>
  <c r="K253" i="23"/>
  <c r="L261" i="23"/>
  <c r="M261" i="23" s="1"/>
  <c r="N261" i="23" s="1"/>
  <c r="G261" i="23"/>
  <c r="H261" i="23" s="1"/>
  <c r="P261" i="23" s="1"/>
  <c r="Q261" i="23" s="1"/>
  <c r="K261" i="23"/>
  <c r="G264" i="23"/>
  <c r="H264" i="23" s="1"/>
  <c r="P264" i="23" s="1"/>
  <c r="Q264" i="23" s="1"/>
  <c r="L264" i="23"/>
  <c r="M264" i="23" s="1"/>
  <c r="N264" i="23" s="1"/>
  <c r="K264" i="23"/>
  <c r="L241" i="23"/>
  <c r="M241" i="23" s="1"/>
  <c r="N241" i="23" s="1"/>
  <c r="G241" i="23"/>
  <c r="H241" i="23" s="1"/>
  <c r="P241" i="23" s="1"/>
  <c r="Q241" i="23" s="1"/>
  <c r="K241" i="23"/>
  <c r="L225" i="23"/>
  <c r="M225" i="23" s="1"/>
  <c r="N225" i="23" s="1"/>
  <c r="G225" i="23"/>
  <c r="H225" i="23" s="1"/>
  <c r="P225" i="23" s="1"/>
  <c r="Q225" i="23" s="1"/>
  <c r="K225" i="23"/>
  <c r="L218" i="23"/>
  <c r="M218" i="23" s="1"/>
  <c r="N218" i="23" s="1"/>
  <c r="G218" i="23"/>
  <c r="H218" i="23" s="1"/>
  <c r="P218" i="23" s="1"/>
  <c r="Q218" i="23" s="1"/>
  <c r="K218" i="23"/>
  <c r="L237" i="23"/>
  <c r="M237" i="23" s="1"/>
  <c r="N237" i="23" s="1"/>
  <c r="G237" i="23"/>
  <c r="H237" i="23" s="1"/>
  <c r="P237" i="23" s="1"/>
  <c r="Q237" i="23" s="1"/>
  <c r="K237" i="23"/>
  <c r="G166" i="23"/>
  <c r="H166" i="23" s="1"/>
  <c r="P166" i="23" s="1"/>
  <c r="Q166" i="23" s="1"/>
  <c r="L166" i="23"/>
  <c r="M166" i="23" s="1"/>
  <c r="N166" i="23" s="1"/>
  <c r="K166" i="23"/>
  <c r="G160" i="23"/>
  <c r="H160" i="23" s="1"/>
  <c r="P160" i="23" s="1"/>
  <c r="Q160" i="23" s="1"/>
  <c r="L160" i="23"/>
  <c r="M160" i="23" s="1"/>
  <c r="N160" i="23" s="1"/>
  <c r="K160" i="23"/>
  <c r="L121" i="23"/>
  <c r="M121" i="23" s="1"/>
  <c r="N121" i="23" s="1"/>
  <c r="G121" i="23"/>
  <c r="H121" i="23" s="1"/>
  <c r="P121" i="23" s="1"/>
  <c r="Q121" i="23" s="1"/>
  <c r="K121" i="23"/>
  <c r="L116" i="23"/>
  <c r="M116" i="23" s="1"/>
  <c r="N116" i="23" s="1"/>
  <c r="G116" i="23"/>
  <c r="H116" i="23" s="1"/>
  <c r="P116" i="23" s="1"/>
  <c r="Q116" i="23" s="1"/>
  <c r="K116" i="23"/>
  <c r="G137" i="23"/>
  <c r="H137" i="23" s="1"/>
  <c r="P137" i="23" s="1"/>
  <c r="Q137" i="23" s="1"/>
  <c r="L137" i="23"/>
  <c r="M137" i="23" s="1"/>
  <c r="N137" i="23" s="1"/>
  <c r="K137" i="23"/>
  <c r="G119" i="23"/>
  <c r="H119" i="23" s="1"/>
  <c r="P119" i="23" s="1"/>
  <c r="Q119" i="23" s="1"/>
  <c r="L119" i="23"/>
  <c r="M119" i="23" s="1"/>
  <c r="N119" i="23" s="1"/>
  <c r="K119" i="23"/>
  <c r="G141" i="23"/>
  <c r="H141" i="23" s="1"/>
  <c r="P141" i="23" s="1"/>
  <c r="Q141" i="23" s="1"/>
  <c r="L141" i="23"/>
  <c r="M141" i="23" s="1"/>
  <c r="N141" i="23" s="1"/>
  <c r="K141" i="23"/>
  <c r="O1236" i="1"/>
  <c r="K1236" i="1"/>
  <c r="P1236" i="1"/>
  <c r="L1236" i="1"/>
  <c r="K1402" i="1"/>
  <c r="O1402" i="1"/>
  <c r="P1402" i="1"/>
  <c r="L1402" i="1"/>
  <c r="K1778" i="1"/>
  <c r="O1778" i="1"/>
  <c r="P1778" i="1"/>
  <c r="L1778" i="1"/>
  <c r="K1786" i="1"/>
  <c r="O1786" i="1"/>
  <c r="P1786" i="1"/>
  <c r="L1786" i="1"/>
  <c r="K1794" i="1"/>
  <c r="O1794" i="1"/>
  <c r="P1794" i="1"/>
  <c r="L1794" i="1"/>
  <c r="K1802" i="1"/>
  <c r="O1802" i="1"/>
  <c r="P1802" i="1"/>
  <c r="L1802" i="1"/>
  <c r="K1810" i="1"/>
  <c r="O1810" i="1"/>
  <c r="P1810" i="1"/>
  <c r="L1810" i="1"/>
  <c r="K1314" i="1"/>
  <c r="O1314" i="1"/>
  <c r="P1314" i="1"/>
  <c r="L1314" i="1"/>
  <c r="K1135" i="1"/>
  <c r="O1135" i="1"/>
  <c r="P1135" i="1"/>
  <c r="L1135" i="1"/>
  <c r="O874" i="1"/>
  <c r="K874" i="1"/>
  <c r="P874" i="1"/>
  <c r="L874" i="1"/>
  <c r="K788" i="1"/>
  <c r="L788" i="1" s="1"/>
  <c r="O788" i="1"/>
  <c r="P788" i="1"/>
  <c r="O700" i="1"/>
  <c r="K700" i="1"/>
  <c r="P700" i="1"/>
  <c r="L700" i="1"/>
  <c r="K530" i="1"/>
  <c r="L530" i="1" s="1"/>
  <c r="O530" i="1"/>
  <c r="P530" i="1"/>
  <c r="K537" i="1"/>
  <c r="L537" i="1" s="1"/>
  <c r="O537" i="1"/>
  <c r="P537" i="1"/>
  <c r="K539" i="1"/>
  <c r="L539" i="1" s="1"/>
  <c r="O539" i="1"/>
  <c r="P539" i="1"/>
  <c r="O440" i="1"/>
  <c r="K440" i="1"/>
  <c r="P440" i="1"/>
  <c r="L440" i="1"/>
  <c r="O439" i="1"/>
  <c r="K439" i="1"/>
  <c r="P439" i="1"/>
  <c r="L439" i="1"/>
  <c r="O454" i="1"/>
  <c r="K454" i="1"/>
  <c r="P454" i="1"/>
  <c r="L454" i="1"/>
  <c r="O471" i="1"/>
  <c r="K471" i="1"/>
  <c r="P471" i="1"/>
  <c r="L471" i="1"/>
  <c r="K367" i="1"/>
  <c r="L367" i="1" s="1"/>
  <c r="O367" i="1"/>
  <c r="P367" i="1"/>
  <c r="K362" i="1"/>
  <c r="L362" i="1" s="1"/>
  <c r="O362" i="1"/>
  <c r="P362" i="1"/>
  <c r="O282" i="1"/>
  <c r="K282" i="1"/>
  <c r="P282" i="1"/>
  <c r="L282" i="1"/>
  <c r="O296" i="1"/>
  <c r="K296" i="1"/>
  <c r="P296" i="1"/>
  <c r="L296" i="1"/>
  <c r="K277" i="1"/>
  <c r="L277" i="1" s="1"/>
  <c r="O277" i="1"/>
  <c r="P277" i="1"/>
  <c r="O295" i="1"/>
  <c r="K295" i="1"/>
  <c r="P295" i="1"/>
  <c r="L295" i="1"/>
  <c r="L631" i="23"/>
  <c r="M631" i="23" s="1"/>
  <c r="N631" i="23" s="1"/>
  <c r="G631" i="23"/>
  <c r="H631" i="23" s="1"/>
  <c r="P631" i="23" s="1"/>
  <c r="Q631" i="23" s="1"/>
  <c r="K631" i="23"/>
  <c r="L715" i="23"/>
  <c r="M715" i="23" s="1"/>
  <c r="N715" i="23" s="1"/>
  <c r="G715" i="23"/>
  <c r="H715" i="23" s="1"/>
  <c r="P715" i="23" s="1"/>
  <c r="Q715" i="23" s="1"/>
  <c r="K715" i="23"/>
  <c r="L914" i="23"/>
  <c r="M914" i="23" s="1"/>
  <c r="N914" i="23" s="1"/>
  <c r="G914" i="23"/>
  <c r="H914" i="23" s="1"/>
  <c r="P914" i="23" s="1"/>
  <c r="Q914" i="23" s="1"/>
  <c r="K914" i="23"/>
  <c r="L922" i="23"/>
  <c r="M922" i="23" s="1"/>
  <c r="N922" i="23" s="1"/>
  <c r="G922" i="23"/>
  <c r="H922" i="23" s="1"/>
  <c r="P922" i="23" s="1"/>
  <c r="Q922" i="23" s="1"/>
  <c r="K922" i="23"/>
  <c r="L930" i="23"/>
  <c r="M930" i="23" s="1"/>
  <c r="N930" i="23" s="1"/>
  <c r="G930" i="23"/>
  <c r="H930" i="23" s="1"/>
  <c r="P930" i="23" s="1"/>
  <c r="Q930" i="23" s="1"/>
  <c r="K930" i="23"/>
  <c r="L938" i="23"/>
  <c r="M938" i="23" s="1"/>
  <c r="N938" i="23" s="1"/>
  <c r="G938" i="23"/>
  <c r="H938" i="23" s="1"/>
  <c r="P938" i="23" s="1"/>
  <c r="Q938" i="23" s="1"/>
  <c r="K938" i="23"/>
  <c r="L946" i="23"/>
  <c r="M946" i="23" s="1"/>
  <c r="N946" i="23" s="1"/>
  <c r="G946" i="23"/>
  <c r="H946" i="23" s="1"/>
  <c r="P946" i="23" s="1"/>
  <c r="Q946" i="23" s="1"/>
  <c r="K946" i="23"/>
  <c r="L954" i="23"/>
  <c r="M954" i="23" s="1"/>
  <c r="N954" i="23" s="1"/>
  <c r="G954" i="23"/>
  <c r="H954" i="23" s="1"/>
  <c r="P954" i="23" s="1"/>
  <c r="Q954" i="23" s="1"/>
  <c r="K954" i="23"/>
  <c r="Z445" i="1"/>
  <c r="C212" i="23"/>
  <c r="E212" i="23" s="1"/>
  <c r="O1050" i="1"/>
  <c r="P1050" i="1" s="1"/>
  <c r="K1050" i="1"/>
  <c r="L1050" i="1" s="1"/>
  <c r="O441" i="1"/>
  <c r="P441" i="1" s="1"/>
  <c r="K441" i="1"/>
  <c r="L441" i="1" s="1"/>
  <c r="P93" i="1"/>
  <c r="O93" i="1"/>
  <c r="K93" i="1"/>
  <c r="L93" i="1" s="1"/>
  <c r="K1139" i="1"/>
  <c r="O1139" i="1"/>
  <c r="P1139" i="1" s="1"/>
  <c r="L1139" i="1"/>
  <c r="J178" i="1"/>
  <c r="K1308" i="1"/>
  <c r="L1308" i="1" s="1"/>
  <c r="J1387" i="1" s="1"/>
  <c r="O1308" i="1"/>
  <c r="P1308" i="1"/>
  <c r="O438" i="1"/>
  <c r="P438" i="1" s="1"/>
  <c r="K438" i="1"/>
  <c r="L438" i="1" s="1"/>
  <c r="K525" i="1"/>
  <c r="L525" i="1" s="1"/>
  <c r="J604" i="1" s="1"/>
  <c r="O525" i="1"/>
  <c r="P525" i="1"/>
  <c r="O699" i="1"/>
  <c r="P699" i="1" s="1"/>
  <c r="K699" i="1"/>
  <c r="L699" i="1" s="1"/>
  <c r="J778" i="1" s="1"/>
  <c r="K960" i="1"/>
  <c r="L960" i="1" s="1"/>
  <c r="J1039" i="1" s="1"/>
  <c r="O960" i="1"/>
  <c r="P960" i="1"/>
  <c r="K1770" i="1"/>
  <c r="L1770" i="1" s="1"/>
  <c r="O1770" i="1"/>
  <c r="P1770" i="1"/>
  <c r="L576" i="23"/>
  <c r="M576" i="23" s="1"/>
  <c r="N576" i="23" s="1"/>
  <c r="G576" i="23"/>
  <c r="H576" i="23" s="1"/>
  <c r="P576" i="23" s="1"/>
  <c r="Q576" i="23" s="1"/>
  <c r="K576" i="23"/>
  <c r="O875" i="1"/>
  <c r="K875" i="1"/>
  <c r="L875" i="1" s="1"/>
  <c r="P875" i="1"/>
  <c r="O703" i="1"/>
  <c r="K703" i="1"/>
  <c r="L703" i="1" s="1"/>
  <c r="P703" i="1"/>
  <c r="K533" i="1"/>
  <c r="O533" i="1"/>
  <c r="P533" i="1" s="1"/>
  <c r="L533" i="1"/>
  <c r="K531" i="1"/>
  <c r="O531" i="1"/>
  <c r="P531" i="1" s="1"/>
  <c r="L531" i="1"/>
  <c r="L209" i="23"/>
  <c r="M209" i="23" s="1"/>
  <c r="N209" i="23" s="1"/>
  <c r="G209" i="23"/>
  <c r="H209" i="23" s="1"/>
  <c r="P209" i="23" s="1"/>
  <c r="Q209" i="23" s="1"/>
  <c r="K209" i="23"/>
  <c r="G224" i="23"/>
  <c r="H224" i="23" s="1"/>
  <c r="P224" i="23" s="1"/>
  <c r="Q224" i="23" s="1"/>
  <c r="L224" i="23"/>
  <c r="M224" i="23" s="1"/>
  <c r="N224" i="23" s="1"/>
  <c r="K224" i="23"/>
  <c r="G240" i="23"/>
  <c r="H240" i="23" s="1"/>
  <c r="P240" i="23" s="1"/>
  <c r="Q240" i="23" s="1"/>
  <c r="L240" i="23"/>
  <c r="M240" i="23" s="1"/>
  <c r="N240" i="23" s="1"/>
  <c r="K240" i="23"/>
  <c r="L169" i="23"/>
  <c r="M169" i="23" s="1"/>
  <c r="N169" i="23" s="1"/>
  <c r="G169" i="23"/>
  <c r="H169" i="23" s="1"/>
  <c r="P169" i="23" s="1"/>
  <c r="Q169" i="23" s="1"/>
  <c r="K169" i="23"/>
  <c r="G162" i="23"/>
  <c r="H162" i="23" s="1"/>
  <c r="P162" i="23" s="1"/>
  <c r="Q162" i="23" s="1"/>
  <c r="L162" i="23"/>
  <c r="M162" i="23" s="1"/>
  <c r="N162" i="23" s="1"/>
  <c r="K162" i="23"/>
  <c r="L125" i="23"/>
  <c r="M125" i="23" s="1"/>
  <c r="N125" i="23" s="1"/>
  <c r="G125" i="23"/>
  <c r="H125" i="23" s="1"/>
  <c r="P125" i="23" s="1"/>
  <c r="Q125" i="23" s="1"/>
  <c r="K125" i="23"/>
  <c r="L117" i="23"/>
  <c r="M117" i="23" s="1"/>
  <c r="N117" i="23" s="1"/>
  <c r="G117" i="23"/>
  <c r="H117" i="23" s="1"/>
  <c r="P117" i="23" s="1"/>
  <c r="Q117" i="23" s="1"/>
  <c r="K117" i="23"/>
  <c r="G142" i="23"/>
  <c r="H142" i="23" s="1"/>
  <c r="P142" i="23" s="1"/>
  <c r="Q142" i="23" s="1"/>
  <c r="L142" i="23"/>
  <c r="M142" i="23" s="1"/>
  <c r="N142" i="23" s="1"/>
  <c r="K142" i="23"/>
  <c r="L130" i="23"/>
  <c r="M130" i="23" s="1"/>
  <c r="N130" i="23" s="1"/>
  <c r="G130" i="23"/>
  <c r="H130" i="23" s="1"/>
  <c r="P130" i="23" s="1"/>
  <c r="Q130" i="23" s="1"/>
  <c r="K130" i="23"/>
  <c r="K146" i="23"/>
  <c r="L146" i="23"/>
  <c r="M146" i="23" s="1"/>
  <c r="N146" i="23" s="1"/>
  <c r="G146" i="23"/>
  <c r="H146" i="23" s="1"/>
  <c r="P146" i="23" s="1"/>
  <c r="Q146" i="23" s="1"/>
  <c r="O1234" i="1"/>
  <c r="P1234" i="1" s="1"/>
  <c r="K1234" i="1"/>
  <c r="L1234" i="1"/>
  <c r="O1396" i="1"/>
  <c r="P1396" i="1" s="1"/>
  <c r="K1396" i="1"/>
  <c r="L1396" i="1"/>
  <c r="K1772" i="1"/>
  <c r="O1772" i="1"/>
  <c r="P1772" i="1" s="1"/>
  <c r="L1772" i="1"/>
  <c r="K1780" i="1"/>
  <c r="O1780" i="1"/>
  <c r="P1780" i="1" s="1"/>
  <c r="L1780" i="1"/>
  <c r="K1788" i="1"/>
  <c r="O1788" i="1"/>
  <c r="P1788" i="1" s="1"/>
  <c r="L1788" i="1"/>
  <c r="K1796" i="1"/>
  <c r="O1796" i="1"/>
  <c r="P1796" i="1" s="1"/>
  <c r="L1796" i="1"/>
  <c r="K1804" i="1"/>
  <c r="O1804" i="1"/>
  <c r="P1804" i="1" s="1"/>
  <c r="L1804" i="1"/>
  <c r="K1812" i="1"/>
  <c r="O1812" i="1"/>
  <c r="P1812" i="1" s="1"/>
  <c r="L1812" i="1"/>
  <c r="K1138" i="1"/>
  <c r="O1138" i="1"/>
  <c r="P1138" i="1" s="1"/>
  <c r="L1138" i="1"/>
  <c r="O876" i="1"/>
  <c r="P876" i="1" s="1"/>
  <c r="K876" i="1"/>
  <c r="L876" i="1"/>
  <c r="K542" i="1"/>
  <c r="O542" i="1"/>
  <c r="P542" i="1" s="1"/>
  <c r="L542" i="1"/>
  <c r="K526" i="1"/>
  <c r="O526" i="1"/>
  <c r="P526" i="1" s="1"/>
  <c r="L526" i="1"/>
  <c r="K541" i="1"/>
  <c r="O541" i="1"/>
  <c r="P541" i="1" s="1"/>
  <c r="L541" i="1"/>
  <c r="O450" i="1"/>
  <c r="P450" i="1" s="1"/>
  <c r="K450" i="1"/>
  <c r="L450" i="1"/>
  <c r="L210" i="23"/>
  <c r="M210" i="23" s="1"/>
  <c r="N210" i="23" s="1"/>
  <c r="G210" i="23"/>
  <c r="H210" i="23" s="1"/>
  <c r="P210" i="23" s="1"/>
  <c r="Q210" i="23" s="1"/>
  <c r="K210" i="23"/>
  <c r="O467" i="1"/>
  <c r="P467" i="1" s="1"/>
  <c r="K467" i="1"/>
  <c r="L467" i="1" s="1"/>
  <c r="K357" i="1"/>
  <c r="L357" i="1" s="1"/>
  <c r="O357" i="1"/>
  <c r="P357" i="1"/>
  <c r="K356" i="1"/>
  <c r="L356" i="1" s="1"/>
  <c r="O356" i="1"/>
  <c r="P356" i="1"/>
  <c r="O278" i="1"/>
  <c r="P278" i="1" s="1"/>
  <c r="K278" i="1"/>
  <c r="L278" i="1" s="1"/>
  <c r="K271" i="1"/>
  <c r="L271" i="1" s="1"/>
  <c r="O271" i="1"/>
  <c r="P271" i="1"/>
  <c r="O289" i="1"/>
  <c r="P289" i="1" s="1"/>
  <c r="K289" i="1"/>
  <c r="L289" i="1" s="1"/>
  <c r="O284" i="1"/>
  <c r="P284" i="1" s="1"/>
  <c r="K284" i="1"/>
  <c r="L284" i="1" s="1"/>
  <c r="O298" i="1"/>
  <c r="P298" i="1" s="1"/>
  <c r="K298" i="1"/>
  <c r="L298" i="1" s="1"/>
  <c r="G624" i="23"/>
  <c r="H624" i="23" s="1"/>
  <c r="P624" i="23" s="1"/>
  <c r="Q624" i="23" s="1"/>
  <c r="L624" i="23"/>
  <c r="M624" i="23" s="1"/>
  <c r="N624" i="23" s="1"/>
  <c r="K624" i="23"/>
  <c r="L637" i="23"/>
  <c r="M637" i="23" s="1"/>
  <c r="N637" i="23" s="1"/>
  <c r="G637" i="23"/>
  <c r="H637" i="23" s="1"/>
  <c r="P637" i="23" s="1"/>
  <c r="Q637" i="23" s="1"/>
  <c r="K637" i="23"/>
  <c r="L717" i="23"/>
  <c r="M717" i="23" s="1"/>
  <c r="N717" i="23" s="1"/>
  <c r="G717" i="23"/>
  <c r="H717" i="23" s="1"/>
  <c r="P717" i="23" s="1"/>
  <c r="Q717" i="23" s="1"/>
  <c r="K717" i="23"/>
  <c r="L916" i="23"/>
  <c r="M916" i="23" s="1"/>
  <c r="N916" i="23" s="1"/>
  <c r="G916" i="23"/>
  <c r="H916" i="23" s="1"/>
  <c r="P916" i="23" s="1"/>
  <c r="Q916" i="23" s="1"/>
  <c r="K916" i="23"/>
  <c r="L924" i="23"/>
  <c r="M924" i="23" s="1"/>
  <c r="N924" i="23" s="1"/>
  <c r="G924" i="23"/>
  <c r="H924" i="23" s="1"/>
  <c r="P924" i="23" s="1"/>
  <c r="Q924" i="23" s="1"/>
  <c r="K924" i="23"/>
  <c r="L932" i="23"/>
  <c r="M932" i="23" s="1"/>
  <c r="N932" i="23" s="1"/>
  <c r="G932" i="23"/>
  <c r="H932" i="23" s="1"/>
  <c r="P932" i="23" s="1"/>
  <c r="Q932" i="23" s="1"/>
  <c r="K932" i="23"/>
  <c r="L940" i="23"/>
  <c r="M940" i="23" s="1"/>
  <c r="N940" i="23" s="1"/>
  <c r="G940" i="23"/>
  <c r="H940" i="23" s="1"/>
  <c r="P940" i="23" s="1"/>
  <c r="Q940" i="23" s="1"/>
  <c r="K940" i="23"/>
  <c r="L948" i="23"/>
  <c r="M948" i="23" s="1"/>
  <c r="N948" i="23" s="1"/>
  <c r="G948" i="23"/>
  <c r="H948" i="23" s="1"/>
  <c r="P948" i="23" s="1"/>
  <c r="Q948" i="23" s="1"/>
  <c r="K948" i="23"/>
  <c r="L677" i="23"/>
  <c r="M677" i="23" s="1"/>
  <c r="N677" i="23" s="1"/>
  <c r="G677" i="23"/>
  <c r="H677" i="23" s="1"/>
  <c r="P677" i="23" s="1"/>
  <c r="Q677" i="23" s="1"/>
  <c r="K677" i="23"/>
  <c r="O1048" i="1"/>
  <c r="K1048" i="1"/>
  <c r="L1048" i="1" s="1"/>
  <c r="P1048" i="1"/>
  <c r="O877" i="1"/>
  <c r="K877" i="1"/>
  <c r="L877" i="1" s="1"/>
  <c r="P877" i="1"/>
  <c r="K791" i="1"/>
  <c r="O791" i="1"/>
  <c r="P791" i="1" s="1"/>
  <c r="L791" i="1"/>
  <c r="K527" i="1"/>
  <c r="O527" i="1"/>
  <c r="P527" i="1" s="1"/>
  <c r="L527" i="1"/>
  <c r="K535" i="1"/>
  <c r="O535" i="1"/>
  <c r="P535" i="1" s="1"/>
  <c r="L535" i="1"/>
  <c r="K538" i="1"/>
  <c r="O538" i="1"/>
  <c r="P538" i="1" s="1"/>
  <c r="L538" i="1"/>
  <c r="O474" i="1"/>
  <c r="K474" i="1"/>
  <c r="L474" i="1" s="1"/>
  <c r="P474" i="1"/>
  <c r="O458" i="1"/>
  <c r="K458" i="1"/>
  <c r="L458" i="1" s="1"/>
  <c r="P458" i="1"/>
  <c r="O451" i="1"/>
  <c r="K451" i="1"/>
  <c r="L451" i="1" s="1"/>
  <c r="P451" i="1"/>
  <c r="O470" i="1"/>
  <c r="K470" i="1"/>
  <c r="L470" i="1" s="1"/>
  <c r="P470" i="1"/>
  <c r="K358" i="1"/>
  <c r="O358" i="1"/>
  <c r="P358" i="1" s="1"/>
  <c r="L358" i="1"/>
  <c r="K352" i="1"/>
  <c r="O352" i="1"/>
  <c r="P352" i="1" s="1"/>
  <c r="L352" i="1"/>
  <c r="O272" i="1"/>
  <c r="K272" i="1"/>
  <c r="L272" i="1" s="1"/>
  <c r="P272" i="1"/>
  <c r="K267" i="1"/>
  <c r="O267" i="1"/>
  <c r="P267" i="1" s="1"/>
  <c r="L267" i="1"/>
  <c r="O288" i="1"/>
  <c r="K288" i="1"/>
  <c r="L288" i="1" s="1"/>
  <c r="P288" i="1"/>
  <c r="O270" i="1"/>
  <c r="K270" i="1"/>
  <c r="L270" i="1" s="1"/>
  <c r="P270" i="1"/>
  <c r="O292" i="1"/>
  <c r="K292" i="1"/>
  <c r="L292" i="1" s="1"/>
  <c r="P292" i="1"/>
  <c r="L625" i="23"/>
  <c r="M625" i="23" s="1"/>
  <c r="N625" i="23" s="1"/>
  <c r="G625" i="23"/>
  <c r="H625" i="23" s="1"/>
  <c r="P625" i="23" s="1"/>
  <c r="Q625" i="23" s="1"/>
  <c r="K625" i="23"/>
  <c r="L714" i="23"/>
  <c r="M714" i="23" s="1"/>
  <c r="N714" i="23" s="1"/>
  <c r="G714" i="23"/>
  <c r="H714" i="23" s="1"/>
  <c r="P714" i="23" s="1"/>
  <c r="Q714" i="23" s="1"/>
  <c r="K714" i="23"/>
  <c r="L913" i="23"/>
  <c r="M913" i="23" s="1"/>
  <c r="N913" i="23" s="1"/>
  <c r="G913" i="23"/>
  <c r="H913" i="23" s="1"/>
  <c r="P913" i="23" s="1"/>
  <c r="Q913" i="23" s="1"/>
  <c r="K913" i="23"/>
  <c r="L921" i="23"/>
  <c r="M921" i="23" s="1"/>
  <c r="N921" i="23" s="1"/>
  <c r="G921" i="23"/>
  <c r="H921" i="23" s="1"/>
  <c r="P921" i="23" s="1"/>
  <c r="Q921" i="23" s="1"/>
  <c r="K921" i="23"/>
  <c r="L929" i="23"/>
  <c r="M929" i="23" s="1"/>
  <c r="N929" i="23" s="1"/>
  <c r="G929" i="23"/>
  <c r="H929" i="23" s="1"/>
  <c r="P929" i="23" s="1"/>
  <c r="Q929" i="23" s="1"/>
  <c r="K929" i="23"/>
  <c r="G937" i="23"/>
  <c r="H937" i="23" s="1"/>
  <c r="P937" i="23" s="1"/>
  <c r="Q937" i="23" s="1"/>
  <c r="K937" i="23"/>
  <c r="L937" i="23"/>
  <c r="M937" i="23" s="1"/>
  <c r="N937" i="23" s="1"/>
  <c r="L945" i="23"/>
  <c r="M945" i="23" s="1"/>
  <c r="N945" i="23" s="1"/>
  <c r="G945" i="23"/>
  <c r="H945" i="23" s="1"/>
  <c r="P945" i="23" s="1"/>
  <c r="Q945" i="23" s="1"/>
  <c r="K945" i="23"/>
  <c r="L953" i="23"/>
  <c r="M953" i="23" s="1"/>
  <c r="N953" i="23" s="1"/>
  <c r="G953" i="23"/>
  <c r="H953" i="23" s="1"/>
  <c r="P953" i="23" s="1"/>
  <c r="Q953" i="23" s="1"/>
  <c r="K953" i="23"/>
  <c r="L482" i="23"/>
  <c r="M482" i="23" s="1"/>
  <c r="N482" i="23" s="1"/>
  <c r="G482" i="23"/>
  <c r="H482" i="23" s="1"/>
  <c r="P482" i="23" s="1"/>
  <c r="Q482" i="23" s="1"/>
  <c r="K482" i="23"/>
  <c r="L529" i="23"/>
  <c r="M529" i="23" s="1"/>
  <c r="N529" i="23" s="1"/>
  <c r="G529" i="23"/>
  <c r="H529" i="23" s="1"/>
  <c r="P529" i="23" s="1"/>
  <c r="Q529" i="23" s="1"/>
  <c r="K529" i="23"/>
  <c r="L440" i="23"/>
  <c r="M440" i="23" s="1"/>
  <c r="N440" i="23" s="1"/>
  <c r="G440" i="23"/>
  <c r="H440" i="23" s="1"/>
  <c r="P440" i="23" s="1"/>
  <c r="Q440" i="23" s="1"/>
  <c r="K440" i="23"/>
  <c r="L395" i="23"/>
  <c r="M395" i="23" s="1"/>
  <c r="N395" i="23" s="1"/>
  <c r="G395" i="23"/>
  <c r="H395" i="23" s="1"/>
  <c r="P395" i="23" s="1"/>
  <c r="Q395" i="23" s="1"/>
  <c r="K395" i="23"/>
  <c r="L346" i="23"/>
  <c r="M346" i="23" s="1"/>
  <c r="N346" i="23" s="1"/>
  <c r="G346" i="23"/>
  <c r="H346" i="23" s="1"/>
  <c r="P346" i="23" s="1"/>
  <c r="Q346" i="23" s="1"/>
  <c r="K346" i="23"/>
  <c r="L270" i="23"/>
  <c r="M270" i="23" s="1"/>
  <c r="N270" i="23" s="1"/>
  <c r="G270" i="23"/>
  <c r="H270" i="23" s="1"/>
  <c r="P270" i="23" s="1"/>
  <c r="Q270" i="23" s="1"/>
  <c r="K270" i="23"/>
  <c r="G255" i="23"/>
  <c r="H255" i="23" s="1"/>
  <c r="P255" i="23" s="1"/>
  <c r="Q255" i="23" s="1"/>
  <c r="L255" i="23"/>
  <c r="M255" i="23" s="1"/>
  <c r="N255" i="23" s="1"/>
  <c r="K255" i="23"/>
  <c r="G228" i="23"/>
  <c r="H228" i="23" s="1"/>
  <c r="P228" i="23" s="1"/>
  <c r="Q228" i="23" s="1"/>
  <c r="L228" i="23"/>
  <c r="M228" i="23" s="1"/>
  <c r="N228" i="23" s="1"/>
  <c r="K228" i="23"/>
  <c r="G222" i="23"/>
  <c r="H222" i="23" s="1"/>
  <c r="P222" i="23" s="1"/>
  <c r="Q222" i="23" s="1"/>
  <c r="L222" i="23"/>
  <c r="M222" i="23" s="1"/>
  <c r="N222" i="23" s="1"/>
  <c r="K222" i="23"/>
  <c r="K214" i="23"/>
  <c r="L214" i="23"/>
  <c r="M214" i="23" s="1"/>
  <c r="N214" i="23" s="1"/>
  <c r="G214" i="23"/>
  <c r="H214" i="23" s="1"/>
  <c r="P214" i="23" s="1"/>
  <c r="Q214" i="23" s="1"/>
  <c r="G232" i="23"/>
  <c r="H232" i="23" s="1"/>
  <c r="P232" i="23" s="1"/>
  <c r="Q232" i="23" s="1"/>
  <c r="L232" i="23"/>
  <c r="M232" i="23" s="1"/>
  <c r="N232" i="23" s="1"/>
  <c r="K232" i="23"/>
  <c r="L168" i="23"/>
  <c r="M168" i="23" s="1"/>
  <c r="N168" i="23" s="1"/>
  <c r="G168" i="23"/>
  <c r="H168" i="23" s="1"/>
  <c r="P168" i="23" s="1"/>
  <c r="Q168" i="23" s="1"/>
  <c r="K168" i="23"/>
  <c r="G161" i="23"/>
  <c r="H161" i="23" s="1"/>
  <c r="P161" i="23" s="1"/>
  <c r="Q161" i="23" s="1"/>
  <c r="L161" i="23"/>
  <c r="M161" i="23" s="1"/>
  <c r="N161" i="23" s="1"/>
  <c r="K161" i="23"/>
  <c r="G122" i="23"/>
  <c r="H122" i="23" s="1"/>
  <c r="P122" i="23" s="1"/>
  <c r="Q122" i="23" s="1"/>
  <c r="K122" i="23"/>
  <c r="L122" i="23"/>
  <c r="M122" i="23" s="1"/>
  <c r="N122" i="23" s="1"/>
  <c r="L124" i="23"/>
  <c r="M124" i="23" s="1"/>
  <c r="N124" i="23" s="1"/>
  <c r="G124" i="23"/>
  <c r="H124" i="23" s="1"/>
  <c r="P124" i="23" s="1"/>
  <c r="Q124" i="23" s="1"/>
  <c r="K124" i="23"/>
  <c r="G143" i="23"/>
  <c r="H143" i="23" s="1"/>
  <c r="P143" i="23" s="1"/>
  <c r="Q143" i="23" s="1"/>
  <c r="L143" i="23"/>
  <c r="M143" i="23" s="1"/>
  <c r="N143" i="23" s="1"/>
  <c r="K143" i="23"/>
  <c r="G135" i="23"/>
  <c r="H135" i="23" s="1"/>
  <c r="P135" i="23" s="1"/>
  <c r="Q135" i="23" s="1"/>
  <c r="L135" i="23"/>
  <c r="M135" i="23" s="1"/>
  <c r="N135" i="23" s="1"/>
  <c r="K135" i="23"/>
  <c r="O1233" i="1"/>
  <c r="K1233" i="1"/>
  <c r="P1233" i="1"/>
  <c r="L1233" i="1"/>
  <c r="O1399" i="1"/>
  <c r="K1399" i="1"/>
  <c r="P1399" i="1"/>
  <c r="L1399" i="1"/>
  <c r="K1775" i="1"/>
  <c r="L1775" i="1" s="1"/>
  <c r="O1775" i="1"/>
  <c r="P1775" i="1"/>
  <c r="K1783" i="1"/>
  <c r="L1783" i="1" s="1"/>
  <c r="O1783" i="1"/>
  <c r="P1783" i="1"/>
  <c r="K1791" i="1"/>
  <c r="L1791" i="1" s="1"/>
  <c r="O1791" i="1"/>
  <c r="P1791" i="1"/>
  <c r="K1799" i="1"/>
  <c r="L1799" i="1" s="1"/>
  <c r="O1799" i="1"/>
  <c r="P1799" i="1"/>
  <c r="K1807" i="1"/>
  <c r="L1807" i="1" s="1"/>
  <c r="O1807" i="1"/>
  <c r="P1807" i="1"/>
  <c r="K1815" i="1"/>
  <c r="L1815" i="1" s="1"/>
  <c r="O1815" i="1"/>
  <c r="P1815" i="1"/>
  <c r="M91" i="1"/>
  <c r="N91" i="1" s="1"/>
  <c r="M1866" i="1"/>
  <c r="N1866" i="1" s="1"/>
  <c r="M1869" i="1"/>
  <c r="N1869" i="1" s="1"/>
  <c r="M1874" i="1"/>
  <c r="N1874" i="1" s="1"/>
  <c r="M1877" i="1"/>
  <c r="N1877" i="1" s="1"/>
  <c r="M1882" i="1"/>
  <c r="N1882" i="1" s="1"/>
  <c r="M1885" i="1"/>
  <c r="N1885" i="1" s="1"/>
  <c r="M1890" i="1"/>
  <c r="N1890" i="1" s="1"/>
  <c r="M1893" i="1"/>
  <c r="N1893" i="1" s="1"/>
  <c r="M1898" i="1"/>
  <c r="N1898" i="1" s="1"/>
  <c r="M1901" i="1"/>
  <c r="N1901" i="1" s="1"/>
  <c r="M1906" i="1"/>
  <c r="N1906" i="1" s="1"/>
  <c r="M1909" i="1"/>
  <c r="N1909" i="1" s="1"/>
  <c r="M1771" i="1"/>
  <c r="N1771" i="1" s="1"/>
  <c r="M1774" i="1"/>
  <c r="N1774" i="1" s="1"/>
  <c r="M1779" i="1"/>
  <c r="N1779" i="1" s="1"/>
  <c r="M1782" i="1"/>
  <c r="N1782" i="1" s="1"/>
  <c r="M1787" i="1"/>
  <c r="N1787" i="1" s="1"/>
  <c r="M1790" i="1"/>
  <c r="N1790" i="1" s="1"/>
  <c r="M1795" i="1"/>
  <c r="N1795" i="1" s="1"/>
  <c r="M1798" i="1"/>
  <c r="N1798" i="1" s="1"/>
  <c r="M1803" i="1"/>
  <c r="N1803" i="1" s="1"/>
  <c r="M1806" i="1"/>
  <c r="N1806" i="1" s="1"/>
  <c r="M1811" i="1"/>
  <c r="N1811" i="1" s="1"/>
  <c r="M1814" i="1"/>
  <c r="N1814" i="1" s="1"/>
  <c r="M1570" i="1"/>
  <c r="N1570" i="1" s="1"/>
  <c r="M1573" i="1"/>
  <c r="N1573" i="1" s="1"/>
  <c r="M1578" i="1"/>
  <c r="N1578" i="1" s="1"/>
  <c r="M1581" i="1"/>
  <c r="N1581" i="1" s="1"/>
  <c r="M1586" i="1"/>
  <c r="N1586" i="1" s="1"/>
  <c r="M1589" i="1"/>
  <c r="N1589" i="1" s="1"/>
  <c r="M1591" i="1"/>
  <c r="N1591" i="1" s="1"/>
  <c r="M1598" i="1"/>
  <c r="N1598" i="1" s="1"/>
  <c r="M1600" i="1"/>
  <c r="N1600" i="1" s="1"/>
  <c r="M1605" i="1"/>
  <c r="N1605" i="1" s="1"/>
  <c r="M1607" i="1"/>
  <c r="N1607" i="1" s="1"/>
  <c r="M1614" i="1"/>
  <c r="N1614" i="1" s="1"/>
  <c r="M1616" i="1"/>
  <c r="N1616" i="1" s="1"/>
  <c r="M1621" i="1"/>
  <c r="N1621" i="1" s="1"/>
  <c r="M1623" i="1"/>
  <c r="N1623" i="1" s="1"/>
  <c r="M1485" i="1"/>
  <c r="N1485" i="1" s="1"/>
  <c r="M1488" i="1"/>
  <c r="N1488" i="1" s="1"/>
  <c r="M1493" i="1"/>
  <c r="N1493" i="1" s="1"/>
  <c r="M1496" i="1"/>
  <c r="N1496" i="1" s="1"/>
  <c r="M1501" i="1"/>
  <c r="N1501" i="1" s="1"/>
  <c r="M1504" i="1"/>
  <c r="N1504" i="1" s="1"/>
  <c r="M1509" i="1"/>
  <c r="N1509" i="1" s="1"/>
  <c r="M1512" i="1"/>
  <c r="N1512" i="1" s="1"/>
  <c r="M1517" i="1"/>
  <c r="N1517" i="1" s="1"/>
  <c r="M1520" i="1"/>
  <c r="N1520" i="1" s="1"/>
  <c r="M1398" i="1"/>
  <c r="N1398" i="1" s="1"/>
  <c r="M1401" i="1"/>
  <c r="N1401" i="1" s="1"/>
  <c r="M1406" i="1"/>
  <c r="N1406" i="1" s="1"/>
  <c r="M1409" i="1"/>
  <c r="N1409" i="1" s="1"/>
  <c r="M1414" i="1"/>
  <c r="N1414" i="1" s="1"/>
  <c r="M1417" i="1"/>
  <c r="N1417" i="1" s="1"/>
  <c r="M1422" i="1"/>
  <c r="N1422" i="1" s="1"/>
  <c r="M1425" i="1"/>
  <c r="N1425" i="1" s="1"/>
  <c r="M1430" i="1"/>
  <c r="N1430" i="1" s="1"/>
  <c r="M1433" i="1"/>
  <c r="N1433" i="1" s="1"/>
  <c r="M1868" i="1"/>
  <c r="N1868" i="1" s="1"/>
  <c r="M1871" i="1"/>
  <c r="N1871" i="1" s="1"/>
  <c r="M1876" i="1"/>
  <c r="N1876" i="1" s="1"/>
  <c r="M1879" i="1"/>
  <c r="N1879" i="1" s="1"/>
  <c r="M1884" i="1"/>
  <c r="N1884" i="1" s="1"/>
  <c r="M1887" i="1"/>
  <c r="N1887" i="1" s="1"/>
  <c r="M1892" i="1"/>
  <c r="N1892" i="1" s="1"/>
  <c r="M1895" i="1"/>
  <c r="N1895" i="1" s="1"/>
  <c r="M1900" i="1"/>
  <c r="N1900" i="1" s="1"/>
  <c r="M1903" i="1"/>
  <c r="N1903" i="1" s="1"/>
  <c r="M1908" i="1"/>
  <c r="N1908" i="1" s="1"/>
  <c r="M1911" i="1"/>
  <c r="N1911" i="1" s="1"/>
  <c r="M1773" i="1"/>
  <c r="N1773" i="1" s="1"/>
  <c r="M1776" i="1"/>
  <c r="N1776" i="1" s="1"/>
  <c r="M1781" i="1"/>
  <c r="N1781" i="1" s="1"/>
  <c r="M1784" i="1"/>
  <c r="N1784" i="1" s="1"/>
  <c r="M1789" i="1"/>
  <c r="N1789" i="1" s="1"/>
  <c r="M1792" i="1"/>
  <c r="N1792" i="1" s="1"/>
  <c r="M1797" i="1"/>
  <c r="N1797" i="1" s="1"/>
  <c r="M1800" i="1"/>
  <c r="N1800" i="1" s="1"/>
  <c r="M1805" i="1"/>
  <c r="N1805" i="1" s="1"/>
  <c r="M1808" i="1"/>
  <c r="N1808" i="1" s="1"/>
  <c r="M1813" i="1"/>
  <c r="N1813" i="1" s="1"/>
  <c r="M1816" i="1"/>
  <c r="N1816" i="1" s="1"/>
  <c r="M1572" i="1"/>
  <c r="N1572" i="1" s="1"/>
  <c r="M1575" i="1"/>
  <c r="N1575" i="1" s="1"/>
  <c r="M1580" i="1"/>
  <c r="N1580" i="1" s="1"/>
  <c r="M1583" i="1"/>
  <c r="N1583" i="1" s="1"/>
  <c r="M1588" i="1"/>
  <c r="N1588" i="1" s="1"/>
  <c r="M1593" i="1"/>
  <c r="N1593" i="1" s="1"/>
  <c r="M1595" i="1"/>
  <c r="N1595" i="1" s="1"/>
  <c r="M1602" i="1"/>
  <c r="N1602" i="1" s="1"/>
  <c r="M1604" i="1"/>
  <c r="N1604" i="1" s="1"/>
  <c r="M1609" i="1"/>
  <c r="N1609" i="1" s="1"/>
  <c r="M1611" i="1"/>
  <c r="N1611" i="1" s="1"/>
  <c r="M1618" i="1"/>
  <c r="N1618" i="1" s="1"/>
  <c r="M1620" i="1"/>
  <c r="N1620" i="1" s="1"/>
  <c r="M1625" i="1"/>
  <c r="N1625" i="1" s="1"/>
  <c r="M1627" i="1"/>
  <c r="N1627" i="1" s="1"/>
  <c r="M1629" i="1"/>
  <c r="N1629" i="1" s="1"/>
  <c r="M1631" i="1"/>
  <c r="N1631" i="1" s="1"/>
  <c r="M1633" i="1"/>
  <c r="N1633" i="1" s="1"/>
  <c r="M1635" i="1"/>
  <c r="N1635" i="1" s="1"/>
  <c r="M1637" i="1"/>
  <c r="N1637" i="1" s="1"/>
  <c r="M1639" i="1"/>
  <c r="N1639" i="1" s="1"/>
  <c r="M1641" i="1"/>
  <c r="N1641" i="1" s="1"/>
  <c r="M1643" i="1"/>
  <c r="N1643" i="1" s="1"/>
  <c r="M1645" i="1"/>
  <c r="N1645" i="1" s="1"/>
  <c r="M1647" i="1"/>
  <c r="N1647" i="1" s="1"/>
  <c r="M1649" i="1"/>
  <c r="N1649" i="1" s="1"/>
  <c r="M1651" i="1"/>
  <c r="N1651" i="1" s="1"/>
  <c r="M1653" i="1"/>
  <c r="N1653" i="1" s="1"/>
  <c r="M1655" i="1"/>
  <c r="N1655" i="1" s="1"/>
  <c r="M1657" i="1"/>
  <c r="N1657" i="1" s="1"/>
  <c r="M1659" i="1"/>
  <c r="N1659" i="1" s="1"/>
  <c r="M1661" i="1"/>
  <c r="N1661" i="1" s="1"/>
  <c r="M1663" i="1"/>
  <c r="N1663" i="1" s="1"/>
  <c r="M1665" i="1"/>
  <c r="N1665" i="1" s="1"/>
  <c r="M1667" i="1"/>
  <c r="N1667" i="1" s="1"/>
  <c r="M1487" i="1"/>
  <c r="N1487" i="1" s="1"/>
  <c r="M1490" i="1"/>
  <c r="N1490" i="1" s="1"/>
  <c r="M1495" i="1"/>
  <c r="N1495" i="1" s="1"/>
  <c r="M1870" i="1"/>
  <c r="N1870" i="1" s="1"/>
  <c r="M1873" i="1"/>
  <c r="N1873" i="1" s="1"/>
  <c r="M1878" i="1"/>
  <c r="N1878" i="1" s="1"/>
  <c r="M1881" i="1"/>
  <c r="N1881" i="1" s="1"/>
  <c r="M1886" i="1"/>
  <c r="N1886" i="1" s="1"/>
  <c r="M1889" i="1"/>
  <c r="N1889" i="1" s="1"/>
  <c r="M1894" i="1"/>
  <c r="N1894" i="1" s="1"/>
  <c r="M1897" i="1"/>
  <c r="N1897" i="1" s="1"/>
  <c r="M1902" i="1"/>
  <c r="N1902" i="1" s="1"/>
  <c r="M1905" i="1"/>
  <c r="N1905" i="1" s="1"/>
  <c r="M1910" i="1"/>
  <c r="N1910" i="1" s="1"/>
  <c r="M1775" i="1"/>
  <c r="N1775" i="1" s="1"/>
  <c r="M1778" i="1"/>
  <c r="N1778" i="1" s="1"/>
  <c r="M1783" i="1"/>
  <c r="N1783" i="1" s="1"/>
  <c r="M1786" i="1"/>
  <c r="N1786" i="1" s="1"/>
  <c r="M1791" i="1"/>
  <c r="N1791" i="1" s="1"/>
  <c r="M1794" i="1"/>
  <c r="N1794" i="1" s="1"/>
  <c r="M1799" i="1"/>
  <c r="N1799" i="1" s="1"/>
  <c r="M1802" i="1"/>
  <c r="N1802" i="1" s="1"/>
  <c r="M1807" i="1"/>
  <c r="N1807" i="1" s="1"/>
  <c r="M1810" i="1"/>
  <c r="N1810" i="1" s="1"/>
  <c r="M1872" i="1"/>
  <c r="N1872" i="1" s="1"/>
  <c r="M1875" i="1"/>
  <c r="N1875" i="1" s="1"/>
  <c r="M1904" i="1"/>
  <c r="N1904" i="1" s="1"/>
  <c r="M1907" i="1"/>
  <c r="N1907" i="1" s="1"/>
  <c r="M1772" i="1"/>
  <c r="N1772" i="1" s="1"/>
  <c r="M1801" i="1"/>
  <c r="N1801" i="1" s="1"/>
  <c r="M1804" i="1"/>
  <c r="N1804" i="1" s="1"/>
  <c r="M1571" i="1"/>
  <c r="N1571" i="1" s="1"/>
  <c r="M1587" i="1"/>
  <c r="N1587" i="1" s="1"/>
  <c r="M1592" i="1"/>
  <c r="N1592" i="1" s="1"/>
  <c r="M1594" i="1"/>
  <c r="N1594" i="1" s="1"/>
  <c r="M1599" i="1"/>
  <c r="N1599" i="1" s="1"/>
  <c r="M1619" i="1"/>
  <c r="N1619" i="1" s="1"/>
  <c r="M1624" i="1"/>
  <c r="N1624" i="1" s="1"/>
  <c r="M1626" i="1"/>
  <c r="N1626" i="1" s="1"/>
  <c r="M1634" i="1"/>
  <c r="N1634" i="1" s="1"/>
  <c r="M1642" i="1"/>
  <c r="N1642" i="1" s="1"/>
  <c r="M1650" i="1"/>
  <c r="N1650" i="1" s="1"/>
  <c r="M1658" i="1"/>
  <c r="N1658" i="1" s="1"/>
  <c r="M1666" i="1"/>
  <c r="N1666" i="1" s="1"/>
  <c r="M1486" i="1"/>
  <c r="N1486" i="1" s="1"/>
  <c r="M1499" i="1"/>
  <c r="N1499" i="1" s="1"/>
  <c r="M1503" i="1"/>
  <c r="N1503" i="1" s="1"/>
  <c r="M1505" i="1"/>
  <c r="N1505" i="1" s="1"/>
  <c r="M1514" i="1"/>
  <c r="N1514" i="1" s="1"/>
  <c r="M1516" i="1"/>
  <c r="N1516" i="1" s="1"/>
  <c r="M1518" i="1"/>
  <c r="N1518" i="1" s="1"/>
  <c r="M1404" i="1"/>
  <c r="N1404" i="1" s="1"/>
  <c r="M1408" i="1"/>
  <c r="N1408" i="1" s="1"/>
  <c r="M1410" i="1"/>
  <c r="N1410" i="1" s="1"/>
  <c r="M1419" i="1"/>
  <c r="N1419" i="1" s="1"/>
  <c r="M1421" i="1"/>
  <c r="N1421" i="1" s="1"/>
  <c r="M1423" i="1"/>
  <c r="N1423" i="1" s="1"/>
  <c r="M1309" i="1"/>
  <c r="N1309" i="1" s="1"/>
  <c r="M1312" i="1"/>
  <c r="N1312" i="1" s="1"/>
  <c r="M1317" i="1"/>
  <c r="N1317" i="1" s="1"/>
  <c r="M1320" i="1"/>
  <c r="N1320" i="1" s="1"/>
  <c r="M1325" i="1"/>
  <c r="N1325" i="1" s="1"/>
  <c r="M1328" i="1"/>
  <c r="N1328" i="1" s="1"/>
  <c r="M1333" i="1"/>
  <c r="N1333" i="1" s="1"/>
  <c r="M1336" i="1"/>
  <c r="N1336" i="1" s="1"/>
  <c r="M1341" i="1"/>
  <c r="N1341" i="1" s="1"/>
  <c r="M1344" i="1"/>
  <c r="N1344" i="1" s="1"/>
  <c r="M1222" i="1"/>
  <c r="N1222" i="1" s="1"/>
  <c r="M1225" i="1"/>
  <c r="N1225" i="1" s="1"/>
  <c r="M1230" i="1"/>
  <c r="N1230" i="1" s="1"/>
  <c r="M1233" i="1"/>
  <c r="N1233" i="1" s="1"/>
  <c r="M1238" i="1"/>
  <c r="N1238" i="1" s="1"/>
  <c r="M1241" i="1"/>
  <c r="N1241" i="1" s="1"/>
  <c r="M1246" i="1"/>
  <c r="N1246" i="1" s="1"/>
  <c r="M1249" i="1"/>
  <c r="N1249" i="1" s="1"/>
  <c r="M1254" i="1"/>
  <c r="N1254" i="1" s="1"/>
  <c r="M1257" i="1"/>
  <c r="N1257" i="1" s="1"/>
  <c r="M1135" i="1"/>
  <c r="N1135" i="1" s="1"/>
  <c r="M1138" i="1"/>
  <c r="N1138" i="1" s="1"/>
  <c r="M1143" i="1"/>
  <c r="N1143" i="1" s="1"/>
  <c r="M1146" i="1"/>
  <c r="N1146" i="1" s="1"/>
  <c r="M1151" i="1"/>
  <c r="N1151" i="1" s="1"/>
  <c r="M1154" i="1"/>
  <c r="N1154" i="1" s="1"/>
  <c r="M1867" i="1"/>
  <c r="N1867" i="1" s="1"/>
  <c r="M1896" i="1"/>
  <c r="N1896" i="1" s="1"/>
  <c r="M1899" i="1"/>
  <c r="N1899" i="1" s="1"/>
  <c r="M1793" i="1"/>
  <c r="N1793" i="1" s="1"/>
  <c r="M1796" i="1"/>
  <c r="N1796" i="1" s="1"/>
  <c r="M1574" i="1"/>
  <c r="N1574" i="1" s="1"/>
  <c r="M1576" i="1"/>
  <c r="N1576" i="1" s="1"/>
  <c r="M1585" i="1"/>
  <c r="N1585" i="1" s="1"/>
  <c r="M1590" i="1"/>
  <c r="N1590" i="1" s="1"/>
  <c r="M1597" i="1"/>
  <c r="N1597" i="1" s="1"/>
  <c r="M1612" i="1"/>
  <c r="N1612" i="1" s="1"/>
  <c r="M1617" i="1"/>
  <c r="N1617" i="1" s="1"/>
  <c r="M1622" i="1"/>
  <c r="N1622" i="1" s="1"/>
  <c r="M1632" i="1"/>
  <c r="N1632" i="1" s="1"/>
  <c r="M1640" i="1"/>
  <c r="N1640" i="1" s="1"/>
  <c r="M1648" i="1"/>
  <c r="N1648" i="1" s="1"/>
  <c r="M1656" i="1"/>
  <c r="N1656" i="1" s="1"/>
  <c r="M1664" i="1"/>
  <c r="N1664" i="1" s="1"/>
  <c r="M1484" i="1"/>
  <c r="N1484" i="1" s="1"/>
  <c r="M1489" i="1"/>
  <c r="N1489" i="1" s="1"/>
  <c r="M1491" i="1"/>
  <c r="N1491" i="1" s="1"/>
  <c r="M1507" i="1"/>
  <c r="N1507" i="1" s="1"/>
  <c r="M1511" i="1"/>
  <c r="N1511" i="1" s="1"/>
  <c r="M1513" i="1"/>
  <c r="N1513" i="1" s="1"/>
  <c r="M1397" i="1"/>
  <c r="N1397" i="1" s="1"/>
  <c r="M1399" i="1"/>
  <c r="N1399" i="1" s="1"/>
  <c r="M1412" i="1"/>
  <c r="N1412" i="1" s="1"/>
  <c r="M1416" i="1"/>
  <c r="N1416" i="1" s="1"/>
  <c r="M1418" i="1"/>
  <c r="N1418" i="1" s="1"/>
  <c r="M1427" i="1"/>
  <c r="N1427" i="1" s="1"/>
  <c r="M1429" i="1"/>
  <c r="N1429" i="1" s="1"/>
  <c r="M1431" i="1"/>
  <c r="N1431" i="1" s="1"/>
  <c r="M1311" i="1"/>
  <c r="N1311" i="1" s="1"/>
  <c r="M1314" i="1"/>
  <c r="N1314" i="1" s="1"/>
  <c r="M1319" i="1"/>
  <c r="N1319" i="1" s="1"/>
  <c r="M1322" i="1"/>
  <c r="N1322" i="1" s="1"/>
  <c r="M1327" i="1"/>
  <c r="N1327" i="1" s="1"/>
  <c r="M1330" i="1"/>
  <c r="N1330" i="1" s="1"/>
  <c r="M1335" i="1"/>
  <c r="N1335" i="1" s="1"/>
  <c r="M1338" i="1"/>
  <c r="N1338" i="1" s="1"/>
  <c r="M1343" i="1"/>
  <c r="N1343" i="1" s="1"/>
  <c r="M1346" i="1"/>
  <c r="N1346" i="1" s="1"/>
  <c r="M1224" i="1"/>
  <c r="N1224" i="1" s="1"/>
  <c r="M1227" i="1"/>
  <c r="N1227" i="1" s="1"/>
  <c r="M1232" i="1"/>
  <c r="N1232" i="1" s="1"/>
  <c r="M1235" i="1"/>
  <c r="N1235" i="1" s="1"/>
  <c r="M1240" i="1"/>
  <c r="N1240" i="1" s="1"/>
  <c r="M1243" i="1"/>
  <c r="N1243" i="1" s="1"/>
  <c r="M1248" i="1"/>
  <c r="N1248" i="1" s="1"/>
  <c r="M1251" i="1"/>
  <c r="N1251" i="1" s="1"/>
  <c r="M1256" i="1"/>
  <c r="N1256" i="1" s="1"/>
  <c r="M1259" i="1"/>
  <c r="N1259" i="1" s="1"/>
  <c r="M1137" i="1"/>
  <c r="N1137" i="1" s="1"/>
  <c r="M1140" i="1"/>
  <c r="N1140" i="1" s="1"/>
  <c r="M1145" i="1"/>
  <c r="N1145" i="1" s="1"/>
  <c r="M1148" i="1"/>
  <c r="N1148" i="1" s="1"/>
  <c r="M1153" i="1"/>
  <c r="N1153" i="1" s="1"/>
  <c r="M1888" i="1"/>
  <c r="N1888" i="1" s="1"/>
  <c r="M1891" i="1"/>
  <c r="N1891" i="1" s="1"/>
  <c r="M1865" i="1"/>
  <c r="N1865" i="1" s="1"/>
  <c r="M1785" i="1"/>
  <c r="N1785" i="1" s="1"/>
  <c r="M1788" i="1"/>
  <c r="N1788" i="1" s="1"/>
  <c r="M1770" i="1"/>
  <c r="N1770" i="1" s="1"/>
  <c r="M1579" i="1"/>
  <c r="N1579" i="1" s="1"/>
  <c r="M1603" i="1"/>
  <c r="N1603" i="1" s="1"/>
  <c r="M1608" i="1"/>
  <c r="N1608" i="1" s="1"/>
  <c r="M1610" i="1"/>
  <c r="N1610" i="1" s="1"/>
  <c r="M1615" i="1"/>
  <c r="N1615" i="1" s="1"/>
  <c r="M1630" i="1"/>
  <c r="N1630" i="1" s="1"/>
  <c r="M1638" i="1"/>
  <c r="N1638" i="1" s="1"/>
  <c r="M1646" i="1"/>
  <c r="N1646" i="1" s="1"/>
  <c r="M1654" i="1"/>
  <c r="N1654" i="1" s="1"/>
  <c r="M1662" i="1"/>
  <c r="N1662" i="1" s="1"/>
  <c r="M1569" i="1"/>
  <c r="N1569" i="1" s="1"/>
  <c r="M1494" i="1"/>
  <c r="N1494" i="1" s="1"/>
  <c r="M1498" i="1"/>
  <c r="N1498" i="1" s="1"/>
  <c r="M1500" i="1"/>
  <c r="N1500" i="1" s="1"/>
  <c r="M1502" i="1"/>
  <c r="N1502" i="1" s="1"/>
  <c r="M1515" i="1"/>
  <c r="N1515" i="1" s="1"/>
  <c r="M1519" i="1"/>
  <c r="N1519" i="1" s="1"/>
  <c r="M1521" i="1"/>
  <c r="N1521" i="1" s="1"/>
  <c r="M1482" i="1"/>
  <c r="N1482" i="1" s="1"/>
  <c r="M1403" i="1"/>
  <c r="N1403" i="1" s="1"/>
  <c r="M1405" i="1"/>
  <c r="N1405" i="1" s="1"/>
  <c r="M1407" i="1"/>
  <c r="N1407" i="1" s="1"/>
  <c r="M1420" i="1"/>
  <c r="N1420" i="1" s="1"/>
  <c r="M1424" i="1"/>
  <c r="N1424" i="1" s="1"/>
  <c r="M1426" i="1"/>
  <c r="N1426" i="1" s="1"/>
  <c r="M1313" i="1"/>
  <c r="N1313" i="1" s="1"/>
  <c r="M1316" i="1"/>
  <c r="N1316" i="1" s="1"/>
  <c r="M1321" i="1"/>
  <c r="N1321" i="1" s="1"/>
  <c r="M1324" i="1"/>
  <c r="N1324" i="1" s="1"/>
  <c r="M1329" i="1"/>
  <c r="N1329" i="1" s="1"/>
  <c r="M1332" i="1"/>
  <c r="N1332" i="1" s="1"/>
  <c r="M1337" i="1"/>
  <c r="N1337" i="1" s="1"/>
  <c r="M1340" i="1"/>
  <c r="N1340" i="1" s="1"/>
  <c r="M1345" i="1"/>
  <c r="N1345" i="1" s="1"/>
  <c r="M1226" i="1"/>
  <c r="N1226" i="1" s="1"/>
  <c r="M1229" i="1"/>
  <c r="N1229" i="1" s="1"/>
  <c r="M1234" i="1"/>
  <c r="N1234" i="1" s="1"/>
  <c r="M1237" i="1"/>
  <c r="N1237" i="1" s="1"/>
  <c r="M1242" i="1"/>
  <c r="N1242" i="1" s="1"/>
  <c r="M1245" i="1"/>
  <c r="N1245" i="1" s="1"/>
  <c r="M1250" i="1"/>
  <c r="N1250" i="1" s="1"/>
  <c r="M1253" i="1"/>
  <c r="N1253" i="1" s="1"/>
  <c r="M1258" i="1"/>
  <c r="N1258" i="1" s="1"/>
  <c r="M1139" i="1"/>
  <c r="N1139" i="1" s="1"/>
  <c r="M1142" i="1"/>
  <c r="N1142" i="1" s="1"/>
  <c r="M1147" i="1"/>
  <c r="N1147" i="1" s="1"/>
  <c r="M1150" i="1"/>
  <c r="N1150" i="1" s="1"/>
  <c r="M1155" i="1"/>
  <c r="N1155" i="1" s="1"/>
  <c r="M1158" i="1"/>
  <c r="N1158" i="1" s="1"/>
  <c r="M1163" i="1"/>
  <c r="N1163" i="1" s="1"/>
  <c r="M1166" i="1"/>
  <c r="N1166" i="1" s="1"/>
  <c r="M1817" i="1"/>
  <c r="N1817" i="1" s="1"/>
  <c r="M1582" i="1"/>
  <c r="N1582" i="1" s="1"/>
  <c r="M1596" i="1"/>
  <c r="N1596" i="1" s="1"/>
  <c r="M1606" i="1"/>
  <c r="N1606" i="1" s="1"/>
  <c r="M1652" i="1"/>
  <c r="N1652" i="1" s="1"/>
  <c r="M1411" i="1"/>
  <c r="N1411" i="1" s="1"/>
  <c r="M1432" i="1"/>
  <c r="N1432" i="1" s="1"/>
  <c r="M1310" i="1"/>
  <c r="N1310" i="1" s="1"/>
  <c r="M1339" i="1"/>
  <c r="N1339" i="1" s="1"/>
  <c r="M1342" i="1"/>
  <c r="N1342" i="1" s="1"/>
  <c r="M1223" i="1"/>
  <c r="N1223" i="1" s="1"/>
  <c r="M1252" i="1"/>
  <c r="N1252" i="1" s="1"/>
  <c r="M1255" i="1"/>
  <c r="N1255" i="1" s="1"/>
  <c r="M1136" i="1"/>
  <c r="N1136" i="1" s="1"/>
  <c r="M1156" i="1"/>
  <c r="N1156" i="1" s="1"/>
  <c r="M1169" i="1"/>
  <c r="N1169" i="1" s="1"/>
  <c r="M1172" i="1"/>
  <c r="N1172" i="1" s="1"/>
  <c r="M1050" i="1"/>
  <c r="N1050" i="1" s="1"/>
  <c r="M1053" i="1"/>
  <c r="N1053" i="1" s="1"/>
  <c r="M1058" i="1"/>
  <c r="N1058" i="1" s="1"/>
  <c r="M1061" i="1"/>
  <c r="N1061" i="1" s="1"/>
  <c r="M1066" i="1"/>
  <c r="N1066" i="1" s="1"/>
  <c r="M1069" i="1"/>
  <c r="N1069" i="1" s="1"/>
  <c r="M1074" i="1"/>
  <c r="N1074" i="1" s="1"/>
  <c r="M1077" i="1"/>
  <c r="N1077" i="1" s="1"/>
  <c r="M1082" i="1"/>
  <c r="N1082" i="1" s="1"/>
  <c r="M1085" i="1"/>
  <c r="N1085" i="1" s="1"/>
  <c r="M963" i="1"/>
  <c r="N963" i="1" s="1"/>
  <c r="M966" i="1"/>
  <c r="N966" i="1" s="1"/>
  <c r="M971" i="1"/>
  <c r="N971" i="1" s="1"/>
  <c r="M974" i="1"/>
  <c r="N974" i="1" s="1"/>
  <c r="M979" i="1"/>
  <c r="N979" i="1" s="1"/>
  <c r="M982" i="1"/>
  <c r="N982" i="1" s="1"/>
  <c r="M987" i="1"/>
  <c r="N987" i="1" s="1"/>
  <c r="M990" i="1"/>
  <c r="N990" i="1" s="1"/>
  <c r="M995" i="1"/>
  <c r="N995" i="1" s="1"/>
  <c r="M998" i="1"/>
  <c r="N998" i="1" s="1"/>
  <c r="M876" i="1"/>
  <c r="N876" i="1" s="1"/>
  <c r="M879" i="1"/>
  <c r="N879" i="1" s="1"/>
  <c r="M884" i="1"/>
  <c r="N884" i="1" s="1"/>
  <c r="M887" i="1"/>
  <c r="N887" i="1" s="1"/>
  <c r="M892" i="1"/>
  <c r="N892" i="1" s="1"/>
  <c r="M895" i="1"/>
  <c r="N895" i="1" s="1"/>
  <c r="M900" i="1"/>
  <c r="N900" i="1" s="1"/>
  <c r="M903" i="1"/>
  <c r="N903" i="1" s="1"/>
  <c r="M908" i="1"/>
  <c r="N908" i="1" s="1"/>
  <c r="M911" i="1"/>
  <c r="N911" i="1" s="1"/>
  <c r="M789" i="1"/>
  <c r="N789" i="1" s="1"/>
  <c r="M792" i="1"/>
  <c r="N792" i="1" s="1"/>
  <c r="M797" i="1"/>
  <c r="N797" i="1" s="1"/>
  <c r="M800" i="1"/>
  <c r="N800" i="1" s="1"/>
  <c r="M805" i="1"/>
  <c r="N805" i="1" s="1"/>
  <c r="M808" i="1"/>
  <c r="N808" i="1" s="1"/>
  <c r="M813" i="1"/>
  <c r="N813" i="1" s="1"/>
  <c r="M816" i="1"/>
  <c r="N816" i="1" s="1"/>
  <c r="M821" i="1"/>
  <c r="N821" i="1" s="1"/>
  <c r="M824" i="1"/>
  <c r="N824" i="1" s="1"/>
  <c r="M702" i="1"/>
  <c r="N702" i="1" s="1"/>
  <c r="M705" i="1"/>
  <c r="N705" i="1" s="1"/>
  <c r="M710" i="1"/>
  <c r="N710" i="1" s="1"/>
  <c r="M713" i="1"/>
  <c r="N713" i="1" s="1"/>
  <c r="M1912" i="1"/>
  <c r="N1912" i="1" s="1"/>
  <c r="M1809" i="1"/>
  <c r="N1809" i="1" s="1"/>
  <c r="M1812" i="1"/>
  <c r="N1812" i="1" s="1"/>
  <c r="M1815" i="1"/>
  <c r="N1815" i="1" s="1"/>
  <c r="M1613" i="1"/>
  <c r="N1613" i="1" s="1"/>
  <c r="M1628" i="1"/>
  <c r="N1628" i="1" s="1"/>
  <c r="M1660" i="1"/>
  <c r="N1660" i="1" s="1"/>
  <c r="M1483" i="1"/>
  <c r="N1483" i="1" s="1"/>
  <c r="M1497" i="1"/>
  <c r="N1497" i="1" s="1"/>
  <c r="M1510" i="1"/>
  <c r="N1510" i="1" s="1"/>
  <c r="M1396" i="1"/>
  <c r="N1396" i="1" s="1"/>
  <c r="M1331" i="1"/>
  <c r="N1331" i="1" s="1"/>
  <c r="M1334" i="1"/>
  <c r="N1334" i="1" s="1"/>
  <c r="M1244" i="1"/>
  <c r="N1244" i="1" s="1"/>
  <c r="M1247" i="1"/>
  <c r="N1247" i="1" s="1"/>
  <c r="M1160" i="1"/>
  <c r="N1160" i="1" s="1"/>
  <c r="M1162" i="1"/>
  <c r="N1162" i="1" s="1"/>
  <c r="M1164" i="1"/>
  <c r="N1164" i="1" s="1"/>
  <c r="M1171" i="1"/>
  <c r="N1171" i="1" s="1"/>
  <c r="M1052" i="1"/>
  <c r="N1052" i="1" s="1"/>
  <c r="M1055" i="1"/>
  <c r="N1055" i="1" s="1"/>
  <c r="M1060" i="1"/>
  <c r="N1060" i="1" s="1"/>
  <c r="M1063" i="1"/>
  <c r="N1063" i="1" s="1"/>
  <c r="M1068" i="1"/>
  <c r="N1068" i="1" s="1"/>
  <c r="M1071" i="1"/>
  <c r="N1071" i="1" s="1"/>
  <c r="M1076" i="1"/>
  <c r="N1076" i="1" s="1"/>
  <c r="M1079" i="1"/>
  <c r="N1079" i="1" s="1"/>
  <c r="M1084" i="1"/>
  <c r="N1084" i="1" s="1"/>
  <c r="M965" i="1"/>
  <c r="N965" i="1" s="1"/>
  <c r="M968" i="1"/>
  <c r="N968" i="1" s="1"/>
  <c r="M973" i="1"/>
  <c r="N973" i="1" s="1"/>
  <c r="M976" i="1"/>
  <c r="N976" i="1" s="1"/>
  <c r="M981" i="1"/>
  <c r="N981" i="1" s="1"/>
  <c r="M984" i="1"/>
  <c r="N984" i="1" s="1"/>
  <c r="M989" i="1"/>
  <c r="N989" i="1" s="1"/>
  <c r="M992" i="1"/>
  <c r="N992" i="1" s="1"/>
  <c r="M997" i="1"/>
  <c r="N997" i="1" s="1"/>
  <c r="M878" i="1"/>
  <c r="N878" i="1" s="1"/>
  <c r="M881" i="1"/>
  <c r="N881" i="1" s="1"/>
  <c r="M886" i="1"/>
  <c r="N886" i="1" s="1"/>
  <c r="M889" i="1"/>
  <c r="N889" i="1" s="1"/>
  <c r="M894" i="1"/>
  <c r="N894" i="1" s="1"/>
  <c r="M897" i="1"/>
  <c r="N897" i="1" s="1"/>
  <c r="M902" i="1"/>
  <c r="N902" i="1" s="1"/>
  <c r="M905" i="1"/>
  <c r="N905" i="1" s="1"/>
  <c r="M910" i="1"/>
  <c r="N910" i="1" s="1"/>
  <c r="M791" i="1"/>
  <c r="N791" i="1" s="1"/>
  <c r="M794" i="1"/>
  <c r="N794" i="1" s="1"/>
  <c r="M799" i="1"/>
  <c r="N799" i="1" s="1"/>
  <c r="M802" i="1"/>
  <c r="N802" i="1" s="1"/>
  <c r="M807" i="1"/>
  <c r="N807" i="1" s="1"/>
  <c r="M810" i="1"/>
  <c r="N810" i="1" s="1"/>
  <c r="M815" i="1"/>
  <c r="N815" i="1" s="1"/>
  <c r="M818" i="1"/>
  <c r="N818" i="1" s="1"/>
  <c r="M823" i="1"/>
  <c r="N823" i="1" s="1"/>
  <c r="M704" i="1"/>
  <c r="N704" i="1" s="1"/>
  <c r="M707" i="1"/>
  <c r="N707" i="1" s="1"/>
  <c r="M712" i="1"/>
  <c r="N712" i="1" s="1"/>
  <c r="M715" i="1"/>
  <c r="N715" i="1" s="1"/>
  <c r="M1880" i="1"/>
  <c r="N1880" i="1" s="1"/>
  <c r="M1883" i="1"/>
  <c r="N1883" i="1" s="1"/>
  <c r="M1777" i="1"/>
  <c r="N1777" i="1" s="1"/>
  <c r="M1780" i="1"/>
  <c r="N1780" i="1" s="1"/>
  <c r="M1577" i="1"/>
  <c r="N1577" i="1" s="1"/>
  <c r="M1601" i="1"/>
  <c r="N1601" i="1" s="1"/>
  <c r="M1636" i="1"/>
  <c r="N1636" i="1" s="1"/>
  <c r="M1668" i="1"/>
  <c r="N1668" i="1" s="1"/>
  <c r="M1508" i="1"/>
  <c r="N1508" i="1" s="1"/>
  <c r="M1402" i="1"/>
  <c r="N1402" i="1" s="1"/>
  <c r="M1415" i="1"/>
  <c r="N1415" i="1" s="1"/>
  <c r="M1428" i="1"/>
  <c r="N1428" i="1" s="1"/>
  <c r="M1395" i="1"/>
  <c r="N1395" i="1" s="1"/>
  <c r="M1323" i="1"/>
  <c r="N1323" i="1" s="1"/>
  <c r="M1326" i="1"/>
  <c r="N1326" i="1" s="1"/>
  <c r="M1308" i="1"/>
  <c r="N1308" i="1" s="1"/>
  <c r="M1236" i="1"/>
  <c r="N1236" i="1" s="1"/>
  <c r="M1239" i="1"/>
  <c r="N1239" i="1" s="1"/>
  <c r="M1221" i="1"/>
  <c r="N1221" i="1" s="1"/>
  <c r="M1149" i="1"/>
  <c r="N1149" i="1" s="1"/>
  <c r="M1152" i="1"/>
  <c r="N1152" i="1" s="1"/>
  <c r="M1157" i="1"/>
  <c r="N1157" i="1" s="1"/>
  <c r="M1159" i="1"/>
  <c r="N1159" i="1" s="1"/>
  <c r="M1168" i="1"/>
  <c r="N1168" i="1" s="1"/>
  <c r="M1173" i="1"/>
  <c r="N1173" i="1" s="1"/>
  <c r="M1134" i="1"/>
  <c r="N1134" i="1" s="1"/>
  <c r="M1644" i="1"/>
  <c r="N1644" i="1" s="1"/>
  <c r="M1492" i="1"/>
  <c r="N1492" i="1" s="1"/>
  <c r="M1413" i="1"/>
  <c r="N1413" i="1" s="1"/>
  <c r="M1315" i="1"/>
  <c r="N1315" i="1" s="1"/>
  <c r="M1318" i="1"/>
  <c r="N1318" i="1" s="1"/>
  <c r="M1228" i="1"/>
  <c r="N1228" i="1" s="1"/>
  <c r="M1231" i="1"/>
  <c r="N1231" i="1" s="1"/>
  <c r="M1141" i="1"/>
  <c r="N1141" i="1" s="1"/>
  <c r="M1144" i="1"/>
  <c r="N1144" i="1" s="1"/>
  <c r="M1059" i="1"/>
  <c r="N1059" i="1" s="1"/>
  <c r="M1075" i="1"/>
  <c r="N1075" i="1" s="1"/>
  <c r="M961" i="1"/>
  <c r="N961" i="1" s="1"/>
  <c r="M970" i="1"/>
  <c r="N970" i="1" s="1"/>
  <c r="M975" i="1"/>
  <c r="N975" i="1" s="1"/>
  <c r="M977" i="1"/>
  <c r="N977" i="1" s="1"/>
  <c r="M986" i="1"/>
  <c r="N986" i="1" s="1"/>
  <c r="M991" i="1"/>
  <c r="N991" i="1" s="1"/>
  <c r="M993" i="1"/>
  <c r="N993" i="1" s="1"/>
  <c r="M877" i="1"/>
  <c r="N877" i="1" s="1"/>
  <c r="M893" i="1"/>
  <c r="N893" i="1" s="1"/>
  <c r="M909" i="1"/>
  <c r="N909" i="1" s="1"/>
  <c r="M788" i="1"/>
  <c r="N788" i="1" s="1"/>
  <c r="M793" i="1"/>
  <c r="N793" i="1" s="1"/>
  <c r="M795" i="1"/>
  <c r="N795" i="1" s="1"/>
  <c r="M804" i="1"/>
  <c r="N804" i="1" s="1"/>
  <c r="M809" i="1"/>
  <c r="N809" i="1" s="1"/>
  <c r="M811" i="1"/>
  <c r="N811" i="1" s="1"/>
  <c r="M820" i="1"/>
  <c r="N820" i="1" s="1"/>
  <c r="M825" i="1"/>
  <c r="N825" i="1" s="1"/>
  <c r="M786" i="1"/>
  <c r="N786" i="1" s="1"/>
  <c r="M711" i="1"/>
  <c r="N711" i="1" s="1"/>
  <c r="M719" i="1"/>
  <c r="N719" i="1" s="1"/>
  <c r="M724" i="1"/>
  <c r="N724" i="1" s="1"/>
  <c r="M727" i="1"/>
  <c r="N727" i="1" s="1"/>
  <c r="M732" i="1"/>
  <c r="N732" i="1" s="1"/>
  <c r="M735" i="1"/>
  <c r="N735" i="1" s="1"/>
  <c r="M613" i="1"/>
  <c r="N613" i="1" s="1"/>
  <c r="M616" i="1"/>
  <c r="N616" i="1" s="1"/>
  <c r="M621" i="1"/>
  <c r="N621" i="1" s="1"/>
  <c r="M624" i="1"/>
  <c r="N624" i="1" s="1"/>
  <c r="M629" i="1"/>
  <c r="N629" i="1" s="1"/>
  <c r="M632" i="1"/>
  <c r="N632" i="1" s="1"/>
  <c r="M637" i="1"/>
  <c r="N637" i="1" s="1"/>
  <c r="M640" i="1"/>
  <c r="N640" i="1" s="1"/>
  <c r="M645" i="1"/>
  <c r="N645" i="1" s="1"/>
  <c r="M648" i="1"/>
  <c r="N648" i="1" s="1"/>
  <c r="M526" i="1"/>
  <c r="N526" i="1" s="1"/>
  <c r="M529" i="1"/>
  <c r="N529" i="1" s="1"/>
  <c r="M534" i="1"/>
  <c r="N534" i="1" s="1"/>
  <c r="M537" i="1"/>
  <c r="N537" i="1" s="1"/>
  <c r="M542" i="1"/>
  <c r="N542" i="1" s="1"/>
  <c r="M545" i="1"/>
  <c r="N545" i="1" s="1"/>
  <c r="Q545" i="1" s="1"/>
  <c r="M550" i="1"/>
  <c r="N550" i="1" s="1"/>
  <c r="Q550" i="1" s="1"/>
  <c r="M553" i="1"/>
  <c r="N553" i="1" s="1"/>
  <c r="Q553" i="1" s="1"/>
  <c r="M558" i="1"/>
  <c r="N558" i="1" s="1"/>
  <c r="Q558" i="1" s="1"/>
  <c r="M561" i="1"/>
  <c r="N561" i="1" s="1"/>
  <c r="Q561" i="1" s="1"/>
  <c r="M439" i="1"/>
  <c r="N439" i="1" s="1"/>
  <c r="M442" i="1"/>
  <c r="N442" i="1" s="1"/>
  <c r="M447" i="1"/>
  <c r="N447" i="1" s="1"/>
  <c r="M450" i="1"/>
  <c r="N450" i="1" s="1"/>
  <c r="M455" i="1"/>
  <c r="N455" i="1" s="1"/>
  <c r="M458" i="1"/>
  <c r="N458" i="1" s="1"/>
  <c r="M463" i="1"/>
  <c r="N463" i="1" s="1"/>
  <c r="M466" i="1"/>
  <c r="N466" i="1" s="1"/>
  <c r="M471" i="1"/>
  <c r="N471" i="1" s="1"/>
  <c r="M474" i="1"/>
  <c r="N474" i="1" s="1"/>
  <c r="M352" i="1"/>
  <c r="N352" i="1" s="1"/>
  <c r="M355" i="1"/>
  <c r="N355" i="1" s="1"/>
  <c r="M360" i="1"/>
  <c r="N360" i="1" s="1"/>
  <c r="M363" i="1"/>
  <c r="N363" i="1" s="1"/>
  <c r="M368" i="1"/>
  <c r="N368" i="1" s="1"/>
  <c r="M371" i="1"/>
  <c r="N371" i="1" s="1"/>
  <c r="M376" i="1"/>
  <c r="N376" i="1" s="1"/>
  <c r="M379" i="1"/>
  <c r="N379" i="1" s="1"/>
  <c r="M384" i="1"/>
  <c r="N384" i="1" s="1"/>
  <c r="M387" i="1"/>
  <c r="N387" i="1" s="1"/>
  <c r="M265" i="1"/>
  <c r="N265" i="1" s="1"/>
  <c r="M268" i="1"/>
  <c r="N268" i="1" s="1"/>
  <c r="M273" i="1"/>
  <c r="N273" i="1" s="1"/>
  <c r="M276" i="1"/>
  <c r="N276" i="1" s="1"/>
  <c r="M281" i="1"/>
  <c r="N281" i="1" s="1"/>
  <c r="M284" i="1"/>
  <c r="N284" i="1" s="1"/>
  <c r="M289" i="1"/>
  <c r="N289" i="1" s="1"/>
  <c r="M292" i="1"/>
  <c r="N292" i="1" s="1"/>
  <c r="M297" i="1"/>
  <c r="N297" i="1" s="1"/>
  <c r="M300" i="1"/>
  <c r="N300" i="1" s="1"/>
  <c r="M178" i="1"/>
  <c r="N178" i="1" s="1"/>
  <c r="M180" i="1"/>
  <c r="N180" i="1" s="1"/>
  <c r="M183" i="1"/>
  <c r="N183" i="1" s="1"/>
  <c r="M187" i="1"/>
  <c r="N187" i="1" s="1"/>
  <c r="M192" i="1"/>
  <c r="N192" i="1" s="1"/>
  <c r="M194" i="1"/>
  <c r="N194" i="1" s="1"/>
  <c r="M196" i="1"/>
  <c r="N196" i="1" s="1"/>
  <c r="M199" i="1"/>
  <c r="N199" i="1" s="1"/>
  <c r="M203" i="1"/>
  <c r="N203" i="1" s="1"/>
  <c r="M208" i="1"/>
  <c r="N208" i="1" s="1"/>
  <c r="M210" i="1"/>
  <c r="N210" i="1" s="1"/>
  <c r="M212" i="1"/>
  <c r="N212" i="1" s="1"/>
  <c r="M215" i="1"/>
  <c r="N215" i="1" s="1"/>
  <c r="M94" i="1"/>
  <c r="N94" i="1" s="1"/>
  <c r="M98" i="1"/>
  <c r="N98" i="1" s="1"/>
  <c r="M102" i="1"/>
  <c r="N102" i="1" s="1"/>
  <c r="M106" i="1"/>
  <c r="N106" i="1" s="1"/>
  <c r="M110" i="1"/>
  <c r="N110" i="1" s="1"/>
  <c r="M114" i="1"/>
  <c r="N114" i="1" s="1"/>
  <c r="M118" i="1"/>
  <c r="N118" i="1" s="1"/>
  <c r="M122" i="1"/>
  <c r="N122" i="1" s="1"/>
  <c r="M126" i="1"/>
  <c r="N126" i="1" s="1"/>
  <c r="M1434" i="1"/>
  <c r="N1434" i="1" s="1"/>
  <c r="M1260" i="1"/>
  <c r="N1260" i="1" s="1"/>
  <c r="M1165" i="1"/>
  <c r="N1165" i="1" s="1"/>
  <c r="M1049" i="1"/>
  <c r="N1049" i="1" s="1"/>
  <c r="M1065" i="1"/>
  <c r="N1065" i="1" s="1"/>
  <c r="M1086" i="1"/>
  <c r="N1086" i="1" s="1"/>
  <c r="M1047" i="1"/>
  <c r="N1047" i="1" s="1"/>
  <c r="M972" i="1"/>
  <c r="N972" i="1" s="1"/>
  <c r="M874" i="1"/>
  <c r="N874" i="1" s="1"/>
  <c r="M888" i="1"/>
  <c r="N888" i="1" s="1"/>
  <c r="M899" i="1"/>
  <c r="N899" i="1" s="1"/>
  <c r="M906" i="1"/>
  <c r="N906" i="1" s="1"/>
  <c r="M1161" i="1"/>
  <c r="N1161" i="1" s="1"/>
  <c r="M1048" i="1"/>
  <c r="N1048" i="1" s="1"/>
  <c r="M1057" i="1"/>
  <c r="N1057" i="1" s="1"/>
  <c r="M1062" i="1"/>
  <c r="N1062" i="1" s="1"/>
  <c r="M1064" i="1"/>
  <c r="N1064" i="1" s="1"/>
  <c r="M1073" i="1"/>
  <c r="N1073" i="1" s="1"/>
  <c r="M1078" i="1"/>
  <c r="N1078" i="1" s="1"/>
  <c r="M1080" i="1"/>
  <c r="N1080" i="1" s="1"/>
  <c r="M964" i="1"/>
  <c r="N964" i="1" s="1"/>
  <c r="M980" i="1"/>
  <c r="N980" i="1" s="1"/>
  <c r="M996" i="1"/>
  <c r="N996" i="1" s="1"/>
  <c r="M875" i="1"/>
  <c r="N875" i="1" s="1"/>
  <c r="M880" i="1"/>
  <c r="N880" i="1" s="1"/>
  <c r="M882" i="1"/>
  <c r="N882" i="1" s="1"/>
  <c r="M891" i="1"/>
  <c r="N891" i="1" s="1"/>
  <c r="M896" i="1"/>
  <c r="N896" i="1" s="1"/>
  <c r="M898" i="1"/>
  <c r="N898" i="1" s="1"/>
  <c r="M907" i="1"/>
  <c r="N907" i="1" s="1"/>
  <c r="M912" i="1"/>
  <c r="N912" i="1" s="1"/>
  <c r="M873" i="1"/>
  <c r="N873" i="1" s="1"/>
  <c r="M798" i="1"/>
  <c r="N798" i="1" s="1"/>
  <c r="M814" i="1"/>
  <c r="N814" i="1" s="1"/>
  <c r="M700" i="1"/>
  <c r="N700" i="1" s="1"/>
  <c r="M709" i="1"/>
  <c r="N709" i="1" s="1"/>
  <c r="M714" i="1"/>
  <c r="N714" i="1" s="1"/>
  <c r="M716" i="1"/>
  <c r="N716" i="1" s="1"/>
  <c r="M718" i="1"/>
  <c r="N718" i="1" s="1"/>
  <c r="M721" i="1"/>
  <c r="N721" i="1" s="1"/>
  <c r="M726" i="1"/>
  <c r="N726" i="1" s="1"/>
  <c r="M729" i="1"/>
  <c r="N729" i="1" s="1"/>
  <c r="M734" i="1"/>
  <c r="N734" i="1" s="1"/>
  <c r="M737" i="1"/>
  <c r="N737" i="1" s="1"/>
  <c r="M615" i="1"/>
  <c r="N615" i="1" s="1"/>
  <c r="M618" i="1"/>
  <c r="N618" i="1" s="1"/>
  <c r="M623" i="1"/>
  <c r="N623" i="1" s="1"/>
  <c r="M626" i="1"/>
  <c r="N626" i="1" s="1"/>
  <c r="M631" i="1"/>
  <c r="N631" i="1" s="1"/>
  <c r="M634" i="1"/>
  <c r="N634" i="1" s="1"/>
  <c r="M639" i="1"/>
  <c r="N639" i="1" s="1"/>
  <c r="M642" i="1"/>
  <c r="N642" i="1" s="1"/>
  <c r="M647" i="1"/>
  <c r="N647" i="1" s="1"/>
  <c r="M650" i="1"/>
  <c r="N650" i="1" s="1"/>
  <c r="M528" i="1"/>
  <c r="N528" i="1" s="1"/>
  <c r="M531" i="1"/>
  <c r="N531" i="1" s="1"/>
  <c r="M536" i="1"/>
  <c r="N536" i="1" s="1"/>
  <c r="M539" i="1"/>
  <c r="N539" i="1" s="1"/>
  <c r="M544" i="1"/>
  <c r="N544" i="1" s="1"/>
  <c r="M547" i="1"/>
  <c r="N547" i="1" s="1"/>
  <c r="Q547" i="1" s="1"/>
  <c r="M552" i="1"/>
  <c r="N552" i="1" s="1"/>
  <c r="Q552" i="1" s="1"/>
  <c r="M555" i="1"/>
  <c r="N555" i="1" s="1"/>
  <c r="Q555" i="1" s="1"/>
  <c r="M560" i="1"/>
  <c r="N560" i="1" s="1"/>
  <c r="Q560" i="1" s="1"/>
  <c r="M563" i="1"/>
  <c r="N563" i="1" s="1"/>
  <c r="Q563" i="1" s="1"/>
  <c r="M441" i="1"/>
  <c r="N441" i="1" s="1"/>
  <c r="M444" i="1"/>
  <c r="N444" i="1" s="1"/>
  <c r="M449" i="1"/>
  <c r="N449" i="1" s="1"/>
  <c r="M452" i="1"/>
  <c r="N452" i="1" s="1"/>
  <c r="M457" i="1"/>
  <c r="N457" i="1" s="1"/>
  <c r="M460" i="1"/>
  <c r="N460" i="1" s="1"/>
  <c r="M465" i="1"/>
  <c r="N465" i="1" s="1"/>
  <c r="M468" i="1"/>
  <c r="N468" i="1" s="1"/>
  <c r="M473" i="1"/>
  <c r="N473" i="1" s="1"/>
  <c r="M476" i="1"/>
  <c r="N476" i="1" s="1"/>
  <c r="M354" i="1"/>
  <c r="N354" i="1" s="1"/>
  <c r="M357" i="1"/>
  <c r="N357" i="1" s="1"/>
  <c r="M362" i="1"/>
  <c r="N362" i="1" s="1"/>
  <c r="M365" i="1"/>
  <c r="N365" i="1" s="1"/>
  <c r="M370" i="1"/>
  <c r="N370" i="1" s="1"/>
  <c r="M373" i="1"/>
  <c r="N373" i="1" s="1"/>
  <c r="M378" i="1"/>
  <c r="N378" i="1" s="1"/>
  <c r="M381" i="1"/>
  <c r="N381" i="1" s="1"/>
  <c r="M386" i="1"/>
  <c r="N386" i="1" s="1"/>
  <c r="M389" i="1"/>
  <c r="N389" i="1" s="1"/>
  <c r="M267" i="1"/>
  <c r="N267" i="1" s="1"/>
  <c r="M270" i="1"/>
  <c r="N270" i="1" s="1"/>
  <c r="M275" i="1"/>
  <c r="N275" i="1" s="1"/>
  <c r="M278" i="1"/>
  <c r="N278" i="1" s="1"/>
  <c r="M283" i="1"/>
  <c r="N283" i="1" s="1"/>
  <c r="M286" i="1"/>
  <c r="N286" i="1" s="1"/>
  <c r="M291" i="1"/>
  <c r="N291" i="1" s="1"/>
  <c r="M294" i="1"/>
  <c r="N294" i="1" s="1"/>
  <c r="M299" i="1"/>
  <c r="N299" i="1" s="1"/>
  <c r="M302" i="1"/>
  <c r="N302" i="1" s="1"/>
  <c r="M182" i="1"/>
  <c r="N182" i="1" s="1"/>
  <c r="M185" i="1"/>
  <c r="N185" i="1" s="1"/>
  <c r="M189" i="1"/>
  <c r="N189" i="1" s="1"/>
  <c r="M198" i="1"/>
  <c r="N198" i="1" s="1"/>
  <c r="M201" i="1"/>
  <c r="N201" i="1" s="1"/>
  <c r="M205" i="1"/>
  <c r="N205" i="1" s="1"/>
  <c r="M214" i="1"/>
  <c r="N214" i="1" s="1"/>
  <c r="M177" i="1"/>
  <c r="N177" i="1" s="1"/>
  <c r="M93" i="1"/>
  <c r="N93" i="1" s="1"/>
  <c r="M97" i="1"/>
  <c r="N97" i="1" s="1"/>
  <c r="M101" i="1"/>
  <c r="N101" i="1" s="1"/>
  <c r="M105" i="1"/>
  <c r="N105" i="1" s="1"/>
  <c r="M109" i="1"/>
  <c r="N109" i="1" s="1"/>
  <c r="M113" i="1"/>
  <c r="N113" i="1" s="1"/>
  <c r="M117" i="1"/>
  <c r="N117" i="1" s="1"/>
  <c r="M121" i="1"/>
  <c r="N121" i="1" s="1"/>
  <c r="M125" i="1"/>
  <c r="N125" i="1" s="1"/>
  <c r="M129" i="1"/>
  <c r="N129" i="1" s="1"/>
  <c r="M1506" i="1"/>
  <c r="N1506" i="1" s="1"/>
  <c r="M1347" i="1"/>
  <c r="N1347" i="1" s="1"/>
  <c r="M1054" i="1"/>
  <c r="N1054" i="1" s="1"/>
  <c r="M1056" i="1"/>
  <c r="N1056" i="1" s="1"/>
  <c r="M1070" i="1"/>
  <c r="N1070" i="1" s="1"/>
  <c r="M1081" i="1"/>
  <c r="N1081" i="1" s="1"/>
  <c r="M988" i="1"/>
  <c r="N988" i="1" s="1"/>
  <c r="M883" i="1"/>
  <c r="N883" i="1" s="1"/>
  <c r="M890" i="1"/>
  <c r="N890" i="1" s="1"/>
  <c r="M904" i="1"/>
  <c r="N904" i="1" s="1"/>
  <c r="M1584" i="1"/>
  <c r="N1584" i="1" s="1"/>
  <c r="M1400" i="1"/>
  <c r="N1400" i="1" s="1"/>
  <c r="M1167" i="1"/>
  <c r="N1167" i="1" s="1"/>
  <c r="M1170" i="1"/>
  <c r="N1170" i="1" s="1"/>
  <c r="M1051" i="1"/>
  <c r="N1051" i="1" s="1"/>
  <c r="M1067" i="1"/>
  <c r="N1067" i="1" s="1"/>
  <c r="M1083" i="1"/>
  <c r="N1083" i="1" s="1"/>
  <c r="M962" i="1"/>
  <c r="N962" i="1" s="1"/>
  <c r="M967" i="1"/>
  <c r="N967" i="1" s="1"/>
  <c r="M969" i="1"/>
  <c r="N969" i="1" s="1"/>
  <c r="M978" i="1"/>
  <c r="N978" i="1" s="1"/>
  <c r="M983" i="1"/>
  <c r="N983" i="1" s="1"/>
  <c r="M985" i="1"/>
  <c r="N985" i="1" s="1"/>
  <c r="M994" i="1"/>
  <c r="N994" i="1" s="1"/>
  <c r="M999" i="1"/>
  <c r="N999" i="1" s="1"/>
  <c r="M960" i="1"/>
  <c r="N960" i="1" s="1"/>
  <c r="M885" i="1"/>
  <c r="N885" i="1" s="1"/>
  <c r="M901" i="1"/>
  <c r="N901" i="1" s="1"/>
  <c r="M787" i="1"/>
  <c r="N787" i="1" s="1"/>
  <c r="M796" i="1"/>
  <c r="N796" i="1" s="1"/>
  <c r="M801" i="1"/>
  <c r="N801" i="1" s="1"/>
  <c r="M803" i="1"/>
  <c r="N803" i="1" s="1"/>
  <c r="M812" i="1"/>
  <c r="N812" i="1" s="1"/>
  <c r="M817" i="1"/>
  <c r="N817" i="1" s="1"/>
  <c r="M819" i="1"/>
  <c r="N819" i="1" s="1"/>
  <c r="M703" i="1"/>
  <c r="N703" i="1" s="1"/>
  <c r="M720" i="1"/>
  <c r="N720" i="1" s="1"/>
  <c r="M723" i="1"/>
  <c r="N723" i="1" s="1"/>
  <c r="M728" i="1"/>
  <c r="N728" i="1" s="1"/>
  <c r="M731" i="1"/>
  <c r="N731" i="1" s="1"/>
  <c r="M736" i="1"/>
  <c r="N736" i="1" s="1"/>
  <c r="M617" i="1"/>
  <c r="N617" i="1" s="1"/>
  <c r="M620" i="1"/>
  <c r="N620" i="1" s="1"/>
  <c r="M625" i="1"/>
  <c r="N625" i="1" s="1"/>
  <c r="M628" i="1"/>
  <c r="N628" i="1" s="1"/>
  <c r="M633" i="1"/>
  <c r="N633" i="1" s="1"/>
  <c r="M636" i="1"/>
  <c r="N636" i="1" s="1"/>
  <c r="M641" i="1"/>
  <c r="N641" i="1" s="1"/>
  <c r="M644" i="1"/>
  <c r="N644" i="1" s="1"/>
  <c r="M649" i="1"/>
  <c r="N649" i="1" s="1"/>
  <c r="M530" i="1"/>
  <c r="N530" i="1" s="1"/>
  <c r="M533" i="1"/>
  <c r="N533" i="1" s="1"/>
  <c r="M538" i="1"/>
  <c r="N538" i="1" s="1"/>
  <c r="M541" i="1"/>
  <c r="N541" i="1" s="1"/>
  <c r="M546" i="1"/>
  <c r="N546" i="1" s="1"/>
  <c r="Q546" i="1" s="1"/>
  <c r="M549" i="1"/>
  <c r="N549" i="1" s="1"/>
  <c r="Q549" i="1" s="1"/>
  <c r="M554" i="1"/>
  <c r="N554" i="1" s="1"/>
  <c r="Q554" i="1" s="1"/>
  <c r="M557" i="1"/>
  <c r="N557" i="1" s="1"/>
  <c r="Q557" i="1" s="1"/>
  <c r="M562" i="1"/>
  <c r="N562" i="1" s="1"/>
  <c r="Q562" i="1" s="1"/>
  <c r="M443" i="1"/>
  <c r="N443" i="1" s="1"/>
  <c r="M446" i="1"/>
  <c r="N446" i="1" s="1"/>
  <c r="M451" i="1"/>
  <c r="N451" i="1" s="1"/>
  <c r="M454" i="1"/>
  <c r="N454" i="1" s="1"/>
  <c r="Q454" i="1" s="1"/>
  <c r="M459" i="1"/>
  <c r="N459" i="1" s="1"/>
  <c r="M462" i="1"/>
  <c r="N462" i="1" s="1"/>
  <c r="M467" i="1"/>
  <c r="N467" i="1" s="1"/>
  <c r="M470" i="1"/>
  <c r="N470" i="1" s="1"/>
  <c r="M475" i="1"/>
  <c r="N475" i="1" s="1"/>
  <c r="M356" i="1"/>
  <c r="N356" i="1" s="1"/>
  <c r="M359" i="1"/>
  <c r="N359" i="1" s="1"/>
  <c r="M364" i="1"/>
  <c r="N364" i="1" s="1"/>
  <c r="Q364" i="1" s="1"/>
  <c r="M367" i="1"/>
  <c r="N367" i="1" s="1"/>
  <c r="M372" i="1"/>
  <c r="N372" i="1" s="1"/>
  <c r="M375" i="1"/>
  <c r="N375" i="1" s="1"/>
  <c r="M380" i="1"/>
  <c r="N380" i="1" s="1"/>
  <c r="M383" i="1"/>
  <c r="N383" i="1" s="1"/>
  <c r="M388" i="1"/>
  <c r="N388" i="1" s="1"/>
  <c r="M269" i="1"/>
  <c r="N269" i="1" s="1"/>
  <c r="M272" i="1"/>
  <c r="N272" i="1" s="1"/>
  <c r="M277" i="1"/>
  <c r="N277" i="1" s="1"/>
  <c r="M280" i="1"/>
  <c r="N280" i="1" s="1"/>
  <c r="M285" i="1"/>
  <c r="N285" i="1" s="1"/>
  <c r="M288" i="1"/>
  <c r="N288" i="1" s="1"/>
  <c r="M293" i="1"/>
  <c r="N293" i="1" s="1"/>
  <c r="M296" i="1"/>
  <c r="N296" i="1" s="1"/>
  <c r="M301" i="1"/>
  <c r="N301" i="1" s="1"/>
  <c r="M179" i="1"/>
  <c r="N179" i="1" s="1"/>
  <c r="Q179" i="1" s="1"/>
  <c r="M184" i="1"/>
  <c r="N184" i="1" s="1"/>
  <c r="M186" i="1"/>
  <c r="N186" i="1" s="1"/>
  <c r="M188" i="1"/>
  <c r="N188" i="1" s="1"/>
  <c r="M191" i="1"/>
  <c r="N191" i="1" s="1"/>
  <c r="M195" i="1"/>
  <c r="N195" i="1" s="1"/>
  <c r="M200" i="1"/>
  <c r="N200" i="1" s="1"/>
  <c r="M202" i="1"/>
  <c r="N202" i="1" s="1"/>
  <c r="M204" i="1"/>
  <c r="N204" i="1" s="1"/>
  <c r="M207" i="1"/>
  <c r="N207" i="1" s="1"/>
  <c r="M211" i="1"/>
  <c r="N211" i="1" s="1"/>
  <c r="M216" i="1"/>
  <c r="N216" i="1" s="1"/>
  <c r="M92" i="1"/>
  <c r="N92" i="1" s="1"/>
  <c r="M96" i="1"/>
  <c r="N96" i="1" s="1"/>
  <c r="M100" i="1"/>
  <c r="N100" i="1" s="1"/>
  <c r="M104" i="1"/>
  <c r="N104" i="1" s="1"/>
  <c r="M108" i="1"/>
  <c r="N108" i="1" s="1"/>
  <c r="M112" i="1"/>
  <c r="N112" i="1" s="1"/>
  <c r="M116" i="1"/>
  <c r="N116" i="1" s="1"/>
  <c r="M120" i="1"/>
  <c r="N120" i="1" s="1"/>
  <c r="M124" i="1"/>
  <c r="N124" i="1" s="1"/>
  <c r="M128" i="1"/>
  <c r="N128" i="1" s="1"/>
  <c r="M1072" i="1"/>
  <c r="N1072" i="1" s="1"/>
  <c r="M701" i="1"/>
  <c r="N701" i="1" s="1"/>
  <c r="M738" i="1"/>
  <c r="N738" i="1" s="1"/>
  <c r="Q738" i="1" s="1"/>
  <c r="M619" i="1"/>
  <c r="N619" i="1" s="1"/>
  <c r="M622" i="1"/>
  <c r="N622" i="1" s="1"/>
  <c r="M651" i="1"/>
  <c r="N651" i="1" s="1"/>
  <c r="M532" i="1"/>
  <c r="N532" i="1" s="1"/>
  <c r="M535" i="1"/>
  <c r="N535" i="1" s="1"/>
  <c r="M564" i="1"/>
  <c r="N564" i="1" s="1"/>
  <c r="Q564" i="1" s="1"/>
  <c r="M448" i="1"/>
  <c r="N448" i="1" s="1"/>
  <c r="Q448" i="1" s="1"/>
  <c r="M477" i="1"/>
  <c r="N477" i="1" s="1"/>
  <c r="M358" i="1"/>
  <c r="N358" i="1" s="1"/>
  <c r="M361" i="1"/>
  <c r="N361" i="1" s="1"/>
  <c r="M390" i="1"/>
  <c r="N390" i="1" s="1"/>
  <c r="M271" i="1"/>
  <c r="N271" i="1" s="1"/>
  <c r="M274" i="1"/>
  <c r="N274" i="1" s="1"/>
  <c r="M303" i="1"/>
  <c r="N303" i="1" s="1"/>
  <c r="M197" i="1"/>
  <c r="N197" i="1" s="1"/>
  <c r="Q197" i="1" s="1"/>
  <c r="M385" i="1"/>
  <c r="N385" i="1" s="1"/>
  <c r="M266" i="1"/>
  <c r="N266" i="1" s="1"/>
  <c r="M295" i="1"/>
  <c r="N295" i="1" s="1"/>
  <c r="M190" i="1"/>
  <c r="N190" i="1" s="1"/>
  <c r="M95" i="1"/>
  <c r="N95" i="1" s="1"/>
  <c r="M99" i="1"/>
  <c r="N99" i="1" s="1"/>
  <c r="M103" i="1"/>
  <c r="N103" i="1" s="1"/>
  <c r="M111" i="1"/>
  <c r="N111" i="1" s="1"/>
  <c r="Q111" i="1" s="1"/>
  <c r="M119" i="1"/>
  <c r="N119" i="1" s="1"/>
  <c r="M123" i="1"/>
  <c r="N123" i="1" s="1"/>
  <c r="M127" i="1"/>
  <c r="N127" i="1" s="1"/>
  <c r="M540" i="1"/>
  <c r="N540" i="1" s="1"/>
  <c r="Q540" i="1" s="1"/>
  <c r="M525" i="1"/>
  <c r="N525" i="1" s="1"/>
  <c r="M369" i="1"/>
  <c r="N369" i="1" s="1"/>
  <c r="M351" i="1"/>
  <c r="N351" i="1" s="1"/>
  <c r="M264" i="1"/>
  <c r="N264" i="1" s="1"/>
  <c r="Q264" i="1" s="1"/>
  <c r="M822" i="1"/>
  <c r="N822" i="1" s="1"/>
  <c r="M708" i="1"/>
  <c r="N708" i="1" s="1"/>
  <c r="M730" i="1"/>
  <c r="N730" i="1" s="1"/>
  <c r="M733" i="1"/>
  <c r="N733" i="1" s="1"/>
  <c r="M614" i="1"/>
  <c r="N614" i="1" s="1"/>
  <c r="M643" i="1"/>
  <c r="N643" i="1" s="1"/>
  <c r="M646" i="1"/>
  <c r="N646" i="1" s="1"/>
  <c r="M527" i="1"/>
  <c r="N527" i="1" s="1"/>
  <c r="M556" i="1"/>
  <c r="N556" i="1" s="1"/>
  <c r="Q556" i="1" s="1"/>
  <c r="M559" i="1"/>
  <c r="N559" i="1" s="1"/>
  <c r="Q559" i="1" s="1"/>
  <c r="M440" i="1"/>
  <c r="N440" i="1" s="1"/>
  <c r="M469" i="1"/>
  <c r="N469" i="1" s="1"/>
  <c r="Q469" i="1" s="1"/>
  <c r="M472" i="1"/>
  <c r="N472" i="1" s="1"/>
  <c r="M353" i="1"/>
  <c r="N353" i="1" s="1"/>
  <c r="M382" i="1"/>
  <c r="N382" i="1" s="1"/>
  <c r="M298" i="1"/>
  <c r="N298" i="1" s="1"/>
  <c r="Q298" i="1" s="1"/>
  <c r="M193" i="1"/>
  <c r="N193" i="1" s="1"/>
  <c r="M107" i="1"/>
  <c r="N107" i="1" s="1"/>
  <c r="M115" i="1"/>
  <c r="N115" i="1" s="1"/>
  <c r="M543" i="1"/>
  <c r="N543" i="1" s="1"/>
  <c r="Q543" i="1" s="1"/>
  <c r="M453" i="1"/>
  <c r="N453" i="1" s="1"/>
  <c r="M438" i="1"/>
  <c r="N438" i="1" s="1"/>
  <c r="M282" i="1"/>
  <c r="N282" i="1" s="1"/>
  <c r="M209" i="1"/>
  <c r="N209" i="1" s="1"/>
  <c r="Q209" i="1" s="1"/>
  <c r="M806" i="1"/>
  <c r="N806" i="1" s="1"/>
  <c r="M706" i="1"/>
  <c r="N706" i="1" s="1"/>
  <c r="M722" i="1"/>
  <c r="N722" i="1" s="1"/>
  <c r="M725" i="1"/>
  <c r="N725" i="1" s="1"/>
  <c r="M635" i="1"/>
  <c r="N635" i="1" s="1"/>
  <c r="M638" i="1"/>
  <c r="N638" i="1" s="1"/>
  <c r="M548" i="1"/>
  <c r="N548" i="1" s="1"/>
  <c r="Q548" i="1" s="1"/>
  <c r="M551" i="1"/>
  <c r="N551" i="1" s="1"/>
  <c r="Q551" i="1" s="1"/>
  <c r="M461" i="1"/>
  <c r="N461" i="1" s="1"/>
  <c r="M464" i="1"/>
  <c r="N464" i="1" s="1"/>
  <c r="M374" i="1"/>
  <c r="N374" i="1" s="1"/>
  <c r="M377" i="1"/>
  <c r="N377" i="1" s="1"/>
  <c r="M287" i="1"/>
  <c r="N287" i="1" s="1"/>
  <c r="M290" i="1"/>
  <c r="N290" i="1" s="1"/>
  <c r="M181" i="1"/>
  <c r="N181" i="1" s="1"/>
  <c r="M213" i="1"/>
  <c r="N213" i="1" s="1"/>
  <c r="Q213" i="1" s="1"/>
  <c r="M790" i="1"/>
  <c r="N790" i="1" s="1"/>
  <c r="M717" i="1"/>
  <c r="N717" i="1" s="1"/>
  <c r="M699" i="1"/>
  <c r="N699" i="1" s="1"/>
  <c r="M627" i="1"/>
  <c r="N627" i="1" s="1"/>
  <c r="Q627" i="1" s="1"/>
  <c r="M630" i="1"/>
  <c r="N630" i="1" s="1"/>
  <c r="M612" i="1"/>
  <c r="N612" i="1" s="1"/>
  <c r="M456" i="1"/>
  <c r="N456" i="1" s="1"/>
  <c r="M366" i="1"/>
  <c r="N366" i="1" s="1"/>
  <c r="M279" i="1"/>
  <c r="N279" i="1" s="1"/>
  <c r="M206" i="1"/>
  <c r="N206" i="1" s="1"/>
  <c r="K91" i="1"/>
  <c r="L91" i="1" s="1"/>
  <c r="O91" i="1"/>
  <c r="P91" i="1" s="1"/>
  <c r="O90" i="1"/>
  <c r="P90" i="1" s="1"/>
  <c r="K90" i="1"/>
  <c r="L90" i="1" s="1"/>
  <c r="M90" i="1"/>
  <c r="N90" i="1" s="1"/>
  <c r="Q90" i="1" s="1"/>
  <c r="L909" i="23"/>
  <c r="M909" i="23" s="1"/>
  <c r="N909" i="23" s="1"/>
  <c r="H906" i="23" s="1"/>
  <c r="M11" i="23" s="1"/>
  <c r="G909" i="23"/>
  <c r="H909" i="23" s="1"/>
  <c r="P909" i="23" s="1"/>
  <c r="K909" i="23"/>
  <c r="U1770" i="1"/>
  <c r="S1770" i="1"/>
  <c r="T1770" i="1"/>
  <c r="L956" i="23"/>
  <c r="M956" i="23" s="1"/>
  <c r="N956" i="23" s="1"/>
  <c r="G956" i="23"/>
  <c r="H956" i="23" s="1"/>
  <c r="P956" i="23" s="1"/>
  <c r="Q956" i="23" s="1"/>
  <c r="K956" i="23"/>
  <c r="U1817" i="1"/>
  <c r="S1817" i="1"/>
  <c r="T1817" i="1"/>
  <c r="L711" i="23"/>
  <c r="M711" i="23" s="1"/>
  <c r="N711" i="23" s="1"/>
  <c r="H708" i="23" s="1"/>
  <c r="M8" i="23" s="1"/>
  <c r="G711" i="23"/>
  <c r="H711" i="23" s="1"/>
  <c r="P711" i="23" s="1"/>
  <c r="K711" i="23"/>
  <c r="U1395" i="1"/>
  <c r="S1395" i="1"/>
  <c r="T1395" i="1"/>
  <c r="T1308" i="1"/>
  <c r="S1308" i="1"/>
  <c r="U1308" i="1"/>
  <c r="G619" i="23"/>
  <c r="H619" i="23" s="1"/>
  <c r="P619" i="23" s="1"/>
  <c r="L619" i="23"/>
  <c r="M619" i="23" s="1"/>
  <c r="N619" i="23" s="1"/>
  <c r="H616" i="23" s="1"/>
  <c r="M6" i="23" s="1"/>
  <c r="K619" i="23"/>
  <c r="T1221" i="1"/>
  <c r="U1221" i="1"/>
  <c r="S1221" i="1"/>
  <c r="G573" i="23"/>
  <c r="H573" i="23" s="1"/>
  <c r="P573" i="23" s="1"/>
  <c r="L573" i="23"/>
  <c r="M573" i="23" s="1"/>
  <c r="N573" i="23" s="1"/>
  <c r="H570" i="23" s="1"/>
  <c r="M5" i="23" s="1"/>
  <c r="K573" i="23"/>
  <c r="U1134" i="1"/>
  <c r="T1134" i="1"/>
  <c r="S1134" i="1"/>
  <c r="G527" i="23"/>
  <c r="H527" i="23" s="1"/>
  <c r="P527" i="23" s="1"/>
  <c r="L527" i="23"/>
  <c r="M527" i="23" s="1"/>
  <c r="N527" i="23" s="1"/>
  <c r="H524" i="23" s="1"/>
  <c r="M4" i="23" s="1"/>
  <c r="K527" i="23"/>
  <c r="T1047" i="1"/>
  <c r="U1047" i="1"/>
  <c r="S1047" i="1"/>
  <c r="G481" i="23"/>
  <c r="H481" i="23" s="1"/>
  <c r="P481" i="23" s="1"/>
  <c r="L481" i="23"/>
  <c r="M481" i="23" s="1"/>
  <c r="N481" i="23" s="1"/>
  <c r="H478" i="23" s="1"/>
  <c r="M3" i="23" s="1"/>
  <c r="K481" i="23"/>
  <c r="S960" i="1"/>
  <c r="U960" i="1"/>
  <c r="T960" i="1"/>
  <c r="G435" i="23"/>
  <c r="H435" i="23" s="1"/>
  <c r="P435" i="23" s="1"/>
  <c r="L435" i="23"/>
  <c r="M435" i="23" s="1"/>
  <c r="N435" i="23" s="1"/>
  <c r="H432" i="23" s="1"/>
  <c r="H12" i="23" s="1"/>
  <c r="K435" i="23"/>
  <c r="T873" i="1"/>
  <c r="S873" i="1"/>
  <c r="U873" i="1"/>
  <c r="G389" i="23"/>
  <c r="H389" i="23" s="1"/>
  <c r="P389" i="23" s="1"/>
  <c r="L389" i="23"/>
  <c r="M389" i="23" s="1"/>
  <c r="N389" i="23" s="1"/>
  <c r="H386" i="23" s="1"/>
  <c r="H11" i="23" s="1"/>
  <c r="K389" i="23"/>
  <c r="U786" i="1"/>
  <c r="S786" i="1"/>
  <c r="T786" i="1"/>
  <c r="L343" i="23"/>
  <c r="M343" i="23" s="1"/>
  <c r="N343" i="23" s="1"/>
  <c r="H340" i="23" s="1"/>
  <c r="H10" i="23" s="1"/>
  <c r="G343" i="23"/>
  <c r="H343" i="23" s="1"/>
  <c r="P343" i="23" s="1"/>
  <c r="K343" i="23"/>
  <c r="T699" i="1"/>
  <c r="S699" i="1"/>
  <c r="U699" i="1"/>
  <c r="L297" i="23"/>
  <c r="M297" i="23" s="1"/>
  <c r="N297" i="23" s="1"/>
  <c r="H294" i="23" s="1"/>
  <c r="H9" i="23" s="1"/>
  <c r="G297" i="23"/>
  <c r="H297" i="23" s="1"/>
  <c r="P297" i="23" s="1"/>
  <c r="K297" i="23"/>
  <c r="T612" i="1"/>
  <c r="S612" i="1"/>
  <c r="L251" i="23"/>
  <c r="M251" i="23" s="1"/>
  <c r="N251" i="23" s="1"/>
  <c r="H248" i="23" s="1"/>
  <c r="H8" i="23" s="1"/>
  <c r="G251" i="23"/>
  <c r="H251" i="23" s="1"/>
  <c r="P251" i="23" s="1"/>
  <c r="K251" i="23"/>
  <c r="U525" i="1"/>
  <c r="S525" i="1"/>
  <c r="T525" i="1"/>
  <c r="L244" i="23"/>
  <c r="M244" i="23" s="1"/>
  <c r="N244" i="23" s="1"/>
  <c r="G244" i="23"/>
  <c r="H244" i="23" s="1"/>
  <c r="P244" i="23" s="1"/>
  <c r="Q244" i="23" s="1"/>
  <c r="K244" i="23"/>
  <c r="S477" i="1"/>
  <c r="T477" i="1"/>
  <c r="U477" i="1"/>
  <c r="L205" i="23"/>
  <c r="M205" i="23" s="1"/>
  <c r="N205" i="23" s="1"/>
  <c r="G205" i="23"/>
  <c r="H205" i="23" s="1"/>
  <c r="P205" i="23" s="1"/>
  <c r="K205" i="23"/>
  <c r="T438" i="1"/>
  <c r="U438" i="1"/>
  <c r="S438" i="1"/>
  <c r="G159" i="23"/>
  <c r="H159" i="23" s="1"/>
  <c r="P159" i="23" s="1"/>
  <c r="L159" i="23"/>
  <c r="M159" i="23" s="1"/>
  <c r="N159" i="23" s="1"/>
  <c r="H156" i="23" s="1"/>
  <c r="H6" i="23" s="1"/>
  <c r="K159" i="23"/>
  <c r="G21" i="23"/>
  <c r="H21" i="23" s="1"/>
  <c r="P21" i="23" s="1"/>
  <c r="Q21" i="23" s="1"/>
  <c r="L21" i="23"/>
  <c r="M21" i="23" s="1"/>
  <c r="K21" i="23"/>
  <c r="L665" i="23"/>
  <c r="M665" i="23" s="1"/>
  <c r="N665" i="23" s="1"/>
  <c r="H662" i="23" s="1"/>
  <c r="M7" i="23" s="1"/>
  <c r="G665" i="23"/>
  <c r="H665" i="23" s="1"/>
  <c r="P665" i="23" s="1"/>
  <c r="K665" i="23"/>
  <c r="L113" i="23"/>
  <c r="M113" i="23" s="1"/>
  <c r="N113" i="23" s="1"/>
  <c r="H110" i="23" s="1"/>
  <c r="H5" i="23" s="1"/>
  <c r="G113" i="23"/>
  <c r="H113" i="23" s="1"/>
  <c r="P113" i="23" s="1"/>
  <c r="K113" i="23"/>
  <c r="Q22" i="23"/>
  <c r="G68" i="23"/>
  <c r="H68" i="23" s="1"/>
  <c r="P68" i="23" s="1"/>
  <c r="L68" i="23"/>
  <c r="M68" i="23" s="1"/>
  <c r="N68" i="23" s="1"/>
  <c r="H64" i="23" s="1"/>
  <c r="H4" i="23" s="1"/>
  <c r="K68" i="23"/>
  <c r="M1481" i="1"/>
  <c r="M1133" i="1"/>
  <c r="Q1133" i="1" s="1"/>
  <c r="M785" i="1"/>
  <c r="M437" i="1"/>
  <c r="Q437" i="1" s="1"/>
  <c r="M1568" i="1"/>
  <c r="M1220" i="1"/>
  <c r="M872" i="1"/>
  <c r="M524" i="1"/>
  <c r="Q524" i="1" s="1"/>
  <c r="M176" i="1"/>
  <c r="M1046" i="1"/>
  <c r="Q1046" i="1" s="1"/>
  <c r="M698" i="1"/>
  <c r="M1769" i="1"/>
  <c r="Q1769" i="1" s="1"/>
  <c r="M1307" i="1"/>
  <c r="M959" i="1"/>
  <c r="Q959" i="1" s="1"/>
  <c r="M611" i="1"/>
  <c r="M263" i="1"/>
  <c r="Q263" i="1" s="1"/>
  <c r="M1864" i="1"/>
  <c r="Q1864" i="1" s="1"/>
  <c r="M1394" i="1"/>
  <c r="Q1394" i="1" s="1"/>
  <c r="M350" i="1"/>
  <c r="J1222" i="1"/>
  <c r="F1298" i="1" s="1"/>
  <c r="S96" i="1"/>
  <c r="U96" i="1"/>
  <c r="T96" i="1"/>
  <c r="Q1568" i="1"/>
  <c r="H1759" i="1"/>
  <c r="H1760" i="1" s="1"/>
  <c r="Q1604" i="1"/>
  <c r="Q1606" i="1"/>
  <c r="Q1667" i="1"/>
  <c r="Q1666" i="1"/>
  <c r="Q1662" i="1"/>
  <c r="Q1664" i="1"/>
  <c r="Q1635" i="1"/>
  <c r="Q1648" i="1"/>
  <c r="Q1642" i="1"/>
  <c r="Q1634" i="1"/>
  <c r="Q1626" i="1"/>
  <c r="Q1636" i="1"/>
  <c r="Q1638" i="1"/>
  <c r="Q1611" i="1"/>
  <c r="Q1615" i="1"/>
  <c r="Q1617" i="1"/>
  <c r="Q1613" i="1"/>
  <c r="Q1574" i="1"/>
  <c r="Q1582" i="1"/>
  <c r="Q1583" i="1"/>
  <c r="Q1591" i="1"/>
  <c r="Q1599" i="1"/>
  <c r="Q1607" i="1"/>
  <c r="Q1481" i="1"/>
  <c r="Q1619" i="1"/>
  <c r="Q1581" i="1"/>
  <c r="H1558" i="1"/>
  <c r="H1559" i="1" s="1"/>
  <c r="Q1580" i="1"/>
  <c r="Q1586" i="1"/>
  <c r="Q1668" i="1"/>
  <c r="Q1660" i="1"/>
  <c r="Q1658" i="1"/>
  <c r="Q1654" i="1"/>
  <c r="Q1650" i="1"/>
  <c r="Q1656" i="1"/>
  <c r="Q1652" i="1"/>
  <c r="Q1643" i="1"/>
  <c r="Q1639" i="1"/>
  <c r="Q1628" i="1"/>
  <c r="Q1620" i="1"/>
  <c r="Q1632" i="1"/>
  <c r="Q1624" i="1"/>
  <c r="Q1641" i="1"/>
  <c r="Q1630" i="1"/>
  <c r="Q1622" i="1"/>
  <c r="Q1610" i="1"/>
  <c r="Q1616" i="1"/>
  <c r="Q1612" i="1"/>
  <c r="Q1618" i="1"/>
  <c r="Q1614" i="1"/>
  <c r="Q1609" i="1"/>
  <c r="Q1598" i="1"/>
  <c r="Q1579" i="1"/>
  <c r="Q1576" i="1"/>
  <c r="Q1585" i="1"/>
  <c r="Q1593" i="1"/>
  <c r="Q1601" i="1"/>
  <c r="Q1661" i="1"/>
  <c r="Q1647" i="1"/>
  <c r="Q1623" i="1"/>
  <c r="Q1625" i="1"/>
  <c r="Q1571" i="1"/>
  <c r="Q1588" i="1"/>
  <c r="Q1597" i="1"/>
  <c r="Q1594" i="1"/>
  <c r="Q1600" i="1"/>
  <c r="Q1592" i="1"/>
  <c r="Q1665" i="1"/>
  <c r="Q1653" i="1"/>
  <c r="Q1649" i="1"/>
  <c r="Q1657" i="1"/>
  <c r="Q1659" i="1"/>
  <c r="Q1655" i="1"/>
  <c r="Q1651" i="1"/>
  <c r="Q1663" i="1"/>
  <c r="Q1640" i="1"/>
  <c r="Q1645" i="1"/>
  <c r="Q1637" i="1"/>
  <c r="Q1629" i="1"/>
  <c r="Q1621" i="1"/>
  <c r="Q1631" i="1"/>
  <c r="Q1633" i="1"/>
  <c r="Q1569" i="1"/>
  <c r="Q1608" i="1"/>
  <c r="Q1578" i="1"/>
  <c r="Q1602" i="1"/>
  <c r="Q1572" i="1"/>
  <c r="Q1596" i="1"/>
  <c r="Q1587" i="1"/>
  <c r="Q1595" i="1"/>
  <c r="Q1603" i="1"/>
  <c r="Q1590" i="1"/>
  <c r="Q1584" i="1"/>
  <c r="Q1627" i="1"/>
  <c r="Q1644" i="1"/>
  <c r="Q1646" i="1"/>
  <c r="Q1577" i="1"/>
  <c r="Q1570" i="1"/>
  <c r="Q1589" i="1"/>
  <c r="Q1605" i="1"/>
  <c r="Q1497" i="1"/>
  <c r="Q1515" i="1"/>
  <c r="Q1505" i="1"/>
  <c r="Q1521" i="1"/>
  <c r="Q1513" i="1"/>
  <c r="Q1507" i="1"/>
  <c r="Q1501" i="1"/>
  <c r="Q1492" i="1"/>
  <c r="Q1511" i="1"/>
  <c r="Q1491" i="1"/>
  <c r="Q1484" i="1"/>
  <c r="Q1508" i="1"/>
  <c r="Q1516" i="1"/>
  <c r="Q1519" i="1"/>
  <c r="Q1514" i="1"/>
  <c r="Q1496" i="1"/>
  <c r="Q1575" i="1"/>
  <c r="Q1573" i="1"/>
  <c r="Q1493" i="1"/>
  <c r="Q1489" i="1"/>
  <c r="Q1509" i="1"/>
  <c r="Q1490" i="1"/>
  <c r="Q1494" i="1"/>
  <c r="Q1503" i="1"/>
  <c r="Q1498" i="1"/>
  <c r="Q1502" i="1"/>
  <c r="Q1510" i="1"/>
  <c r="Q1518" i="1"/>
  <c r="Q1485" i="1"/>
  <c r="Q1506" i="1"/>
  <c r="Q1499" i="1"/>
  <c r="Q1495" i="1"/>
  <c r="Q1517" i="1"/>
  <c r="Q1488" i="1"/>
  <c r="Q1504" i="1"/>
  <c r="Q1512" i="1"/>
  <c r="Q1520" i="1"/>
  <c r="Q1500" i="1"/>
  <c r="Q1487" i="1"/>
  <c r="Q1483" i="1"/>
  <c r="Q1482" i="1"/>
  <c r="Q1486" i="1"/>
  <c r="F37" i="1"/>
  <c r="D72" i="1"/>
  <c r="D76" i="1" s="1"/>
  <c r="S23" i="1"/>
  <c r="O36" i="1"/>
  <c r="O38" i="1" s="1"/>
  <c r="S94" i="1"/>
  <c r="U94" i="1"/>
  <c r="T94" i="1"/>
  <c r="J1139" i="1"/>
  <c r="F1211" i="1" s="1"/>
  <c r="F1818" i="1"/>
  <c r="Q38" i="1"/>
  <c r="S97" i="1"/>
  <c r="U97" i="1"/>
  <c r="T97" i="1"/>
  <c r="T93" i="1"/>
  <c r="S93" i="1"/>
  <c r="U93" i="1"/>
  <c r="U92" i="1"/>
  <c r="T92" i="1"/>
  <c r="S92" i="1"/>
  <c r="T95" i="1"/>
  <c r="S95" i="1"/>
  <c r="U95" i="1"/>
  <c r="S91" i="1"/>
  <c r="T91" i="1"/>
  <c r="U91" i="1"/>
  <c r="AW25" i="1"/>
  <c r="R38" i="1"/>
  <c r="R40" i="1"/>
  <c r="B44" i="13"/>
  <c r="B45" i="13" s="1"/>
  <c r="AA355" i="1"/>
  <c r="AA365" i="1"/>
  <c r="AA353" i="1"/>
  <c r="AA264" i="1"/>
  <c r="S28" i="1"/>
  <c r="H1949" i="1"/>
  <c r="H1950" i="1" s="1"/>
  <c r="Q643" i="1"/>
  <c r="Q797" i="1"/>
  <c r="Q1427" i="1"/>
  <c r="Q641" i="1"/>
  <c r="Q1331" i="1"/>
  <c r="Q1323" i="1"/>
  <c r="Q648" i="1"/>
  <c r="Q726" i="1"/>
  <c r="Q716" i="1"/>
  <c r="Q708" i="1"/>
  <c r="Q980" i="1"/>
  <c r="Q1148" i="1"/>
  <c r="Q642" i="1"/>
  <c r="Q1900" i="1"/>
  <c r="Q1072" i="1"/>
  <c r="Q1056" i="1"/>
  <c r="Q1425" i="1"/>
  <c r="Q1418" i="1"/>
  <c r="Q1413" i="1"/>
  <c r="Q1407" i="1"/>
  <c r="Q1334" i="1"/>
  <c r="Q1324" i="1"/>
  <c r="Q1250" i="1"/>
  <c r="Q1244" i="1"/>
  <c r="Q1240" i="1"/>
  <c r="Q1249" i="1"/>
  <c r="Q1245" i="1"/>
  <c r="Q1163" i="1"/>
  <c r="Q639" i="1"/>
  <c r="Q1339" i="1"/>
  <c r="Q1329" i="1"/>
  <c r="Q646" i="1"/>
  <c r="Q732" i="1"/>
  <c r="Q724" i="1"/>
  <c r="Q714" i="1"/>
  <c r="Q816" i="1"/>
  <c r="Q976" i="1"/>
  <c r="Q1412" i="1"/>
  <c r="Q888" i="1"/>
  <c r="Q1068" i="1"/>
  <c r="Q1340" i="1"/>
  <c r="Q1422" i="1"/>
  <c r="Q1417" i="1"/>
  <c r="Q1411" i="1"/>
  <c r="Q1406" i="1"/>
  <c r="Q1341" i="1"/>
  <c r="Q1336" i="1"/>
  <c r="Q1328" i="1"/>
  <c r="Q1342" i="1"/>
  <c r="Q1332" i="1"/>
  <c r="Q1321" i="1"/>
  <c r="Q649" i="1"/>
  <c r="Q1159" i="1"/>
  <c r="Q651" i="1"/>
  <c r="Q1335" i="1"/>
  <c r="Q1327" i="1"/>
  <c r="Q644" i="1"/>
  <c r="Q730" i="1"/>
  <c r="Q720" i="1"/>
  <c r="Q712" i="1"/>
  <c r="Q812" i="1"/>
  <c r="Q972" i="1"/>
  <c r="Q1408" i="1"/>
  <c r="Q884" i="1"/>
  <c r="Q1064" i="1"/>
  <c r="Q1322" i="1"/>
  <c r="Q1421" i="1"/>
  <c r="Q1415" i="1"/>
  <c r="Q1410" i="1"/>
  <c r="Q1405" i="1"/>
  <c r="Q1338" i="1"/>
  <c r="Q1330" i="1"/>
  <c r="Q1242" i="1"/>
  <c r="Q1246" i="1"/>
  <c r="Q1243" i="1"/>
  <c r="Q645" i="1"/>
  <c r="Q801" i="1"/>
  <c r="Q1423" i="1"/>
  <c r="Q647" i="1"/>
  <c r="Q1869" i="1"/>
  <c r="Q1912" i="1"/>
  <c r="Q1333" i="1"/>
  <c r="Q1325" i="1"/>
  <c r="Q650" i="1"/>
  <c r="Q728" i="1"/>
  <c r="Q718" i="1"/>
  <c r="Q710" i="1"/>
  <c r="Q808" i="1"/>
  <c r="Q1152" i="1"/>
  <c r="Q1076" i="1"/>
  <c r="Q1060" i="1"/>
  <c r="Q1420" i="1"/>
  <c r="Q1416" i="1"/>
  <c r="Q1428" i="1"/>
  <c r="Q1424" i="1"/>
  <c r="Q1426" i="1"/>
  <c r="Q1419" i="1"/>
  <c r="Q1414" i="1"/>
  <c r="Q1409" i="1"/>
  <c r="Q1404" i="1"/>
  <c r="Q1337" i="1"/>
  <c r="Q1326" i="1"/>
  <c r="Q1241" i="1"/>
  <c r="Q1247" i="1"/>
  <c r="Q1158" i="1"/>
  <c r="Q1153" i="1"/>
  <c r="Q1147" i="1"/>
  <c r="Q1143" i="1"/>
  <c r="Q1062" i="1"/>
  <c r="Q1074" i="1"/>
  <c r="Q983" i="1"/>
  <c r="Q978" i="1"/>
  <c r="Q973" i="1"/>
  <c r="Q968" i="1"/>
  <c r="Q964" i="1"/>
  <c r="Q890" i="1"/>
  <c r="Q885" i="1"/>
  <c r="Q880" i="1"/>
  <c r="Q1157" i="1"/>
  <c r="Q1151" i="1"/>
  <c r="Q1146" i="1"/>
  <c r="Q1142" i="1"/>
  <c r="Q1067" i="1"/>
  <c r="Q1065" i="1"/>
  <c r="Q1071" i="1"/>
  <c r="Q1055" i="1"/>
  <c r="Q1077" i="1"/>
  <c r="Q1063" i="1"/>
  <c r="Q1061" i="1"/>
  <c r="Q1069" i="1"/>
  <c r="Q1053" i="1"/>
  <c r="Q1075" i="1"/>
  <c r="Q1073" i="1"/>
  <c r="Q1059" i="1"/>
  <c r="Q1057" i="1"/>
  <c r="Q1058" i="1"/>
  <c r="Q1070" i="1"/>
  <c r="Q984" i="1"/>
  <c r="Q982" i="1"/>
  <c r="Q977" i="1"/>
  <c r="Q971" i="1"/>
  <c r="Q967" i="1"/>
  <c r="Q963" i="1"/>
  <c r="Q892" i="1"/>
  <c r="Q889" i="1"/>
  <c r="Q883" i="1"/>
  <c r="Q879" i="1"/>
  <c r="Q1248" i="1"/>
  <c r="Q1162" i="1"/>
  <c r="Q1155" i="1"/>
  <c r="Q1150" i="1"/>
  <c r="Q1145" i="1"/>
  <c r="Q1141" i="1"/>
  <c r="Q1054" i="1"/>
  <c r="Q1066" i="1"/>
  <c r="Q986" i="1"/>
  <c r="Q981" i="1"/>
  <c r="Q975" i="1"/>
  <c r="Q970" i="1"/>
  <c r="Q966" i="1"/>
  <c r="Q893" i="1"/>
  <c r="Q887" i="1"/>
  <c r="Q882" i="1"/>
  <c r="Q814" i="1"/>
  <c r="Q1251" i="1"/>
  <c r="Q1160" i="1"/>
  <c r="Q1156" i="1"/>
  <c r="Q1161" i="1"/>
  <c r="Q1154" i="1"/>
  <c r="Q1149" i="1"/>
  <c r="Q1144" i="1"/>
  <c r="Q1140" i="1"/>
  <c r="Q985" i="1"/>
  <c r="Q979" i="1"/>
  <c r="Q974" i="1"/>
  <c r="Q969" i="1"/>
  <c r="Q965" i="1"/>
  <c r="Q891" i="1"/>
  <c r="Q886" i="1"/>
  <c r="Q881" i="1"/>
  <c r="Q815" i="1"/>
  <c r="Q806" i="1"/>
  <c r="Q800" i="1"/>
  <c r="Q795" i="1"/>
  <c r="Q736" i="1"/>
  <c r="Q706" i="1"/>
  <c r="Q632" i="1"/>
  <c r="Q628" i="1"/>
  <c r="Q624" i="1"/>
  <c r="Q620" i="1"/>
  <c r="Q640" i="1"/>
  <c r="Q633" i="1"/>
  <c r="Q629" i="1"/>
  <c r="Q625" i="1"/>
  <c r="Q621" i="1"/>
  <c r="Q813" i="1"/>
  <c r="Q805" i="1"/>
  <c r="Q811" i="1"/>
  <c r="Q804" i="1"/>
  <c r="Q799" i="1"/>
  <c r="Q794" i="1"/>
  <c r="Q734" i="1"/>
  <c r="Q631" i="1"/>
  <c r="Q623" i="1"/>
  <c r="Q619" i="1"/>
  <c r="Q634" i="1"/>
  <c r="Q630" i="1"/>
  <c r="Q626" i="1"/>
  <c r="Q622" i="1"/>
  <c r="Q618" i="1"/>
  <c r="Q637" i="1"/>
  <c r="Q1877" i="1"/>
  <c r="Q1873" i="1"/>
  <c r="Q810" i="1"/>
  <c r="Q803" i="1"/>
  <c r="Q798" i="1"/>
  <c r="Q793" i="1"/>
  <c r="Q731" i="1"/>
  <c r="Q729" i="1"/>
  <c r="Q725" i="1"/>
  <c r="Q721" i="1"/>
  <c r="Q717" i="1"/>
  <c r="Q713" i="1"/>
  <c r="Q709" i="1"/>
  <c r="Q737" i="1"/>
  <c r="Q636" i="1"/>
  <c r="Q635" i="1"/>
  <c r="Q638" i="1"/>
  <c r="Q1870" i="1"/>
  <c r="Q1871" i="1"/>
  <c r="Q1892" i="1"/>
  <c r="Q1908" i="1"/>
  <c r="Q1876" i="1"/>
  <c r="Q1881" i="1"/>
  <c r="Q809" i="1"/>
  <c r="Q817" i="1"/>
  <c r="Q807" i="1"/>
  <c r="Q802" i="1"/>
  <c r="Q796" i="1"/>
  <c r="Q707" i="1"/>
  <c r="Q723" i="1"/>
  <c r="Q719" i="1"/>
  <c r="Q727" i="1"/>
  <c r="Q711" i="1"/>
  <c r="Q722" i="1"/>
  <c r="Q735" i="1"/>
  <c r="Q715" i="1"/>
  <c r="Q733" i="1"/>
  <c r="Q1896" i="1"/>
  <c r="Q1865" i="1"/>
  <c r="Q1888" i="1"/>
  <c r="Q1875" i="1"/>
  <c r="Q1872" i="1"/>
  <c r="Q1882" i="1"/>
  <c r="Q1874" i="1"/>
  <c r="Q1879" i="1"/>
  <c r="Q1890" i="1"/>
  <c r="Q1906" i="1"/>
  <c r="Q1887" i="1"/>
  <c r="Q1895" i="1"/>
  <c r="Q1903" i="1"/>
  <c r="Q1878" i="1"/>
  <c r="Q1868" i="1"/>
  <c r="Q1893" i="1"/>
  <c r="Q1894" i="1"/>
  <c r="Q1910" i="1"/>
  <c r="Q1904" i="1"/>
  <c r="Q1866" i="1"/>
  <c r="Q1884" i="1"/>
  <c r="Q1889" i="1"/>
  <c r="Q1897" i="1"/>
  <c r="Q1905" i="1"/>
  <c r="Q1909" i="1"/>
  <c r="Q1898" i="1"/>
  <c r="Q1883" i="1"/>
  <c r="Q1891" i="1"/>
  <c r="Q1899" i="1"/>
  <c r="Q1907" i="1"/>
  <c r="Q1867" i="1"/>
  <c r="Q1880" i="1"/>
  <c r="Q1885" i="1"/>
  <c r="Q1901" i="1"/>
  <c r="Q1886" i="1"/>
  <c r="Q1902" i="1"/>
  <c r="Q1911" i="1"/>
  <c r="Q1260" i="1"/>
  <c r="Q1259" i="1"/>
  <c r="Q1257" i="1"/>
  <c r="Q1253" i="1"/>
  <c r="Q1343" i="1"/>
  <c r="Q1344" i="1"/>
  <c r="Q1345" i="1"/>
  <c r="Q1347" i="1"/>
  <c r="Q1346" i="1"/>
  <c r="Q1256" i="1"/>
  <c r="Q1252" i="1"/>
  <c r="Q1254" i="1"/>
  <c r="Q1258" i="1"/>
  <c r="Q818" i="1"/>
  <c r="Q823" i="1"/>
  <c r="Q1085" i="1"/>
  <c r="Q1078" i="1"/>
  <c r="Q1083" i="1"/>
  <c r="Q1079" i="1"/>
  <c r="Q1080" i="1"/>
  <c r="Q1172" i="1"/>
  <c r="Q1169" i="1"/>
  <c r="Q1173" i="1"/>
  <c r="Q1170" i="1"/>
  <c r="Q1171" i="1"/>
  <c r="Q1403" i="1"/>
  <c r="Q1429" i="1"/>
  <c r="Q1430" i="1"/>
  <c r="Q819" i="1"/>
  <c r="Q824" i="1"/>
  <c r="Q908" i="1"/>
  <c r="Q910" i="1"/>
  <c r="Q909" i="1"/>
  <c r="Q911" i="1"/>
  <c r="Q912" i="1"/>
  <c r="Q995" i="1"/>
  <c r="Q997" i="1"/>
  <c r="Q994" i="1"/>
  <c r="Q993" i="1"/>
  <c r="Q998" i="1"/>
  <c r="Q992" i="1"/>
  <c r="Q999" i="1"/>
  <c r="Q996" i="1"/>
  <c r="Q1082" i="1"/>
  <c r="Q1084" i="1"/>
  <c r="Q1164" i="1"/>
  <c r="Q1167" i="1"/>
  <c r="Q1165" i="1"/>
  <c r="Q1166" i="1"/>
  <c r="Q615" i="1"/>
  <c r="Q616" i="1"/>
  <c r="Q617" i="1"/>
  <c r="Q613" i="1"/>
  <c r="Q614" i="1"/>
  <c r="Q705" i="1"/>
  <c r="Q821" i="1"/>
  <c r="Q820" i="1"/>
  <c r="Q825" i="1"/>
  <c r="Q822" i="1"/>
  <c r="Q899" i="1"/>
  <c r="Q895" i="1"/>
  <c r="Q897" i="1"/>
  <c r="Q902" i="1"/>
  <c r="Q896" i="1"/>
  <c r="Q906" i="1"/>
  <c r="Q894" i="1"/>
  <c r="Q898" i="1"/>
  <c r="Q903" i="1"/>
  <c r="Q900" i="1"/>
  <c r="Q905" i="1"/>
  <c r="Q901" i="1"/>
  <c r="Q988" i="1"/>
  <c r="Q987" i="1"/>
  <c r="Q990" i="1"/>
  <c r="Q989" i="1"/>
  <c r="Q1168" i="1"/>
  <c r="Q1255" i="1"/>
  <c r="Q907" i="1"/>
  <c r="Q991" i="1"/>
  <c r="Q1086" i="1"/>
  <c r="Q1431" i="1"/>
  <c r="Q1434" i="1"/>
  <c r="Q1432" i="1"/>
  <c r="Q1433" i="1"/>
  <c r="F1855" i="1"/>
  <c r="F1385" i="1"/>
  <c r="F1348" i="1"/>
  <c r="F1472" i="1"/>
  <c r="F1261" i="1"/>
  <c r="J1081" i="1"/>
  <c r="Q1081" i="1"/>
  <c r="J904" i="1"/>
  <c r="Q904" i="1"/>
  <c r="AA368" i="1"/>
  <c r="AA361" i="1"/>
  <c r="AA272" i="1"/>
  <c r="AA612" i="1"/>
  <c r="AA366" i="1"/>
  <c r="D32" i="1"/>
  <c r="D45" i="1" s="1"/>
  <c r="J96" i="1"/>
  <c r="J94" i="1"/>
  <c r="AA358" i="1"/>
  <c r="Q303" i="1"/>
  <c r="Q380" i="1"/>
  <c r="Q373" i="1"/>
  <c r="Q300" i="1"/>
  <c r="Q379" i="1"/>
  <c r="Q377" i="1"/>
  <c r="Q375" i="1"/>
  <c r="Q378" i="1"/>
  <c r="Q374" i="1"/>
  <c r="Q302" i="1"/>
  <c r="Q381" i="1"/>
  <c r="Q376" i="1"/>
  <c r="Q301" i="1"/>
  <c r="Q204" i="1"/>
  <c r="Q193" i="1"/>
  <c r="Q211" i="1"/>
  <c r="Q216" i="1"/>
  <c r="Q210" i="1"/>
  <c r="Q195" i="1"/>
  <c r="Q214" i="1"/>
  <c r="Q212" i="1"/>
  <c r="Q196" i="1"/>
  <c r="Q203" i="1"/>
  <c r="Q177" i="1"/>
  <c r="Q205" i="1"/>
  <c r="Q200" i="1"/>
  <c r="Q207" i="1"/>
  <c r="Q194" i="1"/>
  <c r="Q201" i="1"/>
  <c r="Q206" i="1"/>
  <c r="Q215" i="1"/>
  <c r="Q199" i="1"/>
  <c r="Q208" i="1"/>
  <c r="Q198" i="1"/>
  <c r="Q202" i="1"/>
  <c r="Q123" i="1"/>
  <c r="Q116" i="1"/>
  <c r="Q100" i="1"/>
  <c r="Q121" i="1"/>
  <c r="Q117" i="1"/>
  <c r="Q113" i="1"/>
  <c r="Q109" i="1"/>
  <c r="Q102" i="1"/>
  <c r="Q122" i="1"/>
  <c r="Q105" i="1"/>
  <c r="Q107" i="1"/>
  <c r="Q126" i="1"/>
  <c r="Q118" i="1"/>
  <c r="Q98" i="1"/>
  <c r="Q99" i="1"/>
  <c r="Q119" i="1"/>
  <c r="Q115" i="1"/>
  <c r="Q103" i="1"/>
  <c r="Q108" i="1"/>
  <c r="Q125" i="1"/>
  <c r="Q114" i="1"/>
  <c r="Q128" i="1"/>
  <c r="Q129" i="1"/>
  <c r="Q106" i="1"/>
  <c r="Q120" i="1"/>
  <c r="Q101" i="1"/>
  <c r="Q124" i="1"/>
  <c r="Q112" i="1"/>
  <c r="Q127" i="1"/>
  <c r="Q110" i="1"/>
  <c r="Q382" i="1"/>
  <c r="Q389" i="1"/>
  <c r="Q385" i="1"/>
  <c r="Q372" i="1"/>
  <c r="Q386" i="1"/>
  <c r="Q388" i="1"/>
  <c r="Q384" i="1"/>
  <c r="Q371" i="1"/>
  <c r="Q390" i="1"/>
  <c r="Q383" i="1"/>
  <c r="Q387" i="1"/>
  <c r="Q187" i="1"/>
  <c r="Q180" i="1"/>
  <c r="Q184" i="1"/>
  <c r="Q181" i="1"/>
  <c r="F75" i="1"/>
  <c r="Q190" i="1"/>
  <c r="Q183" i="1"/>
  <c r="Q189" i="1"/>
  <c r="Q182" i="1"/>
  <c r="Q186" i="1"/>
  <c r="Q185" i="1"/>
  <c r="Q188" i="1"/>
  <c r="Q192" i="1"/>
  <c r="J95" i="1"/>
  <c r="J93" i="1"/>
  <c r="J91" i="1"/>
  <c r="F254" i="1"/>
  <c r="F217" i="1"/>
  <c r="J92" i="1"/>
  <c r="AA271" i="1"/>
  <c r="J97" i="1"/>
  <c r="AA90" i="1"/>
  <c r="AA359" i="1"/>
  <c r="J441" i="1"/>
  <c r="Q369" i="1"/>
  <c r="Q370" i="1"/>
  <c r="AA273" i="1"/>
  <c r="AA274" i="1"/>
  <c r="AA269" i="1"/>
  <c r="Q1310" i="1"/>
  <c r="Q1225" i="1"/>
  <c r="Q1315" i="1"/>
  <c r="Q1232" i="1"/>
  <c r="Q1316" i="1"/>
  <c r="Q1230" i="1"/>
  <c r="Q1317" i="1"/>
  <c r="Q1319" i="1"/>
  <c r="Q1309" i="1"/>
  <c r="Q1223" i="1"/>
  <c r="Q1228" i="1"/>
  <c r="Q1231" i="1"/>
  <c r="Q1312" i="1"/>
  <c r="Q1311" i="1"/>
  <c r="Q1313" i="1"/>
  <c r="Q1229" i="1"/>
  <c r="Q1318" i="1"/>
  <c r="Q1224" i="1"/>
  <c r="Q1136" i="1"/>
  <c r="Q961" i="1"/>
  <c r="Q786" i="1"/>
  <c r="Q960" i="1"/>
  <c r="E31" i="1"/>
  <c r="AU27" i="1" s="1"/>
  <c r="F33" i="1"/>
  <c r="F42" i="1" s="1"/>
  <c r="H445" i="1"/>
  <c r="F1435" i="1"/>
  <c r="Y445" i="1"/>
  <c r="W445" i="1"/>
  <c r="Q611" i="1"/>
  <c r="Q176" i="1"/>
  <c r="Q698" i="1"/>
  <c r="Q1220" i="1"/>
  <c r="Q785" i="1"/>
  <c r="Q350" i="1"/>
  <c r="Q1307" i="1"/>
  <c r="Q872" i="1"/>
  <c r="D44" i="1"/>
  <c r="AA456" i="1"/>
  <c r="AA266" i="1"/>
  <c r="F602" i="1"/>
  <c r="F565" i="1"/>
  <c r="J449" i="1"/>
  <c r="S449" i="1"/>
  <c r="U449" i="1"/>
  <c r="T449" i="1"/>
  <c r="F391" i="1"/>
  <c r="F1037" i="1"/>
  <c r="F1000" i="1"/>
  <c r="F776" i="1"/>
  <c r="F739" i="1"/>
  <c r="J456" i="1"/>
  <c r="S456" i="1"/>
  <c r="T456" i="1"/>
  <c r="U456" i="1"/>
  <c r="U283" i="1"/>
  <c r="S283" i="1"/>
  <c r="T283" i="1"/>
  <c r="J1050" i="1"/>
  <c r="S1050" i="1"/>
  <c r="T1050" i="1"/>
  <c r="U1050" i="1"/>
  <c r="P22" i="1"/>
  <c r="U294" i="1"/>
  <c r="S294" i="1"/>
  <c r="T294" i="1"/>
  <c r="F689" i="1"/>
  <c r="F652" i="1"/>
  <c r="F341" i="1"/>
  <c r="F304" i="1"/>
  <c r="F863" i="1"/>
  <c r="F826" i="1"/>
  <c r="AA469" i="1"/>
  <c r="F428" i="1"/>
  <c r="J463" i="1"/>
  <c r="J446" i="1"/>
  <c r="J468" i="1"/>
  <c r="J469" i="1"/>
  <c r="J464" i="1"/>
  <c r="T445" i="1"/>
  <c r="U445" i="1"/>
  <c r="S445" i="1"/>
  <c r="F31" i="1"/>
  <c r="E57" i="1"/>
  <c r="F57" i="1" s="1"/>
  <c r="H949" i="1"/>
  <c r="Q297" i="1"/>
  <c r="Q474" i="1"/>
  <c r="Q1805" i="1"/>
  <c r="Q1809" i="1"/>
  <c r="Q1813" i="1"/>
  <c r="Q1802" i="1"/>
  <c r="Q439" i="1"/>
  <c r="Q527" i="1"/>
  <c r="Q292" i="1"/>
  <c r="Q293" i="1"/>
  <c r="Q464" i="1"/>
  <c r="Q272" i="1"/>
  <c r="Q535" i="1"/>
  <c r="Q1402" i="1"/>
  <c r="Q442" i="1"/>
  <c r="Q1138" i="1"/>
  <c r="Q1237" i="1"/>
  <c r="Q1049" i="1"/>
  <c r="Q876" i="1"/>
  <c r="H862" i="1"/>
  <c r="Q1804" i="1"/>
  <c r="Q1808" i="1"/>
  <c r="Q1812" i="1"/>
  <c r="Q1801" i="1"/>
  <c r="Q268" i="1"/>
  <c r="Q462" i="1"/>
  <c r="Q299" i="1"/>
  <c r="Q532" i="1"/>
  <c r="Q353" i="1"/>
  <c r="Q461" i="1"/>
  <c r="Q288" i="1"/>
  <c r="H688" i="1"/>
  <c r="Q270" i="1"/>
  <c r="Q475" i="1"/>
  <c r="Q283" i="1"/>
  <c r="Q278" i="1"/>
  <c r="Q530" i="1"/>
  <c r="H1123" i="1"/>
  <c r="H601" i="1"/>
  <c r="H602" i="1" s="1"/>
  <c r="Q1806" i="1"/>
  <c r="Q1810" i="1"/>
  <c r="Q1803" i="1"/>
  <c r="Q878" i="1"/>
  <c r="Q269" i="1"/>
  <c r="Q287" i="1"/>
  <c r="Q359" i="1"/>
  <c r="Q467" i="1"/>
  <c r="Q531" i="1"/>
  <c r="H514" i="1"/>
  <c r="Q476" i="1"/>
  <c r="Q1800" i="1"/>
  <c r="Q275" i="1"/>
  <c r="Q533" i="1"/>
  <c r="Q463" i="1"/>
  <c r="Q265" i="1"/>
  <c r="Q291" i="1"/>
  <c r="Q1777" i="1"/>
  <c r="Q1788" i="1"/>
  <c r="Q451" i="1"/>
  <c r="Q1308" i="1"/>
  <c r="Q1235" i="1"/>
  <c r="Q1134" i="1"/>
  <c r="Q1775" i="1"/>
  <c r="Q1398" i="1"/>
  <c r="H775" i="1"/>
  <c r="H776" i="1" s="1"/>
  <c r="Q528" i="1"/>
  <c r="Q455" i="1"/>
  <c r="Q354" i="1"/>
  <c r="Q363" i="1"/>
  <c r="Q290" i="1"/>
  <c r="Q284" i="1"/>
  <c r="Q447" i="1"/>
  <c r="Q700" i="1"/>
  <c r="Q1807" i="1"/>
  <c r="Q877" i="1"/>
  <c r="Q1050" i="1"/>
  <c r="Q1787" i="1"/>
  <c r="Q1798" i="1"/>
  <c r="Q1399" i="1"/>
  <c r="Q449" i="1"/>
  <c r="Q1320" i="1"/>
  <c r="Q1772" i="1"/>
  <c r="Q1226" i="1"/>
  <c r="H1210" i="1"/>
  <c r="H1211" i="1" s="1"/>
  <c r="Q789" i="1"/>
  <c r="Q703" i="1"/>
  <c r="Q699" i="1"/>
  <c r="Q542" i="1"/>
  <c r="Q450" i="1"/>
  <c r="Q471" i="1"/>
  <c r="Q438" i="1"/>
  <c r="Q355" i="1"/>
  <c r="Q1778" i="1"/>
  <c r="H1297" i="1"/>
  <c r="H1298" i="1" s="1"/>
  <c r="Q1051" i="1"/>
  <c r="Q538" i="1"/>
  <c r="Q361" i="1"/>
  <c r="Q365" i="1"/>
  <c r="Q274" i="1"/>
  <c r="Q534" i="1"/>
  <c r="Q96" i="1"/>
  <c r="Q465" i="1"/>
  <c r="Q1790" i="1"/>
  <c r="Q1793" i="1"/>
  <c r="Q1400" i="1"/>
  <c r="Q446" i="1"/>
  <c r="H1384" i="1"/>
  <c r="H1385" i="1" s="1"/>
  <c r="Q1135" i="1"/>
  <c r="Q1139" i="1"/>
  <c r="Q1774" i="1"/>
  <c r="Q1817" i="1"/>
  <c r="Q1048" i="1"/>
  <c r="Q1052" i="1"/>
  <c r="Q536" i="1"/>
  <c r="Q544" i="1"/>
  <c r="Q452" i="1"/>
  <c r="Q468" i="1"/>
  <c r="Q358" i="1"/>
  <c r="Q362" i="1"/>
  <c r="Q271" i="1"/>
  <c r="Q276" i="1"/>
  <c r="Q1784" i="1"/>
  <c r="Q1770" i="1"/>
  <c r="Q1776" i="1"/>
  <c r="H1854" i="1"/>
  <c r="H1855" i="1" s="1"/>
  <c r="Q790" i="1"/>
  <c r="Q280" i="1"/>
  <c r="Q296" i="1"/>
  <c r="Q1811" i="1"/>
  <c r="Q266" i="1"/>
  <c r="Q282" i="1"/>
  <c r="Q1795" i="1"/>
  <c r="Q1233" i="1"/>
  <c r="Q1771" i="1"/>
  <c r="Q1814" i="1"/>
  <c r="Q1222" i="1"/>
  <c r="Q702" i="1"/>
  <c r="Q459" i="1"/>
  <c r="Q366" i="1"/>
  <c r="Q94" i="1"/>
  <c r="Q1780" i="1"/>
  <c r="Q1786" i="1"/>
  <c r="Q178" i="1"/>
  <c r="Q1238" i="1"/>
  <c r="Q1815" i="1"/>
  <c r="Q440" i="1"/>
  <c r="Q477" i="1"/>
  <c r="Q277" i="1"/>
  <c r="Q281" i="1"/>
  <c r="Q1783" i="1"/>
  <c r="Q1236" i="1"/>
  <c r="Q1397" i="1"/>
  <c r="Q788" i="1"/>
  <c r="Q791" i="1"/>
  <c r="Q273" i="1"/>
  <c r="Q294" i="1"/>
  <c r="Q95" i="1"/>
  <c r="Q285" i="1"/>
  <c r="Q1799" i="1"/>
  <c r="Q443" i="1"/>
  <c r="Q1773" i="1"/>
  <c r="Q539" i="1"/>
  <c r="Q458" i="1"/>
  <c r="Q356" i="1"/>
  <c r="Q91" i="1"/>
  <c r="H166" i="1"/>
  <c r="M89" i="1"/>
  <c r="Q89" i="1" s="1"/>
  <c r="Q792" i="1"/>
  <c r="Q541" i="1"/>
  <c r="Q1781" i="1"/>
  <c r="Q1791" i="1"/>
  <c r="Q441" i="1"/>
  <c r="Q1796" i="1"/>
  <c r="Q1395" i="1"/>
  <c r="Q787" i="1"/>
  <c r="Q92" i="1"/>
  <c r="Q1314" i="1"/>
  <c r="Q1239" i="1"/>
  <c r="Q873" i="1"/>
  <c r="Q367" i="1"/>
  <c r="Q875" i="1"/>
  <c r="Q289" i="1"/>
  <c r="Q473" i="1"/>
  <c r="Q444" i="1"/>
  <c r="Q612" i="1"/>
  <c r="Q526" i="1"/>
  <c r="Q352" i="1"/>
  <c r="Q357" i="1"/>
  <c r="Q295" i="1"/>
  <c r="Q1785" i="1"/>
  <c r="Q457" i="1"/>
  <c r="Q286" i="1"/>
  <c r="Q1221" i="1"/>
  <c r="Q1047" i="1"/>
  <c r="H1036" i="1"/>
  <c r="H1037" i="1" s="1"/>
  <c r="Q874" i="1"/>
  <c r="Q537" i="1"/>
  <c r="Q460" i="1"/>
  <c r="Q351" i="1"/>
  <c r="Q93" i="1"/>
  <c r="Q453" i="1"/>
  <c r="Q1792" i="1"/>
  <c r="H253" i="1"/>
  <c r="H254" i="1" s="1"/>
  <c r="Q701" i="1"/>
  <c r="Q368" i="1"/>
  <c r="Q1779" i="1"/>
  <c r="Q1794" i="1"/>
  <c r="Q525" i="1"/>
  <c r="Q1396" i="1"/>
  <c r="Q529" i="1"/>
  <c r="Q267" i="1"/>
  <c r="H427" i="1"/>
  <c r="Q1234" i="1"/>
  <c r="Q1797" i="1"/>
  <c r="Q1137" i="1"/>
  <c r="H1471" i="1"/>
  <c r="H1472" i="1" s="1"/>
  <c r="Q962" i="1"/>
  <c r="Q97" i="1"/>
  <c r="H340" i="1"/>
  <c r="H341" i="1" s="1"/>
  <c r="Q466" i="1"/>
  <c r="Q1789" i="1"/>
  <c r="Q1816" i="1"/>
  <c r="Q472" i="1"/>
  <c r="Q1401" i="1"/>
  <c r="Q456" i="1"/>
  <c r="Q360" i="1"/>
  <c r="Q279" i="1"/>
  <c r="Q704" i="1"/>
  <c r="Q1782" i="1"/>
  <c r="Q1227" i="1"/>
  <c r="J1857" i="1" l="1"/>
  <c r="J430" i="1"/>
  <c r="J343" i="1"/>
  <c r="J865" i="1"/>
  <c r="K1037" i="1"/>
  <c r="J1037" i="1"/>
  <c r="I1037" i="1"/>
  <c r="L1037" i="1"/>
  <c r="G1037" i="1"/>
  <c r="I863" i="1"/>
  <c r="L863" i="1"/>
  <c r="G863" i="1"/>
  <c r="K863" i="1"/>
  <c r="J863" i="1"/>
  <c r="K689" i="1"/>
  <c r="J689" i="1"/>
  <c r="I689" i="1"/>
  <c r="L689" i="1"/>
  <c r="G689" i="1"/>
  <c r="O445" i="1"/>
  <c r="P445" i="1" s="1"/>
  <c r="K445" i="1"/>
  <c r="L445" i="1" s="1"/>
  <c r="J517" i="1" s="1"/>
  <c r="K1385" i="1"/>
  <c r="J1385" i="1"/>
  <c r="I1385" i="1"/>
  <c r="G1385" i="1"/>
  <c r="L1385" i="1"/>
  <c r="M445" i="1"/>
  <c r="N445" i="1" s="1"/>
  <c r="G236" i="23"/>
  <c r="H236" i="23" s="1"/>
  <c r="P236" i="23" s="1"/>
  <c r="Q236" i="23" s="1"/>
  <c r="L236" i="23"/>
  <c r="M236" i="23" s="1"/>
  <c r="N236" i="23" s="1"/>
  <c r="K236" i="23"/>
  <c r="L213" i="23"/>
  <c r="M213" i="23" s="1"/>
  <c r="N213" i="23" s="1"/>
  <c r="G213" i="23"/>
  <c r="H213" i="23" s="1"/>
  <c r="P213" i="23" s="1"/>
  <c r="Q213" i="23" s="1"/>
  <c r="K213" i="23"/>
  <c r="L231" i="23"/>
  <c r="M231" i="23" s="1"/>
  <c r="N231" i="23" s="1"/>
  <c r="G231" i="23"/>
  <c r="H231" i="23" s="1"/>
  <c r="P231" i="23" s="1"/>
  <c r="Q231" i="23" s="1"/>
  <c r="K231" i="23"/>
  <c r="J776" i="1"/>
  <c r="I776" i="1"/>
  <c r="L776" i="1"/>
  <c r="G776" i="1"/>
  <c r="K776" i="1"/>
  <c r="L1298" i="1"/>
  <c r="G1298" i="1"/>
  <c r="K1298" i="1"/>
  <c r="J1298" i="1"/>
  <c r="I1298" i="1"/>
  <c r="O469" i="1"/>
  <c r="P469" i="1" s="1"/>
  <c r="K469" i="1"/>
  <c r="L469" i="1"/>
  <c r="O446" i="1"/>
  <c r="P446" i="1" s="1"/>
  <c r="K446" i="1"/>
  <c r="L446" i="1"/>
  <c r="O464" i="1"/>
  <c r="P464" i="1" s="1"/>
  <c r="K464" i="1"/>
  <c r="L464" i="1"/>
  <c r="J428" i="1"/>
  <c r="I428" i="1"/>
  <c r="L428" i="1"/>
  <c r="G428" i="1"/>
  <c r="K428" i="1"/>
  <c r="H428" i="1"/>
  <c r="H689" i="1"/>
  <c r="H863" i="1"/>
  <c r="K341" i="1"/>
  <c r="J341" i="1"/>
  <c r="I341" i="1"/>
  <c r="L341" i="1"/>
  <c r="G341" i="1"/>
  <c r="L254" i="1"/>
  <c r="G254" i="1"/>
  <c r="K254" i="1"/>
  <c r="J254" i="1"/>
  <c r="I254" i="1"/>
  <c r="J1472" i="1"/>
  <c r="I1472" i="1"/>
  <c r="L1472" i="1"/>
  <c r="G1472" i="1"/>
  <c r="K1472" i="1"/>
  <c r="I1211" i="1"/>
  <c r="L1211" i="1"/>
  <c r="G1211" i="1"/>
  <c r="K1211" i="1"/>
  <c r="J1211" i="1"/>
  <c r="L212" i="23"/>
  <c r="M212" i="23" s="1"/>
  <c r="N212" i="23" s="1"/>
  <c r="G212" i="23"/>
  <c r="H212" i="23" s="1"/>
  <c r="P212" i="23" s="1"/>
  <c r="Q212" i="23" s="1"/>
  <c r="K212" i="23"/>
  <c r="L235" i="23"/>
  <c r="M235" i="23" s="1"/>
  <c r="N235" i="23" s="1"/>
  <c r="G235" i="23"/>
  <c r="H235" i="23" s="1"/>
  <c r="P235" i="23" s="1"/>
  <c r="Q235" i="23" s="1"/>
  <c r="K235" i="23"/>
  <c r="G230" i="23"/>
  <c r="H230" i="23" s="1"/>
  <c r="P230" i="23" s="1"/>
  <c r="Q230" i="23" s="1"/>
  <c r="L230" i="23"/>
  <c r="M230" i="23" s="1"/>
  <c r="N230" i="23" s="1"/>
  <c r="K230" i="23"/>
  <c r="L602" i="1"/>
  <c r="G602" i="1"/>
  <c r="K602" i="1"/>
  <c r="J602" i="1"/>
  <c r="I602" i="1"/>
  <c r="K1855" i="1"/>
  <c r="J1855" i="1"/>
  <c r="I1855" i="1"/>
  <c r="L1855" i="1"/>
  <c r="G1855" i="1"/>
  <c r="O468" i="1"/>
  <c r="P468" i="1" s="1"/>
  <c r="K468" i="1"/>
  <c r="L468" i="1"/>
  <c r="O463" i="1"/>
  <c r="P463" i="1" s="1"/>
  <c r="K463" i="1"/>
  <c r="L463" i="1"/>
  <c r="N21" i="23"/>
  <c r="H18" i="23" s="1"/>
  <c r="H3" i="23" s="1"/>
  <c r="K906" i="23"/>
  <c r="Q909" i="23"/>
  <c r="Q711" i="23"/>
  <c r="K708" i="23"/>
  <c r="Q619" i="23"/>
  <c r="K616" i="23"/>
  <c r="Q573" i="23"/>
  <c r="K570" i="23"/>
  <c r="Q527" i="23"/>
  <c r="K524" i="23"/>
  <c r="Q481" i="23"/>
  <c r="K478" i="23"/>
  <c r="Q435" i="23"/>
  <c r="K432" i="23"/>
  <c r="Q389" i="23"/>
  <c r="K386" i="23"/>
  <c r="Q343" i="23"/>
  <c r="K340" i="23"/>
  <c r="Q297" i="23"/>
  <c r="K294" i="23"/>
  <c r="Q251" i="23"/>
  <c r="K248" i="23"/>
  <c r="H202" i="23"/>
  <c r="H7" i="23" s="1"/>
  <c r="Q205" i="23"/>
  <c r="K202" i="23"/>
  <c r="Q159" i="23"/>
  <c r="K156" i="23"/>
  <c r="K18" i="23"/>
  <c r="H19" i="23" s="1"/>
  <c r="J3" i="23" s="1"/>
  <c r="Q665" i="23"/>
  <c r="K662" i="23"/>
  <c r="Q113" i="23"/>
  <c r="K110" i="23"/>
  <c r="Q68" i="23"/>
  <c r="K64" i="23"/>
  <c r="E72" i="1"/>
  <c r="E76" i="1" s="1"/>
  <c r="P36" i="1"/>
  <c r="P40" i="1" s="1"/>
  <c r="F39" i="1"/>
  <c r="F38" i="1"/>
  <c r="F1174" i="1"/>
  <c r="Q470" i="1"/>
  <c r="F54" i="1"/>
  <c r="O40" i="1"/>
  <c r="J445" i="1"/>
  <c r="F478" i="1" s="1"/>
  <c r="J1300" i="1"/>
  <c r="Q445" i="1"/>
  <c r="F32" i="1"/>
  <c r="D46" i="1" s="1"/>
  <c r="J169" i="1"/>
  <c r="F167" i="1"/>
  <c r="H167" i="1" s="1"/>
  <c r="M254" i="1"/>
  <c r="I130" i="1"/>
  <c r="F950" i="1"/>
  <c r="H950" i="1" s="1"/>
  <c r="AA445" i="1"/>
  <c r="H31" i="1"/>
  <c r="M1855" i="1"/>
  <c r="J1126" i="1"/>
  <c r="F913" i="1"/>
  <c r="M1385" i="1"/>
  <c r="J952" i="1"/>
  <c r="M689" i="1"/>
  <c r="M776" i="1"/>
  <c r="M863" i="1"/>
  <c r="M602" i="1"/>
  <c r="S22" i="1"/>
  <c r="S36" i="1" s="1"/>
  <c r="M1211" i="1"/>
  <c r="M428" i="1"/>
  <c r="M1298" i="1"/>
  <c r="M341" i="1"/>
  <c r="F1087" i="1"/>
  <c r="F1124" i="1"/>
  <c r="H1124" i="1" s="1"/>
  <c r="M1037" i="1"/>
  <c r="J1124" i="1" l="1"/>
  <c r="I1124" i="1"/>
  <c r="L1124" i="1"/>
  <c r="G1124" i="1"/>
  <c r="K1124" i="1"/>
  <c r="K167" i="1"/>
  <c r="J167" i="1"/>
  <c r="I167" i="1"/>
  <c r="L167" i="1"/>
  <c r="G167" i="1"/>
  <c r="L950" i="1"/>
  <c r="G950" i="1"/>
  <c r="K950" i="1"/>
  <c r="J950" i="1"/>
  <c r="I950" i="1"/>
  <c r="I14" i="23"/>
  <c r="H907" i="23"/>
  <c r="O11" i="23" s="1"/>
  <c r="N11" i="23"/>
  <c r="N8" i="23"/>
  <c r="H709" i="23"/>
  <c r="O8" i="23" s="1"/>
  <c r="H617" i="23"/>
  <c r="O6" i="23" s="1"/>
  <c r="N6" i="23"/>
  <c r="H571" i="23"/>
  <c r="O5" i="23" s="1"/>
  <c r="N5" i="23"/>
  <c r="H525" i="23"/>
  <c r="O4" i="23" s="1"/>
  <c r="N4" i="23"/>
  <c r="H479" i="23"/>
  <c r="O3" i="23" s="1"/>
  <c r="N3" i="23"/>
  <c r="I12" i="23"/>
  <c r="H433" i="23"/>
  <c r="J12" i="23" s="1"/>
  <c r="H387" i="23"/>
  <c r="J11" i="23" s="1"/>
  <c r="I11" i="23"/>
  <c r="H341" i="23"/>
  <c r="J10" i="23" s="1"/>
  <c r="I10" i="23"/>
  <c r="H295" i="23"/>
  <c r="J9" i="23" s="1"/>
  <c r="I9" i="23"/>
  <c r="H249" i="23"/>
  <c r="J8" i="23" s="1"/>
  <c r="I8" i="23"/>
  <c r="I7" i="23"/>
  <c r="H203" i="23"/>
  <c r="J7" i="23" s="1"/>
  <c r="H157" i="23"/>
  <c r="J6" i="23" s="1"/>
  <c r="I6" i="23"/>
  <c r="I3" i="23"/>
  <c r="H111" i="23"/>
  <c r="J5" i="23" s="1"/>
  <c r="I5" i="23"/>
  <c r="H663" i="23"/>
  <c r="O7" i="23" s="1"/>
  <c r="N7" i="23"/>
  <c r="H65" i="23"/>
  <c r="J4" i="23" s="1"/>
  <c r="I4" i="23"/>
  <c r="M167" i="1"/>
  <c r="P38" i="1"/>
  <c r="S38" i="1" s="1"/>
  <c r="Q191" i="1"/>
  <c r="F72" i="1"/>
  <c r="F76" i="1" s="1"/>
  <c r="Q104" i="1"/>
  <c r="F515" i="1"/>
  <c r="F40" i="1"/>
  <c r="S40" i="1"/>
  <c r="M950" i="1"/>
  <c r="M1472" i="1"/>
  <c r="M1124" i="1"/>
  <c r="I515" i="1" l="1"/>
  <c r="L515" i="1"/>
  <c r="G515" i="1"/>
  <c r="K515" i="1"/>
  <c r="J515" i="1"/>
  <c r="H515" i="1"/>
  <c r="K14" i="23"/>
  <c r="M14" i="23" s="1"/>
  <c r="D47" i="1"/>
  <c r="D48" i="1" s="1"/>
  <c r="D49" i="1" s="1"/>
  <c r="M515" i="1"/>
  <c r="F34" i="1"/>
  <c r="F36" i="1" s="1"/>
  <c r="AG23" i="1"/>
  <c r="AG26" i="1" s="1"/>
  <c r="AG30" i="1" s="1"/>
  <c r="AG34" i="1" s="1"/>
  <c r="FM70" i="1"/>
  <c r="FM54" i="1"/>
  <c r="FM38" i="1"/>
  <c r="FB75" i="1"/>
  <c r="FB59" i="1"/>
  <c r="FB43" i="1"/>
  <c r="EQ80" i="1"/>
  <c r="EQ64" i="1"/>
  <c r="EQ48" i="1"/>
  <c r="EF69" i="1"/>
  <c r="EF53" i="1"/>
  <c r="DU82" i="1"/>
  <c r="DU66" i="1"/>
  <c r="DU48" i="1"/>
  <c r="FM79" i="1"/>
  <c r="FM65" i="1"/>
  <c r="FM49" i="1"/>
  <c r="FM33" i="1"/>
  <c r="FB70" i="1"/>
  <c r="FB54" i="1"/>
  <c r="FB38" i="1"/>
  <c r="EQ75" i="1"/>
  <c r="EQ59" i="1"/>
  <c r="EQ43" i="1"/>
  <c r="EF80" i="1"/>
  <c r="EF64" i="1"/>
  <c r="EF48" i="1"/>
  <c r="DU69" i="1"/>
  <c r="DU55" i="1"/>
  <c r="DU43" i="1"/>
  <c r="DU40" i="1"/>
  <c r="FM71" i="1"/>
  <c r="FM55" i="1"/>
  <c r="FM39" i="1"/>
  <c r="FB76" i="1"/>
  <c r="FB60" i="1"/>
  <c r="FB44" i="1"/>
  <c r="EQ81" i="1"/>
  <c r="EQ65" i="1"/>
  <c r="EQ49" i="1"/>
  <c r="EQ33" i="1"/>
  <c r="EF70" i="1"/>
  <c r="EF54" i="1"/>
  <c r="EF38" i="1"/>
  <c r="DU75" i="1"/>
  <c r="DU59" i="1"/>
  <c r="DU33" i="1"/>
  <c r="FM72" i="1"/>
  <c r="FM56" i="1"/>
  <c r="FM40" i="1"/>
  <c r="FB77" i="1"/>
  <c r="FB61" i="1"/>
  <c r="FB45" i="1"/>
  <c r="EQ82" i="1"/>
  <c r="EQ66" i="1"/>
  <c r="EQ50" i="1"/>
  <c r="EQ34" i="1"/>
  <c r="EF71" i="1"/>
  <c r="EF55" i="1"/>
  <c r="EF39" i="1"/>
  <c r="DU68" i="1"/>
  <c r="DU54" i="1"/>
  <c r="DU36" i="1"/>
  <c r="DJ49" i="1"/>
  <c r="DJ65" i="1"/>
  <c r="DJ81" i="1"/>
  <c r="CY44" i="1"/>
  <c r="CY60" i="1"/>
  <c r="CY76" i="1"/>
  <c r="CN40" i="1"/>
  <c r="CN56" i="1"/>
  <c r="CN72" i="1"/>
  <c r="CC36" i="1"/>
  <c r="CC52" i="1"/>
  <c r="CC68" i="1"/>
  <c r="BR45" i="1"/>
  <c r="BR61" i="1"/>
  <c r="BR77" i="1"/>
  <c r="BG40" i="1"/>
  <c r="FM82" i="1"/>
  <c r="FM66" i="1"/>
  <c r="FM50" i="1"/>
  <c r="FM34" i="1"/>
  <c r="FB71" i="1"/>
  <c r="FB55" i="1"/>
  <c r="FB39" i="1"/>
  <c r="EQ76" i="1"/>
  <c r="EQ60" i="1"/>
  <c r="EQ44" i="1"/>
  <c r="EF81" i="1"/>
  <c r="EF65" i="1"/>
  <c r="EF49" i="1"/>
  <c r="DU78" i="1"/>
  <c r="DU60" i="1"/>
  <c r="DU44" i="1"/>
  <c r="FM77" i="1"/>
  <c r="FM61" i="1"/>
  <c r="FM45" i="1"/>
  <c r="FB82" i="1"/>
  <c r="FB66" i="1"/>
  <c r="FB50" i="1"/>
  <c r="FB34" i="1"/>
  <c r="EQ71" i="1"/>
  <c r="EQ55" i="1"/>
  <c r="EQ39" i="1"/>
  <c r="EF76" i="1"/>
  <c r="EF60" i="1"/>
  <c r="EF44" i="1"/>
  <c r="DU81" i="1"/>
  <c r="DU65" i="1"/>
  <c r="DU53" i="1"/>
  <c r="DU39" i="1"/>
  <c r="FM67" i="1"/>
  <c r="FM51" i="1"/>
  <c r="FM35" i="1"/>
  <c r="FB72" i="1"/>
  <c r="FB56" i="1"/>
  <c r="FB40" i="1"/>
  <c r="EQ77" i="1"/>
  <c r="EQ61" i="1"/>
  <c r="EQ45" i="1"/>
  <c r="EF82" i="1"/>
  <c r="EF66" i="1"/>
  <c r="EF50" i="1"/>
  <c r="EF34" i="1"/>
  <c r="DU71" i="1"/>
  <c r="DU51" i="1"/>
  <c r="DU38" i="1"/>
  <c r="FM68" i="1"/>
  <c r="FM52" i="1"/>
  <c r="FM36" i="1"/>
  <c r="FB73" i="1"/>
  <c r="FB57" i="1"/>
  <c r="FB41" i="1"/>
  <c r="EQ78" i="1"/>
  <c r="EQ62" i="1"/>
  <c r="EQ46" i="1"/>
  <c r="EF67" i="1"/>
  <c r="EF51" i="1"/>
  <c r="EF37" i="1"/>
  <c r="DU80" i="1"/>
  <c r="DU64" i="1"/>
  <c r="DU50" i="1"/>
  <c r="DJ37" i="1"/>
  <c r="DJ53" i="1"/>
  <c r="DJ69" i="1"/>
  <c r="CY48" i="1"/>
  <c r="CY64" i="1"/>
  <c r="CY80" i="1"/>
  <c r="CN44" i="1"/>
  <c r="CN60" i="1"/>
  <c r="CN76" i="1"/>
  <c r="CC40" i="1"/>
  <c r="CC56" i="1"/>
  <c r="CC72" i="1"/>
  <c r="CC33" i="1"/>
  <c r="BR49" i="1"/>
  <c r="BR65" i="1"/>
  <c r="BR81" i="1"/>
  <c r="BG44" i="1"/>
  <c r="BG60" i="1"/>
  <c r="FM78" i="1"/>
  <c r="FM62" i="1"/>
  <c r="FM46" i="1"/>
  <c r="FB67" i="1"/>
  <c r="FB51" i="1"/>
  <c r="FB35" i="1"/>
  <c r="EQ72" i="1"/>
  <c r="EQ56" i="1"/>
  <c r="EQ40" i="1"/>
  <c r="EF77" i="1"/>
  <c r="EF61" i="1"/>
  <c r="EF45" i="1"/>
  <c r="DU74" i="1"/>
  <c r="DU56" i="1"/>
  <c r="DU34" i="1"/>
  <c r="FM73" i="1"/>
  <c r="FM57" i="1"/>
  <c r="FM41" i="1"/>
  <c r="FB78" i="1"/>
  <c r="FB62" i="1"/>
  <c r="FB46" i="1"/>
  <c r="EQ67" i="1"/>
  <c r="EQ51" i="1"/>
  <c r="EQ35" i="1"/>
  <c r="EF72" i="1"/>
  <c r="EF56" i="1"/>
  <c r="EF40" i="1"/>
  <c r="DU77" i="1"/>
  <c r="DU61" i="1"/>
  <c r="DU49" i="1"/>
  <c r="DU37" i="1"/>
  <c r="FM81" i="1"/>
  <c r="FM63" i="1"/>
  <c r="FM47" i="1"/>
  <c r="FB68" i="1"/>
  <c r="FB52" i="1"/>
  <c r="FB36" i="1"/>
  <c r="EQ73" i="1"/>
  <c r="EQ57" i="1"/>
  <c r="EQ41" i="1"/>
  <c r="EF78" i="1"/>
  <c r="EF62" i="1"/>
  <c r="EF46" i="1"/>
  <c r="DU67" i="1"/>
  <c r="DU47" i="1"/>
  <c r="FM80" i="1"/>
  <c r="FM64" i="1"/>
  <c r="FM48" i="1"/>
  <c r="FB69" i="1"/>
  <c r="FB53" i="1"/>
  <c r="FB37" i="1"/>
  <c r="EQ74" i="1"/>
  <c r="EQ58" i="1"/>
  <c r="EQ42" i="1"/>
  <c r="EF79" i="1"/>
  <c r="EF63" i="1"/>
  <c r="EF47" i="1"/>
  <c r="EF35" i="1"/>
  <c r="DU76" i="1"/>
  <c r="DU62" i="1"/>
  <c r="DU46" i="1"/>
  <c r="DJ41" i="1"/>
  <c r="DJ57" i="1"/>
  <c r="DJ73" i="1"/>
  <c r="CY36" i="1"/>
  <c r="CY52" i="1"/>
  <c r="CY68" i="1"/>
  <c r="CN48" i="1"/>
  <c r="CN64" i="1"/>
  <c r="CN80" i="1"/>
  <c r="CC44" i="1"/>
  <c r="CC60" i="1"/>
  <c r="CC76" i="1"/>
  <c r="BR37" i="1"/>
  <c r="BR53" i="1"/>
  <c r="BR69" i="1"/>
  <c r="BG48" i="1"/>
  <c r="BG64" i="1"/>
  <c r="FM74" i="1"/>
  <c r="FM58" i="1"/>
  <c r="FM42" i="1"/>
  <c r="FB79" i="1"/>
  <c r="FB63" i="1"/>
  <c r="FB47" i="1"/>
  <c r="EQ68" i="1"/>
  <c r="EQ52" i="1"/>
  <c r="EQ36" i="1"/>
  <c r="EF73" i="1"/>
  <c r="EF57" i="1"/>
  <c r="EF41" i="1"/>
  <c r="DU70" i="1"/>
  <c r="DU52" i="1"/>
  <c r="FM69" i="1"/>
  <c r="FM53" i="1"/>
  <c r="FM37" i="1"/>
  <c r="FB74" i="1"/>
  <c r="FB58" i="1"/>
  <c r="FB42" i="1"/>
  <c r="EQ79" i="1"/>
  <c r="EQ63" i="1"/>
  <c r="EQ47" i="1"/>
  <c r="EF68" i="1"/>
  <c r="EF52" i="1"/>
  <c r="EF36" i="1"/>
  <c r="DU73" i="1"/>
  <c r="DU57" i="1"/>
  <c r="DU45" i="1"/>
  <c r="DU35" i="1"/>
  <c r="FM75" i="1"/>
  <c r="FM59" i="1"/>
  <c r="FM43" i="1"/>
  <c r="FB80" i="1"/>
  <c r="FB64" i="1"/>
  <c r="FB48" i="1"/>
  <c r="EQ69" i="1"/>
  <c r="EQ53" i="1"/>
  <c r="EQ37" i="1"/>
  <c r="EF74" i="1"/>
  <c r="EF58" i="1"/>
  <c r="EF42" i="1"/>
  <c r="DU79" i="1"/>
  <c r="DU63" i="1"/>
  <c r="DU41" i="1"/>
  <c r="FM76" i="1"/>
  <c r="FM60" i="1"/>
  <c r="FM44" i="1"/>
  <c r="FB81" i="1"/>
  <c r="FB65" i="1"/>
  <c r="FB49" i="1"/>
  <c r="FB33" i="1"/>
  <c r="EQ70" i="1"/>
  <c r="EQ54" i="1"/>
  <c r="EQ38" i="1"/>
  <c r="EF75" i="1"/>
  <c r="EF59" i="1"/>
  <c r="EF43" i="1"/>
  <c r="EF33" i="1"/>
  <c r="DU72" i="1"/>
  <c r="DU58" i="1"/>
  <c r="DU42" i="1"/>
  <c r="DJ45" i="1"/>
  <c r="DJ61" i="1"/>
  <c r="DJ77" i="1"/>
  <c r="CY40" i="1"/>
  <c r="CY56" i="1"/>
  <c r="CY72" i="1"/>
  <c r="CN36" i="1"/>
  <c r="CN52" i="1"/>
  <c r="CN68" i="1"/>
  <c r="CC48" i="1"/>
  <c r="BR57" i="1"/>
  <c r="BG56" i="1"/>
  <c r="BG80" i="1"/>
  <c r="AV43" i="1"/>
  <c r="DJ34" i="1"/>
  <c r="DJ50" i="1"/>
  <c r="DJ66" i="1"/>
  <c r="DJ82" i="1"/>
  <c r="CY45" i="1"/>
  <c r="CY61" i="1"/>
  <c r="CY77" i="1"/>
  <c r="CN41" i="1"/>
  <c r="CN57" i="1"/>
  <c r="CN73" i="1"/>
  <c r="CC37" i="1"/>
  <c r="CC53" i="1"/>
  <c r="CC69" i="1"/>
  <c r="BR46" i="1"/>
  <c r="DJ39" i="1"/>
  <c r="DJ55" i="1"/>
  <c r="DJ71" i="1"/>
  <c r="CY34" i="1"/>
  <c r="CY50" i="1"/>
  <c r="CY66" i="1"/>
  <c r="CY82" i="1"/>
  <c r="CN46" i="1"/>
  <c r="CN62" i="1"/>
  <c r="CN78" i="1"/>
  <c r="CC42" i="1"/>
  <c r="CC58" i="1"/>
  <c r="CC74" i="1"/>
  <c r="BR35" i="1"/>
  <c r="BR51" i="1"/>
  <c r="BR67" i="1"/>
  <c r="BG46" i="1"/>
  <c r="BG62" i="1"/>
  <c r="BG78" i="1"/>
  <c r="DJ48" i="1"/>
  <c r="DJ64" i="1"/>
  <c r="DJ80" i="1"/>
  <c r="CY43" i="1"/>
  <c r="CY59" i="1"/>
  <c r="CY75" i="1"/>
  <c r="CN39" i="1"/>
  <c r="CN55" i="1"/>
  <c r="CN71" i="1"/>
  <c r="CC35" i="1"/>
  <c r="CC51" i="1"/>
  <c r="CC67" i="1"/>
  <c r="BR44" i="1"/>
  <c r="BR60" i="1"/>
  <c r="BR76" i="1"/>
  <c r="BG39" i="1"/>
  <c r="BG55" i="1"/>
  <c r="BG71" i="1"/>
  <c r="AV34" i="1"/>
  <c r="BR70" i="1"/>
  <c r="BG81" i="1"/>
  <c r="AV56" i="1"/>
  <c r="AV72" i="1"/>
  <c r="AK35" i="1"/>
  <c r="AK51" i="1"/>
  <c r="AK67" i="1"/>
  <c r="BG37" i="1"/>
  <c r="AV37" i="1"/>
  <c r="AV61" i="1"/>
  <c r="AV77" i="1"/>
  <c r="AK40" i="1"/>
  <c r="AK56" i="1"/>
  <c r="AK72" i="1"/>
  <c r="BR62" i="1"/>
  <c r="BG73" i="1"/>
  <c r="AV53" i="1"/>
  <c r="AV70" i="1"/>
  <c r="AV33" i="1"/>
  <c r="AK49" i="1"/>
  <c r="CC64" i="1"/>
  <c r="BR73" i="1"/>
  <c r="BG68" i="1"/>
  <c r="AV47" i="1"/>
  <c r="DJ38" i="1"/>
  <c r="DJ54" i="1"/>
  <c r="DJ70" i="1"/>
  <c r="DJ33" i="1"/>
  <c r="CY49" i="1"/>
  <c r="CY65" i="1"/>
  <c r="CY81" i="1"/>
  <c r="CN45" i="1"/>
  <c r="CN61" i="1"/>
  <c r="CN77" i="1"/>
  <c r="CC41" i="1"/>
  <c r="CC57" i="1"/>
  <c r="CC73" i="1"/>
  <c r="BR34" i="1"/>
  <c r="BR50" i="1"/>
  <c r="DJ43" i="1"/>
  <c r="DJ59" i="1"/>
  <c r="DJ75" i="1"/>
  <c r="CY38" i="1"/>
  <c r="CY54" i="1"/>
  <c r="CY70" i="1"/>
  <c r="CN34" i="1"/>
  <c r="CN50" i="1"/>
  <c r="CN66" i="1"/>
  <c r="CN82" i="1"/>
  <c r="CC46" i="1"/>
  <c r="CC62" i="1"/>
  <c r="CC78" i="1"/>
  <c r="BR39" i="1"/>
  <c r="BR55" i="1"/>
  <c r="BR71" i="1"/>
  <c r="BG34" i="1"/>
  <c r="BG50" i="1"/>
  <c r="BG66" i="1"/>
  <c r="DJ36" i="1"/>
  <c r="DJ52" i="1"/>
  <c r="DJ68" i="1"/>
  <c r="CY47" i="1"/>
  <c r="CY63" i="1"/>
  <c r="CY79" i="1"/>
  <c r="CN43" i="1"/>
  <c r="CN59" i="1"/>
  <c r="CN75" i="1"/>
  <c r="CC39" i="1"/>
  <c r="CC55" i="1"/>
  <c r="CC71" i="1"/>
  <c r="CN33" i="1"/>
  <c r="BR48" i="1"/>
  <c r="BR64" i="1"/>
  <c r="BR80" i="1"/>
  <c r="BG43" i="1"/>
  <c r="BG59" i="1"/>
  <c r="BG75" i="1"/>
  <c r="AV38" i="1"/>
  <c r="BR33" i="1"/>
  <c r="AV36" i="1"/>
  <c r="AV60" i="1"/>
  <c r="AV76" i="1"/>
  <c r="AK39" i="1"/>
  <c r="AK55" i="1"/>
  <c r="AK71" i="1"/>
  <c r="BG53" i="1"/>
  <c r="AV45" i="1"/>
  <c r="AV65" i="1"/>
  <c r="AV81" i="1"/>
  <c r="AK44" i="1"/>
  <c r="AK60" i="1"/>
  <c r="AK76" i="1"/>
  <c r="BR78" i="1"/>
  <c r="AV58" i="1"/>
  <c r="AV74" i="1"/>
  <c r="AK37" i="1"/>
  <c r="AK53" i="1"/>
  <c r="AK69" i="1"/>
  <c r="BR66" i="1"/>
  <c r="BG77" i="1"/>
  <c r="AV54" i="1"/>
  <c r="CC80" i="1"/>
  <c r="BG36" i="1"/>
  <c r="BG72" i="1"/>
  <c r="AV35" i="1"/>
  <c r="AV51" i="1"/>
  <c r="DJ42" i="1"/>
  <c r="DJ58" i="1"/>
  <c r="DJ74" i="1"/>
  <c r="CY37" i="1"/>
  <c r="CY53" i="1"/>
  <c r="CY69" i="1"/>
  <c r="CN49" i="1"/>
  <c r="CN65" i="1"/>
  <c r="CN81" i="1"/>
  <c r="CC45" i="1"/>
  <c r="CC61" i="1"/>
  <c r="CC77" i="1"/>
  <c r="BR38" i="1"/>
  <c r="BR54" i="1"/>
  <c r="DJ47" i="1"/>
  <c r="DJ63" i="1"/>
  <c r="DJ79" i="1"/>
  <c r="CY42" i="1"/>
  <c r="CY58" i="1"/>
  <c r="CY74" i="1"/>
  <c r="CN38" i="1"/>
  <c r="CN54" i="1"/>
  <c r="CN70" i="1"/>
  <c r="CC34" i="1"/>
  <c r="CC50" i="1"/>
  <c r="CC66" i="1"/>
  <c r="CC82" i="1"/>
  <c r="BR43" i="1"/>
  <c r="BR59" i="1"/>
  <c r="BR75" i="1"/>
  <c r="BG38" i="1"/>
  <c r="BG54" i="1"/>
  <c r="BG70" i="1"/>
  <c r="DJ40" i="1"/>
  <c r="DJ56" i="1"/>
  <c r="DJ72" i="1"/>
  <c r="CY35" i="1"/>
  <c r="CY51" i="1"/>
  <c r="CY67" i="1"/>
  <c r="CN47" i="1"/>
  <c r="CN63" i="1"/>
  <c r="CN79" i="1"/>
  <c r="CC43" i="1"/>
  <c r="CC59" i="1"/>
  <c r="CC75" i="1"/>
  <c r="BR36" i="1"/>
  <c r="BR52" i="1"/>
  <c r="BR68" i="1"/>
  <c r="BG47" i="1"/>
  <c r="BG63" i="1"/>
  <c r="BG79" i="1"/>
  <c r="AV42" i="1"/>
  <c r="BG49" i="1"/>
  <c r="AV44" i="1"/>
  <c r="AV64" i="1"/>
  <c r="AV80" i="1"/>
  <c r="AK43" i="1"/>
  <c r="AK59" i="1"/>
  <c r="AK75" i="1"/>
  <c r="BR58" i="1"/>
  <c r="BG69" i="1"/>
  <c r="AV52" i="1"/>
  <c r="AV69" i="1"/>
  <c r="AK48" i="1"/>
  <c r="AK64" i="1"/>
  <c r="AK80" i="1"/>
  <c r="BG41" i="1"/>
  <c r="AV40" i="1"/>
  <c r="AV62" i="1"/>
  <c r="AV78" i="1"/>
  <c r="AK41" i="1"/>
  <c r="AK57" i="1"/>
  <c r="AK73" i="1"/>
  <c r="BR82" i="1"/>
  <c r="BG33" i="1"/>
  <c r="AV59" i="1"/>
  <c r="BR41" i="1"/>
  <c r="BG52" i="1"/>
  <c r="BG76" i="1"/>
  <c r="AV39" i="1"/>
  <c r="AV55" i="1"/>
  <c r="DJ46" i="1"/>
  <c r="DJ62" i="1"/>
  <c r="DJ78" i="1"/>
  <c r="CY41" i="1"/>
  <c r="CY57" i="1"/>
  <c r="CY73" i="1"/>
  <c r="CN37" i="1"/>
  <c r="CN53" i="1"/>
  <c r="CN69" i="1"/>
  <c r="CC49" i="1"/>
  <c r="CC65" i="1"/>
  <c r="CC81" i="1"/>
  <c r="BR42" i="1"/>
  <c r="DJ35" i="1"/>
  <c r="DJ51" i="1"/>
  <c r="DJ67" i="1"/>
  <c r="CY46" i="1"/>
  <c r="CY62" i="1"/>
  <c r="CY78" i="1"/>
  <c r="CN42" i="1"/>
  <c r="CN58" i="1"/>
  <c r="CN74" i="1"/>
  <c r="CC38" i="1"/>
  <c r="CC54" i="1"/>
  <c r="CC70" i="1"/>
  <c r="CY33" i="1"/>
  <c r="BR47" i="1"/>
  <c r="BR63" i="1"/>
  <c r="BR79" i="1"/>
  <c r="BG42" i="1"/>
  <c r="BG58" i="1"/>
  <c r="BG74" i="1"/>
  <c r="DJ44" i="1"/>
  <c r="DJ60" i="1"/>
  <c r="DJ76" i="1"/>
  <c r="CY39" i="1"/>
  <c r="CY55" i="1"/>
  <c r="CY71" i="1"/>
  <c r="CN35" i="1"/>
  <c r="CN51" i="1"/>
  <c r="CN67" i="1"/>
  <c r="CC47" i="1"/>
  <c r="CC63" i="1"/>
  <c r="CC79" i="1"/>
  <c r="BR40" i="1"/>
  <c r="BR56" i="1"/>
  <c r="BR72" i="1"/>
  <c r="BG35" i="1"/>
  <c r="BG51" i="1"/>
  <c r="BG67" i="1"/>
  <c r="AV46" i="1"/>
  <c r="BG65" i="1"/>
  <c r="AV50" i="1"/>
  <c r="AV68" i="1"/>
  <c r="AK47" i="1"/>
  <c r="AK63" i="1"/>
  <c r="AK79" i="1"/>
  <c r="BR74" i="1"/>
  <c r="BG82" i="1"/>
  <c r="AV57" i="1"/>
  <c r="AV73" i="1"/>
  <c r="AK36" i="1"/>
  <c r="AK52" i="1"/>
  <c r="AK68" i="1"/>
  <c r="BG57" i="1"/>
  <c r="AV48" i="1"/>
  <c r="AV66" i="1"/>
  <c r="AV82" i="1"/>
  <c r="AK45" i="1"/>
  <c r="AK61" i="1"/>
  <c r="AK77" i="1"/>
  <c r="BG45" i="1"/>
  <c r="AV41" i="1"/>
  <c r="AV63" i="1"/>
  <c r="AK65" i="1"/>
  <c r="AV67" i="1"/>
  <c r="AK46" i="1"/>
  <c r="AK62" i="1"/>
  <c r="AK78" i="1"/>
  <c r="AK81" i="1"/>
  <c r="AV71" i="1"/>
  <c r="AK34" i="1"/>
  <c r="AK50" i="1"/>
  <c r="AK66" i="1"/>
  <c r="AK82" i="1"/>
  <c r="CD86" i="1"/>
  <c r="DV86" i="1"/>
  <c r="BG61" i="1"/>
  <c r="AV75" i="1"/>
  <c r="AK38" i="1"/>
  <c r="AK54" i="1"/>
  <c r="AK70" i="1"/>
  <c r="AK33" i="1"/>
  <c r="AV49" i="1"/>
  <c r="AV79" i="1"/>
  <c r="AK42" i="1"/>
  <c r="AK58" i="1"/>
  <c r="AK74" i="1"/>
  <c r="BH86" i="1"/>
  <c r="AW86" i="1"/>
  <c r="CZ86" i="1"/>
  <c r="CO86" i="1"/>
  <c r="BS86" i="1"/>
  <c r="DK86" i="1"/>
  <c r="FU77" i="1"/>
  <c r="FV77" i="1" s="1"/>
  <c r="EN38" i="1"/>
  <c r="EO38" i="1" s="1"/>
  <c r="EC62" i="1"/>
  <c r="ED62" i="1" s="1"/>
  <c r="EN45" i="1"/>
  <c r="EO45" i="1" s="1"/>
  <c r="EC48" i="1"/>
  <c r="ED48" i="1" s="1"/>
  <c r="EN73" i="1"/>
  <c r="EO73" i="1" s="1"/>
  <c r="EC76" i="1"/>
  <c r="ED76" i="1" s="1"/>
  <c r="EY52" i="1"/>
  <c r="EZ52" i="1" s="1"/>
  <c r="EC70" i="1"/>
  <c r="ED70" i="1" s="1"/>
  <c r="EN49" i="1"/>
  <c r="EO49" i="1" s="1"/>
  <c r="EC68" i="1"/>
  <c r="ED68" i="1" s="1"/>
  <c r="EY40" i="1"/>
  <c r="EZ40" i="1" s="1"/>
  <c r="EN43" i="1"/>
  <c r="EO43" i="1" s="1"/>
  <c r="EY72" i="1"/>
  <c r="EZ72" i="1" s="1"/>
  <c r="EN71" i="1"/>
  <c r="EO71" i="1" s="1"/>
  <c r="FJ47" i="1"/>
  <c r="FK47" i="1" s="1"/>
  <c r="EC72" i="1"/>
  <c r="ED72" i="1" s="1"/>
  <c r="EY44" i="1"/>
  <c r="EZ44" i="1" s="1"/>
  <c r="EN63" i="1"/>
  <c r="EO63" i="1" s="1"/>
  <c r="FJ39" i="1"/>
  <c r="FK39" i="1" s="1"/>
  <c r="EY38" i="1"/>
  <c r="EZ38" i="1" s="1"/>
  <c r="FJ67" i="1"/>
  <c r="FK67" i="1" s="1"/>
  <c r="EY66" i="1"/>
  <c r="EZ66" i="1" s="1"/>
  <c r="FU42" i="1"/>
  <c r="FV42" i="1" s="1"/>
  <c r="FU36" i="1"/>
  <c r="FV36" i="1" s="1"/>
  <c r="EC49" i="1"/>
  <c r="ED49" i="1" s="1"/>
  <c r="FU80" i="1"/>
  <c r="FV80" i="1" s="1"/>
  <c r="EN40" i="1"/>
  <c r="EO40" i="1" s="1"/>
  <c r="EN62" i="1"/>
  <c r="EO62" i="1" s="1"/>
  <c r="EN68" i="1"/>
  <c r="EO68" i="1" s="1"/>
  <c r="EY37" i="1"/>
  <c r="EZ37" i="1" s="1"/>
  <c r="EY43" i="1"/>
  <c r="EZ43" i="1" s="1"/>
  <c r="EY65" i="1"/>
  <c r="EZ65" i="1" s="1"/>
  <c r="DG33" i="1"/>
  <c r="DH33" i="1" s="1"/>
  <c r="DR56" i="1"/>
  <c r="DS56" i="1" s="1"/>
  <c r="DG79" i="1"/>
  <c r="DH79" i="1" s="1"/>
  <c r="DR40" i="1"/>
  <c r="DS40" i="1" s="1"/>
  <c r="CV56" i="1"/>
  <c r="CW56" i="1" s="1"/>
  <c r="BZ59" i="1"/>
  <c r="CA59" i="1" s="1"/>
  <c r="EY62" i="1"/>
  <c r="EZ62" i="1" s="1"/>
  <c r="FU38" i="1"/>
  <c r="FV38" i="1" s="1"/>
  <c r="FJ53" i="1"/>
  <c r="FK53" i="1" s="1"/>
  <c r="FU82" i="1"/>
  <c r="FV82" i="1" s="1"/>
  <c r="FJ81" i="1"/>
  <c r="FK81" i="1" s="1"/>
  <c r="EC41" i="1"/>
  <c r="ED41" i="1" s="1"/>
  <c r="FU56" i="1"/>
  <c r="FV56" i="1" s="1"/>
  <c r="EC69" i="1"/>
  <c r="ED69" i="1" s="1"/>
  <c r="FJ57" i="1"/>
  <c r="FK57" i="1" s="1"/>
  <c r="EC39" i="1"/>
  <c r="ED39" i="1" s="1"/>
  <c r="FU48" i="1"/>
  <c r="FV48" i="1" s="1"/>
  <c r="EC61" i="1"/>
  <c r="ED61" i="1" s="1"/>
  <c r="FU76" i="1"/>
  <c r="FV76" i="1" s="1"/>
  <c r="EN36" i="1"/>
  <c r="EO36" i="1" s="1"/>
  <c r="EN58" i="1"/>
  <c r="EO58" i="1" s="1"/>
  <c r="EN64" i="1"/>
  <c r="EO64" i="1" s="1"/>
  <c r="FU52" i="1"/>
  <c r="FV52" i="1" s="1"/>
  <c r="EC65" i="1"/>
  <c r="ED65" i="1" s="1"/>
  <c r="EC35" i="1"/>
  <c r="ED35" i="1" s="1"/>
  <c r="EN56" i="1"/>
  <c r="EO56" i="1" s="1"/>
  <c r="EN78" i="1"/>
  <c r="EO78" i="1" s="1"/>
  <c r="EY53" i="1"/>
  <c r="EZ53" i="1" s="1"/>
  <c r="EY59" i="1"/>
  <c r="EZ59" i="1" s="1"/>
  <c r="EY81" i="1"/>
  <c r="EZ81" i="1" s="1"/>
  <c r="FJ82" i="1"/>
  <c r="FK82" i="1" s="1"/>
  <c r="FU51" i="1"/>
  <c r="FV51" i="1" s="1"/>
  <c r="FU73" i="1"/>
  <c r="FV73" i="1" s="1"/>
  <c r="EC79" i="1"/>
  <c r="ED79" i="1" s="1"/>
  <c r="EN34" i="1"/>
  <c r="EO34" i="1" s="1"/>
  <c r="EC66" i="1"/>
  <c r="ED66" i="1" s="1"/>
  <c r="EC78" i="1"/>
  <c r="ED78" i="1" s="1"/>
  <c r="EN53" i="1"/>
  <c r="EO53" i="1" s="1"/>
  <c r="BD33" i="1"/>
  <c r="BE33" i="1" s="1"/>
  <c r="BO33" i="1"/>
  <c r="BP33" i="1" s="1"/>
  <c r="DR70" i="1"/>
  <c r="DS70" i="1" s="1"/>
  <c r="CK54" i="1"/>
  <c r="CL54" i="1" s="1"/>
  <c r="CV47" i="1"/>
  <c r="CW47" i="1" s="1"/>
  <c r="DG48" i="1"/>
  <c r="DH48" i="1" s="1"/>
  <c r="DR57" i="1"/>
  <c r="DS57" i="1" s="1"/>
  <c r="CV72" i="1"/>
  <c r="CW72" i="1" s="1"/>
  <c r="BZ71" i="1"/>
  <c r="CA71" i="1" s="1"/>
  <c r="EN51" i="1"/>
  <c r="EO51" i="1" s="1"/>
  <c r="EY80" i="1"/>
  <c r="EZ80" i="1" s="1"/>
  <c r="EY42" i="1"/>
  <c r="EZ42" i="1" s="1"/>
  <c r="FJ71" i="1"/>
  <c r="FK71" i="1" s="1"/>
  <c r="EY70" i="1"/>
  <c r="EZ70" i="1" s="1"/>
  <c r="FU46" i="1"/>
  <c r="FV46" i="1" s="1"/>
  <c r="FJ45" i="1"/>
  <c r="FK45" i="1" s="1"/>
  <c r="FU74" i="1"/>
  <c r="FV74" i="1" s="1"/>
  <c r="EY46" i="1"/>
  <c r="EZ46" i="1" s="1"/>
  <c r="FJ75" i="1"/>
  <c r="FK75" i="1" s="1"/>
  <c r="FJ37" i="1"/>
  <c r="FK37" i="1" s="1"/>
  <c r="FU66" i="1"/>
  <c r="FV66" i="1" s="1"/>
  <c r="FJ65" i="1"/>
  <c r="FK65" i="1" s="1"/>
  <c r="EC71" i="1"/>
  <c r="ED71" i="1" s="1"/>
  <c r="FU40" i="1"/>
  <c r="FV40" i="1" s="1"/>
  <c r="EC53" i="1"/>
  <c r="ED53" i="1" s="1"/>
  <c r="FJ41" i="1"/>
  <c r="FK41" i="1" s="1"/>
  <c r="FU70" i="1"/>
  <c r="FV70" i="1" s="1"/>
  <c r="EC45" i="1"/>
  <c r="ED45" i="1" s="1"/>
  <c r="FU60" i="1"/>
  <c r="FV60" i="1" s="1"/>
  <c r="EC73" i="1"/>
  <c r="ED73" i="1" s="1"/>
  <c r="EC67" i="1"/>
  <c r="ED67" i="1" s="1"/>
  <c r="EN48" i="1"/>
  <c r="EO48" i="1" s="1"/>
  <c r="EN70" i="1"/>
  <c r="EO70" i="1" s="1"/>
  <c r="EY71" i="1"/>
  <c r="EZ71" i="1" s="1"/>
  <c r="FJ40" i="1"/>
  <c r="FK40" i="1" s="1"/>
  <c r="FJ62" i="1"/>
  <c r="FK62" i="1" s="1"/>
  <c r="FU37" i="1"/>
  <c r="FV37" i="1" s="1"/>
  <c r="FU59" i="1"/>
  <c r="FV59" i="1" s="1"/>
  <c r="FU65" i="1"/>
  <c r="FV65" i="1" s="1"/>
  <c r="EC47" i="1"/>
  <c r="ED47" i="1" s="1"/>
  <c r="BZ33" i="1"/>
  <c r="CA33" i="1" s="1"/>
  <c r="CV48" i="1"/>
  <c r="CW48" i="1" s="1"/>
  <c r="DG49" i="1"/>
  <c r="DH49" i="1" s="1"/>
  <c r="DR50" i="1"/>
  <c r="DS50" i="1" s="1"/>
  <c r="CV82" i="1"/>
  <c r="CW82" i="1" s="1"/>
  <c r="EC40" i="1"/>
  <c r="ED40" i="1" s="1"/>
  <c r="EN65" i="1"/>
  <c r="EO65" i="1" s="1"/>
  <c r="EY60" i="1"/>
  <c r="EZ60" i="1" s="1"/>
  <c r="EN59" i="1"/>
  <c r="EO59" i="1" s="1"/>
  <c r="FJ35" i="1"/>
  <c r="FK35" i="1" s="1"/>
  <c r="EY34" i="1"/>
  <c r="EZ34" i="1" s="1"/>
  <c r="FJ63" i="1"/>
  <c r="FK63" i="1" s="1"/>
  <c r="EN35" i="1"/>
  <c r="EO35" i="1" s="1"/>
  <c r="EY64" i="1"/>
  <c r="EZ64" i="1" s="1"/>
  <c r="EN79" i="1"/>
  <c r="EO79" i="1" s="1"/>
  <c r="FJ55" i="1"/>
  <c r="FK55" i="1" s="1"/>
  <c r="EY54" i="1"/>
  <c r="EZ54" i="1" s="1"/>
  <c r="EY82" i="1"/>
  <c r="EZ82" i="1" s="1"/>
  <c r="FU58" i="1"/>
  <c r="FV58" i="1" s="1"/>
  <c r="FJ59" i="1"/>
  <c r="FK59" i="1" s="1"/>
  <c r="EY74" i="1"/>
  <c r="EZ74" i="1" s="1"/>
  <c r="FU50" i="1"/>
  <c r="FV50" i="1" s="1"/>
  <c r="FJ49" i="1"/>
  <c r="FK49" i="1" s="1"/>
  <c r="FU78" i="1"/>
  <c r="FV78" i="1" s="1"/>
  <c r="FJ77" i="1"/>
  <c r="FK77" i="1" s="1"/>
  <c r="EC37" i="1"/>
  <c r="ED37" i="1" s="1"/>
  <c r="EY49" i="1"/>
  <c r="EZ49" i="1" s="1"/>
  <c r="EN60" i="1"/>
  <c r="EO60" i="1" s="1"/>
  <c r="EN82" i="1"/>
  <c r="EO82" i="1" s="1"/>
  <c r="EY51" i="1"/>
  <c r="EZ51" i="1" s="1"/>
  <c r="EY73" i="1"/>
  <c r="EZ73" i="1" s="1"/>
  <c r="EY79" i="1"/>
  <c r="EZ79" i="1" s="1"/>
  <c r="FJ48" i="1"/>
  <c r="FK48" i="1" s="1"/>
  <c r="FJ54" i="1"/>
  <c r="FK54" i="1" s="1"/>
  <c r="FJ76" i="1"/>
  <c r="FK76" i="1" s="1"/>
  <c r="FJ73" i="1"/>
  <c r="FK73" i="1" s="1"/>
  <c r="EC33" i="1"/>
  <c r="ED33" i="1" s="1"/>
  <c r="FU64" i="1"/>
  <c r="FV64" i="1" s="1"/>
  <c r="EC77" i="1"/>
  <c r="ED77" i="1" s="1"/>
  <c r="EN52" i="1"/>
  <c r="EO52" i="1" s="1"/>
  <c r="EN74" i="1"/>
  <c r="EO74" i="1" s="1"/>
  <c r="EN80" i="1"/>
  <c r="EO80" i="1" s="1"/>
  <c r="FU68" i="1"/>
  <c r="FV68" i="1" s="1"/>
  <c r="EC81" i="1"/>
  <c r="ED81" i="1" s="1"/>
  <c r="EN42" i="1"/>
  <c r="EO42" i="1" s="1"/>
  <c r="EN72" i="1"/>
  <c r="EO72" i="1" s="1"/>
  <c r="EY41" i="1"/>
  <c r="EZ41" i="1" s="1"/>
  <c r="EY47" i="1"/>
  <c r="EZ47" i="1" s="1"/>
  <c r="EY69" i="1"/>
  <c r="EZ69" i="1" s="1"/>
  <c r="EY75" i="1"/>
  <c r="EZ75" i="1" s="1"/>
  <c r="FJ44" i="1"/>
  <c r="FK44" i="1" s="1"/>
  <c r="EN76" i="1"/>
  <c r="EO76" i="1" s="1"/>
  <c r="EY45" i="1"/>
  <c r="EZ45" i="1" s="1"/>
  <c r="EY67" i="1"/>
  <c r="EZ67" i="1" s="1"/>
  <c r="FJ36" i="1"/>
  <c r="FK36" i="1" s="1"/>
  <c r="FJ42" i="1"/>
  <c r="FK42" i="1" s="1"/>
  <c r="FJ64" i="1"/>
  <c r="FK64" i="1" s="1"/>
  <c r="FJ70" i="1"/>
  <c r="FK70" i="1" s="1"/>
  <c r="FU39" i="1"/>
  <c r="FV39" i="1" s="1"/>
  <c r="EC59" i="1"/>
  <c r="ED59" i="1" s="1"/>
  <c r="EC50" i="1"/>
  <c r="ED50" i="1" s="1"/>
  <c r="EC36" i="1"/>
  <c r="ED36" i="1" s="1"/>
  <c r="EN61" i="1"/>
  <c r="EO61" i="1" s="1"/>
  <c r="EC64" i="1"/>
  <c r="ED64" i="1" s="1"/>
  <c r="EY36" i="1"/>
  <c r="EZ36" i="1" s="1"/>
  <c r="EN39" i="1"/>
  <c r="EO39" i="1" s="1"/>
  <c r="EY68" i="1"/>
  <c r="EZ68" i="1" s="1"/>
  <c r="DR33" i="1"/>
  <c r="DS33" i="1" s="1"/>
  <c r="DG66" i="1"/>
  <c r="DH66" i="1" s="1"/>
  <c r="DR74" i="1"/>
  <c r="DS74" i="1" s="1"/>
  <c r="CK41" i="1"/>
  <c r="CL41" i="1" s="1"/>
  <c r="CV44" i="1"/>
  <c r="CW44" i="1" s="1"/>
  <c r="DG53" i="1"/>
  <c r="DH53" i="1" s="1"/>
  <c r="CK62" i="1"/>
  <c r="CL62" i="1" s="1"/>
  <c r="BO70" i="1"/>
  <c r="BP70" i="1" s="1"/>
  <c r="FJ66" i="1"/>
  <c r="FK66" i="1" s="1"/>
  <c r="FU35" i="1"/>
  <c r="FV35" i="1" s="1"/>
  <c r="FU57" i="1"/>
  <c r="FV57" i="1" s="1"/>
  <c r="FU79" i="1"/>
  <c r="FV79" i="1" s="1"/>
  <c r="EC34" i="1"/>
  <c r="ED34" i="1" s="1"/>
  <c r="EC46" i="1"/>
  <c r="ED46" i="1" s="1"/>
  <c r="EN37" i="1"/>
  <c r="EO37" i="1" s="1"/>
  <c r="FU61" i="1"/>
  <c r="FV61" i="1" s="1"/>
  <c r="EN46" i="1"/>
  <c r="EO46" i="1" s="1"/>
  <c r="EC74" i="1"/>
  <c r="ED74" i="1" s="1"/>
  <c r="EN33" i="1"/>
  <c r="EO33" i="1" s="1"/>
  <c r="EN57" i="1"/>
  <c r="EO57" i="1" s="1"/>
  <c r="EC60" i="1"/>
  <c r="ED60" i="1" s="1"/>
  <c r="EC38" i="1"/>
  <c r="ED38" i="1" s="1"/>
  <c r="EC82" i="1"/>
  <c r="ED82" i="1" s="1"/>
  <c r="EC52" i="1"/>
  <c r="ED52" i="1" s="1"/>
  <c r="EN77" i="1"/>
  <c r="EO77" i="1" s="1"/>
  <c r="EC80" i="1"/>
  <c r="ED80" i="1" s="1"/>
  <c r="EY56" i="1"/>
  <c r="EZ56" i="1" s="1"/>
  <c r="EN55" i="1"/>
  <c r="EO55" i="1" s="1"/>
  <c r="EY78" i="1"/>
  <c r="EZ78" i="1" s="1"/>
  <c r="FU54" i="1"/>
  <c r="FV54" i="1" s="1"/>
  <c r="FJ69" i="1"/>
  <c r="FK69" i="1" s="1"/>
  <c r="EY48" i="1"/>
  <c r="EZ48" i="1" s="1"/>
  <c r="FU44" i="1"/>
  <c r="FV44" i="1" s="1"/>
  <c r="EC57" i="1"/>
  <c r="ED57" i="1" s="1"/>
  <c r="FU72" i="1"/>
  <c r="FV72" i="1" s="1"/>
  <c r="EN54" i="1"/>
  <c r="EO54" i="1" s="1"/>
  <c r="CK33" i="1"/>
  <c r="CL33" i="1" s="1"/>
  <c r="DG82" i="1"/>
  <c r="DH82" i="1" s="1"/>
  <c r="DG36" i="1"/>
  <c r="DH36" i="1" s="1"/>
  <c r="CK51" i="1"/>
  <c r="CL51" i="1" s="1"/>
  <c r="CV66" i="1"/>
  <c r="CW66" i="1" s="1"/>
  <c r="DG69" i="1"/>
  <c r="DH69" i="1" s="1"/>
  <c r="CK78" i="1"/>
  <c r="CL78" i="1" s="1"/>
  <c r="BD34" i="1"/>
  <c r="BE34" i="1" s="1"/>
  <c r="EY55" i="1"/>
  <c r="EZ55" i="1" s="1"/>
  <c r="EY77" i="1"/>
  <c r="EZ77" i="1" s="1"/>
  <c r="FJ46" i="1"/>
  <c r="FK46" i="1" s="1"/>
  <c r="FJ68" i="1"/>
  <c r="FK68" i="1" s="1"/>
  <c r="FJ74" i="1"/>
  <c r="FK74" i="1" s="1"/>
  <c r="FU43" i="1"/>
  <c r="FV43" i="1" s="1"/>
  <c r="FU49" i="1"/>
  <c r="FV49" i="1" s="1"/>
  <c r="FU71" i="1"/>
  <c r="FV71" i="1" s="1"/>
  <c r="FJ50" i="1"/>
  <c r="FK50" i="1" s="1"/>
  <c r="FJ72" i="1"/>
  <c r="FK72" i="1" s="1"/>
  <c r="FU41" i="1"/>
  <c r="FV41" i="1" s="1"/>
  <c r="FU63" i="1"/>
  <c r="FV63" i="1" s="1"/>
  <c r="FU69" i="1"/>
  <c r="FV69" i="1" s="1"/>
  <c r="EC63" i="1"/>
  <c r="ED63" i="1" s="1"/>
  <c r="EC75" i="1"/>
  <c r="ED75" i="1" s="1"/>
  <c r="EC58" i="1"/>
  <c r="ED58" i="1" s="1"/>
  <c r="FU45" i="1"/>
  <c r="FV45" i="1" s="1"/>
  <c r="FU67" i="1"/>
  <c r="FV67" i="1" s="1"/>
  <c r="EC43" i="1"/>
  <c r="ED43" i="1" s="1"/>
  <c r="EC42" i="1"/>
  <c r="ED42" i="1" s="1"/>
  <c r="EC54" i="1"/>
  <c r="ED54" i="1" s="1"/>
  <c r="EN41" i="1"/>
  <c r="EO41" i="1" s="1"/>
  <c r="EC44" i="1"/>
  <c r="ED44" i="1" s="1"/>
  <c r="EN69" i="1"/>
  <c r="EO69" i="1" s="1"/>
  <c r="EN67" i="1"/>
  <c r="EO67" i="1" s="1"/>
  <c r="FJ43" i="1"/>
  <c r="FK43" i="1" s="1"/>
  <c r="EY58" i="1"/>
  <c r="EZ58" i="1" s="1"/>
  <c r="FU34" i="1"/>
  <c r="FV34" i="1" s="1"/>
  <c r="FJ33" i="1"/>
  <c r="FK33" i="1" s="1"/>
  <c r="FU62" i="1"/>
  <c r="FV62" i="1" s="1"/>
  <c r="FJ61" i="1"/>
  <c r="FK61" i="1" s="1"/>
  <c r="EC55" i="1"/>
  <c r="ED55" i="1" s="1"/>
  <c r="FJ60" i="1"/>
  <c r="FK60" i="1" s="1"/>
  <c r="CV33" i="1"/>
  <c r="CW33" i="1" s="1"/>
  <c r="DG34" i="1"/>
  <c r="DH34" i="1" s="1"/>
  <c r="DR39" i="1"/>
  <c r="DS39" i="1" s="1"/>
  <c r="CV62" i="1"/>
  <c r="CW62" i="1" s="1"/>
  <c r="DG67" i="1"/>
  <c r="DH67" i="1" s="1"/>
  <c r="DR73" i="1"/>
  <c r="DS73" i="1" s="1"/>
  <c r="EN44" i="1"/>
  <c r="EO44" i="1" s="1"/>
  <c r="EN66" i="1"/>
  <c r="EO66" i="1" s="1"/>
  <c r="EY35" i="1"/>
  <c r="EZ35" i="1" s="1"/>
  <c r="EY57" i="1"/>
  <c r="EZ57" i="1" s="1"/>
  <c r="EY63" i="1"/>
  <c r="EZ63" i="1" s="1"/>
  <c r="FJ38" i="1"/>
  <c r="FK38" i="1" s="1"/>
  <c r="EC51" i="1"/>
  <c r="ED51" i="1" s="1"/>
  <c r="EY39" i="1"/>
  <c r="EZ39" i="1" s="1"/>
  <c r="EY61" i="1"/>
  <c r="EZ61" i="1" s="1"/>
  <c r="FJ52" i="1"/>
  <c r="FK52" i="1" s="1"/>
  <c r="FJ58" i="1"/>
  <c r="FK58" i="1" s="1"/>
  <c r="FJ80" i="1"/>
  <c r="FK80" i="1" s="1"/>
  <c r="FU33" i="1"/>
  <c r="FV33" i="1" s="1"/>
  <c r="FU55" i="1"/>
  <c r="FV55" i="1" s="1"/>
  <c r="FJ34" i="1"/>
  <c r="FK34" i="1" s="1"/>
  <c r="FJ56" i="1"/>
  <c r="FK56" i="1" s="1"/>
  <c r="FJ78" i="1"/>
  <c r="FK78" i="1" s="1"/>
  <c r="FU47" i="1"/>
  <c r="FV47" i="1" s="1"/>
  <c r="FU53" i="1"/>
  <c r="FV53" i="1" s="1"/>
  <c r="FU75" i="1"/>
  <c r="FV75" i="1" s="1"/>
  <c r="FU81" i="1"/>
  <c r="FV81" i="1" s="1"/>
  <c r="EN50" i="1"/>
  <c r="EO50" i="1" s="1"/>
  <c r="EC56" i="1"/>
  <c r="ED56" i="1" s="1"/>
  <c r="EN81" i="1"/>
  <c r="EO81" i="1" s="1"/>
  <c r="EN47" i="1"/>
  <c r="EO47" i="1" s="1"/>
  <c r="EY76" i="1"/>
  <c r="EZ76" i="1" s="1"/>
  <c r="EN75" i="1"/>
  <c r="EO75" i="1" s="1"/>
  <c r="FJ51" i="1"/>
  <c r="FK51" i="1" s="1"/>
  <c r="EY50" i="1"/>
  <c r="EZ50" i="1" s="1"/>
  <c r="FJ79" i="1"/>
  <c r="FK79" i="1" s="1"/>
  <c r="EY33" i="1"/>
  <c r="EZ33" i="1" s="1"/>
  <c r="DR42" i="1"/>
  <c r="DS42" i="1" s="1"/>
  <c r="CV67" i="1"/>
  <c r="CW67" i="1" s="1"/>
  <c r="DG63" i="1"/>
  <c r="DH63" i="1" s="1"/>
  <c r="DR69" i="1"/>
  <c r="DS69" i="1" s="1"/>
  <c r="CK53" i="1"/>
  <c r="CL53" i="1" s="1"/>
  <c r="CV46" i="1"/>
  <c r="CW46" i="1" s="1"/>
  <c r="BZ49" i="1"/>
  <c r="CA49" i="1" s="1"/>
  <c r="BZ40" i="1"/>
  <c r="CA40" i="1" s="1"/>
  <c r="CV78" i="1"/>
  <c r="CW78" i="1" s="1"/>
  <c r="BO54" i="1"/>
  <c r="BP54" i="1" s="1"/>
  <c r="DR55" i="1"/>
  <c r="DS55" i="1" s="1"/>
  <c r="CK47" i="1"/>
  <c r="CL47" i="1" s="1"/>
  <c r="BZ38" i="1"/>
  <c r="CA38" i="1" s="1"/>
  <c r="BD51" i="1"/>
  <c r="BE51" i="1" s="1"/>
  <c r="DG52" i="1"/>
  <c r="DH52" i="1" s="1"/>
  <c r="DG42" i="1"/>
  <c r="DH42" i="1" s="1"/>
  <c r="BZ53" i="1"/>
  <c r="CA53" i="1" s="1"/>
  <c r="BD40" i="1"/>
  <c r="BE40" i="1" s="1"/>
  <c r="CV58" i="1"/>
  <c r="CW58" i="1" s="1"/>
  <c r="DG51" i="1"/>
  <c r="DH51" i="1" s="1"/>
  <c r="DR52" i="1"/>
  <c r="DS52" i="1" s="1"/>
  <c r="CV36" i="1"/>
  <c r="CW36" i="1" s="1"/>
  <c r="BZ41" i="1"/>
  <c r="CA41" i="1" s="1"/>
  <c r="CK73" i="1"/>
  <c r="CL73" i="1" s="1"/>
  <c r="CK57" i="1"/>
  <c r="CL57" i="1" s="1"/>
  <c r="BO69" i="1"/>
  <c r="BP69" i="1" s="1"/>
  <c r="DG75" i="1"/>
  <c r="DH75" i="1" s="1"/>
  <c r="DR81" i="1"/>
  <c r="DS81" i="1" s="1"/>
  <c r="CK46" i="1"/>
  <c r="CL46" i="1" s="1"/>
  <c r="CV57" i="1"/>
  <c r="CW57" i="1" s="1"/>
  <c r="DG60" i="1"/>
  <c r="DH60" i="1" s="1"/>
  <c r="CK69" i="1"/>
  <c r="CL69" i="1" s="1"/>
  <c r="BO77" i="1"/>
  <c r="BP77" i="1" s="1"/>
  <c r="BO36" i="1"/>
  <c r="BP36" i="1" s="1"/>
  <c r="BZ44" i="1"/>
  <c r="CA44" i="1" s="1"/>
  <c r="DR79" i="1"/>
  <c r="DS79" i="1" s="1"/>
  <c r="DR37" i="1"/>
  <c r="DS37" i="1" s="1"/>
  <c r="CV55" i="1"/>
  <c r="CW55" i="1" s="1"/>
  <c r="DG65" i="1"/>
  <c r="DH65" i="1" s="1"/>
  <c r="DR66" i="1"/>
  <c r="DS66" i="1" s="1"/>
  <c r="CK34" i="1"/>
  <c r="CL34" i="1" s="1"/>
  <c r="BO42" i="1"/>
  <c r="BP42" i="1" s="1"/>
  <c r="BZ50" i="1"/>
  <c r="CA50" i="1" s="1"/>
  <c r="BD81" i="1"/>
  <c r="BE81" i="1" s="1"/>
  <c r="BD59" i="1"/>
  <c r="BE59" i="1" s="1"/>
  <c r="AS79" i="1"/>
  <c r="AT79" i="1" s="1"/>
  <c r="BD67" i="1"/>
  <c r="BE67" i="1" s="1"/>
  <c r="AS40" i="1"/>
  <c r="AT40" i="1" s="1"/>
  <c r="AS78" i="1"/>
  <c r="AT78" i="1" s="1"/>
  <c r="AS60" i="1"/>
  <c r="AT60" i="1" s="1"/>
  <c r="AS64" i="1"/>
  <c r="AT64" i="1" s="1"/>
  <c r="BO35" i="1"/>
  <c r="BP35" i="1" s="1"/>
  <c r="CK63" i="1"/>
  <c r="CL63" i="1" s="1"/>
  <c r="BO80" i="1"/>
  <c r="BP80" i="1" s="1"/>
  <c r="BO41" i="1"/>
  <c r="BP41" i="1" s="1"/>
  <c r="DG57" i="1"/>
  <c r="DH57" i="1" s="1"/>
  <c r="DR58" i="1"/>
  <c r="DS58" i="1" s="1"/>
  <c r="CV80" i="1"/>
  <c r="CW80" i="1" s="1"/>
  <c r="CV34" i="1"/>
  <c r="CW34" i="1" s="1"/>
  <c r="DG45" i="1"/>
  <c r="DH45" i="1" s="1"/>
  <c r="CK50" i="1"/>
  <c r="CL50" i="1" s="1"/>
  <c r="BO56" i="1"/>
  <c r="BP56" i="1" s="1"/>
  <c r="BO65" i="1"/>
  <c r="BP65" i="1" s="1"/>
  <c r="BZ70" i="1"/>
  <c r="CA70" i="1" s="1"/>
  <c r="DR77" i="1"/>
  <c r="DS77" i="1" s="1"/>
  <c r="DR34" i="1"/>
  <c r="DS34" i="1" s="1"/>
  <c r="CV53" i="1"/>
  <c r="CW53" i="1" s="1"/>
  <c r="DG58" i="1"/>
  <c r="DH58" i="1" s="1"/>
  <c r="DR64" i="1"/>
  <c r="DS64" i="1" s="1"/>
  <c r="CV81" i="1"/>
  <c r="CW81" i="1" s="1"/>
  <c r="BZ80" i="1"/>
  <c r="CA80" i="1" s="1"/>
  <c r="BO39" i="1"/>
  <c r="BP39" i="1" s="1"/>
  <c r="BZ47" i="1"/>
  <c r="CA47" i="1" s="1"/>
  <c r="BD78" i="1"/>
  <c r="BE78" i="1" s="1"/>
  <c r="BO82" i="1"/>
  <c r="BP82" i="1" s="1"/>
  <c r="CV65" i="1"/>
  <c r="CW65" i="1" s="1"/>
  <c r="DG61" i="1"/>
  <c r="DH61" i="1" s="1"/>
  <c r="DR62" i="1"/>
  <c r="DS62" i="1" s="1"/>
  <c r="CK48" i="1"/>
  <c r="CL48" i="1" s="1"/>
  <c r="CV43" i="1"/>
  <c r="CW43" i="1" s="1"/>
  <c r="BZ46" i="1"/>
  <c r="CA46" i="1" s="1"/>
  <c r="CK82" i="1"/>
  <c r="CL82" i="1" s="1"/>
  <c r="CK61" i="1"/>
  <c r="CL61" i="1" s="1"/>
  <c r="BO78" i="1"/>
  <c r="BP78" i="1" s="1"/>
  <c r="BO38" i="1"/>
  <c r="BP38" i="1" s="1"/>
  <c r="BO75" i="1"/>
  <c r="BP75" i="1" s="1"/>
  <c r="AS41" i="1"/>
  <c r="AT41" i="1" s="1"/>
  <c r="AS37" i="1"/>
  <c r="AT37" i="1" s="1"/>
  <c r="BD55" i="1"/>
  <c r="BE55" i="1" s="1"/>
  <c r="AS59" i="1"/>
  <c r="AT59" i="1" s="1"/>
  <c r="AS51" i="1"/>
  <c r="AT51" i="1" s="1"/>
  <c r="BD75" i="1"/>
  <c r="BE75" i="1" s="1"/>
  <c r="BD52" i="1"/>
  <c r="BE52" i="1" s="1"/>
  <c r="BO60" i="1"/>
  <c r="BP60" i="1" s="1"/>
  <c r="BO64" i="1"/>
  <c r="BP64" i="1" s="1"/>
  <c r="DR46" i="1"/>
  <c r="DS46" i="1" s="1"/>
  <c r="CK39" i="1"/>
  <c r="CL39" i="1" s="1"/>
  <c r="DR63" i="1"/>
  <c r="DS63" i="1" s="1"/>
  <c r="DR47" i="1"/>
  <c r="DS47" i="1" s="1"/>
  <c r="BZ37" i="1"/>
  <c r="CA37" i="1" s="1"/>
  <c r="DG46" i="1"/>
  <c r="DH46" i="1" s="1"/>
  <c r="BZ35" i="1"/>
  <c r="CA35" i="1" s="1"/>
  <c r="BZ74" i="1"/>
  <c r="CA74" i="1" s="1"/>
  <c r="BD42" i="1"/>
  <c r="BE42" i="1" s="1"/>
  <c r="AS62" i="1"/>
  <c r="AT62" i="1" s="1"/>
  <c r="CK67" i="1"/>
  <c r="CL67" i="1" s="1"/>
  <c r="DR71" i="1"/>
  <c r="DS71" i="1" s="1"/>
  <c r="BZ48" i="1"/>
  <c r="CA48" i="1" s="1"/>
  <c r="DG43" i="1"/>
  <c r="DH43" i="1" s="1"/>
  <c r="BZ67" i="1"/>
  <c r="CA67" i="1" s="1"/>
  <c r="DG81" i="1"/>
  <c r="DH81" i="1" s="1"/>
  <c r="BO58" i="1"/>
  <c r="BP58" i="1" s="1"/>
  <c r="BD62" i="1"/>
  <c r="BE62" i="1" s="1"/>
  <c r="AS56" i="1"/>
  <c r="AT56" i="1" s="1"/>
  <c r="DG37" i="1"/>
  <c r="DH37" i="1" s="1"/>
  <c r="DR75" i="1"/>
  <c r="DS75" i="1" s="1"/>
  <c r="BZ55" i="1"/>
  <c r="CA55" i="1" s="1"/>
  <c r="DG38" i="1"/>
  <c r="DH38" i="1" s="1"/>
  <c r="BZ75" i="1"/>
  <c r="CA75" i="1" s="1"/>
  <c r="CV40" i="1"/>
  <c r="CW40" i="1" s="1"/>
  <c r="DG78" i="1"/>
  <c r="DH78" i="1" s="1"/>
  <c r="BO62" i="1"/>
  <c r="BP62" i="1" s="1"/>
  <c r="BD61" i="1"/>
  <c r="BE61" i="1" s="1"/>
  <c r="BZ63" i="1"/>
  <c r="CA63" i="1" s="1"/>
  <c r="DG68" i="1"/>
  <c r="DH68" i="1" s="1"/>
  <c r="BZ51" i="1"/>
  <c r="CA51" i="1" s="1"/>
  <c r="CV38" i="1"/>
  <c r="CW38" i="1" s="1"/>
  <c r="DG76" i="1"/>
  <c r="DH76" i="1" s="1"/>
  <c r="BO55" i="1"/>
  <c r="BP55" i="1" s="1"/>
  <c r="CV73" i="1"/>
  <c r="CW73" i="1" s="1"/>
  <c r="BO47" i="1"/>
  <c r="BP47" i="1" s="1"/>
  <c r="BD47" i="1"/>
  <c r="BE47" i="1" s="1"/>
  <c r="AS53" i="1"/>
  <c r="AT53" i="1" s="1"/>
  <c r="AS80" i="1"/>
  <c r="AT80" i="1" s="1"/>
  <c r="CK71" i="1"/>
  <c r="CL71" i="1" s="1"/>
  <c r="BD48" i="1"/>
  <c r="BE48" i="1" s="1"/>
  <c r="BO57" i="1"/>
  <c r="BP57" i="1" s="1"/>
  <c r="DG73" i="1"/>
  <c r="DH73" i="1" s="1"/>
  <c r="DR76" i="1"/>
  <c r="DS76" i="1" s="1"/>
  <c r="CK43" i="1"/>
  <c r="CL43" i="1" s="1"/>
  <c r="CV52" i="1"/>
  <c r="CW52" i="1" s="1"/>
  <c r="DG55" i="1"/>
  <c r="DH55" i="1" s="1"/>
  <c r="CK64" i="1"/>
  <c r="CL64" i="1" s="1"/>
  <c r="BO72" i="1"/>
  <c r="BP72" i="1" s="1"/>
  <c r="BO81" i="1"/>
  <c r="BP81" i="1" s="1"/>
  <c r="BO34" i="1"/>
  <c r="BP34" i="1" s="1"/>
  <c r="DG39" i="1"/>
  <c r="DH39" i="1" s="1"/>
  <c r="DR48" i="1"/>
  <c r="DS48" i="1" s="1"/>
  <c r="CV71" i="1"/>
  <c r="CW71" i="1" s="1"/>
  <c r="DG74" i="1"/>
  <c r="DH74" i="1" s="1"/>
  <c r="DR82" i="1"/>
  <c r="DS82" i="1" s="1"/>
  <c r="CK42" i="1"/>
  <c r="CL42" i="1" s="1"/>
  <c r="BO45" i="1"/>
  <c r="BP45" i="1" s="1"/>
  <c r="BO51" i="1"/>
  <c r="BP51" i="1" s="1"/>
  <c r="BZ58" i="1"/>
  <c r="CA58" i="1" s="1"/>
  <c r="CK52" i="1"/>
  <c r="CL52" i="1" s="1"/>
  <c r="DR51" i="1"/>
  <c r="DS51" i="1" s="1"/>
  <c r="CV76" i="1"/>
  <c r="CW76" i="1" s="1"/>
  <c r="DG77" i="1"/>
  <c r="DH77" i="1" s="1"/>
  <c r="DR80" i="1"/>
  <c r="DS80" i="1" s="1"/>
  <c r="DR38" i="1"/>
  <c r="DS38" i="1" s="1"/>
  <c r="CV54" i="1"/>
  <c r="CW54" i="1" s="1"/>
  <c r="BZ57" i="1"/>
  <c r="CA57" i="1" s="1"/>
  <c r="BZ66" i="1"/>
  <c r="CA66" i="1" s="1"/>
  <c r="CK77" i="1"/>
  <c r="CL77" i="1" s="1"/>
  <c r="BD38" i="1"/>
  <c r="BE38" i="1" s="1"/>
  <c r="BO52" i="1"/>
  <c r="BP52" i="1" s="1"/>
  <c r="BD53" i="1"/>
  <c r="BE53" i="1" s="1"/>
  <c r="AS57" i="1"/>
  <c r="AT57" i="1" s="1"/>
  <c r="AS49" i="1"/>
  <c r="AT49" i="1" s="1"/>
  <c r="BD73" i="1"/>
  <c r="BE73" i="1" s="1"/>
  <c r="BD39" i="1"/>
  <c r="BE39" i="1" s="1"/>
  <c r="AS68" i="1"/>
  <c r="AT68" i="1" s="1"/>
  <c r="BD44" i="1"/>
  <c r="BE44" i="1" s="1"/>
  <c r="BD77" i="1"/>
  <c r="BE77" i="1" s="1"/>
  <c r="AS67" i="1"/>
  <c r="AT67" i="1" s="1"/>
  <c r="BZ68" i="1"/>
  <c r="CA68" i="1" s="1"/>
  <c r="BZ42" i="1"/>
  <c r="CA42" i="1" s="1"/>
  <c r="BD69" i="1"/>
  <c r="BE69" i="1" s="1"/>
  <c r="BO73" i="1"/>
  <c r="BP73" i="1" s="1"/>
  <c r="CV35" i="1"/>
  <c r="CW35" i="1" s="1"/>
  <c r="DG41" i="1"/>
  <c r="DH41" i="1" s="1"/>
  <c r="DR36" i="1"/>
  <c r="DS36" i="1" s="1"/>
  <c r="CV68" i="1"/>
  <c r="CW68" i="1" s="1"/>
  <c r="DG71" i="1"/>
  <c r="DH71" i="1" s="1"/>
  <c r="BD37" i="1"/>
  <c r="BE37" i="1" s="1"/>
  <c r="BD43" i="1"/>
  <c r="BE43" i="1" s="1"/>
  <c r="BO53" i="1"/>
  <c r="BP53" i="1" s="1"/>
  <c r="DG59" i="1"/>
  <c r="DH59" i="1" s="1"/>
  <c r="DR65" i="1"/>
  <c r="DS65" i="1" s="1"/>
  <c r="CK35" i="1"/>
  <c r="CL35" i="1" s="1"/>
  <c r="CV37" i="1"/>
  <c r="CW37" i="1" s="1"/>
  <c r="DG47" i="1"/>
  <c r="DH47" i="1" s="1"/>
  <c r="CK58" i="1"/>
  <c r="CL58" i="1" s="1"/>
  <c r="BO61" i="1"/>
  <c r="BP61" i="1" s="1"/>
  <c r="BO67" i="1"/>
  <c r="BP67" i="1" s="1"/>
  <c r="BZ72" i="1"/>
  <c r="CA72" i="1" s="1"/>
  <c r="CK74" i="1"/>
  <c r="CL74" i="1" s="1"/>
  <c r="DR68" i="1"/>
  <c r="DS68" i="1" s="1"/>
  <c r="CK44" i="1"/>
  <c r="CL44" i="1" s="1"/>
  <c r="CV45" i="1"/>
  <c r="CW45" i="1" s="1"/>
  <c r="DG40" i="1"/>
  <c r="DH40" i="1" s="1"/>
  <c r="DR54" i="1"/>
  <c r="DS54" i="1" s="1"/>
  <c r="CV70" i="1"/>
  <c r="CW70" i="1" s="1"/>
  <c r="BZ69" i="1"/>
  <c r="CA69" i="1" s="1"/>
  <c r="BZ82" i="1"/>
  <c r="CA82" i="1" s="1"/>
  <c r="BZ39" i="1"/>
  <c r="CA39" i="1" s="1"/>
  <c r="BD66" i="1"/>
  <c r="BE66" i="1" s="1"/>
  <c r="BO68" i="1"/>
  <c r="BP68" i="1" s="1"/>
  <c r="BD68" i="1"/>
  <c r="BE68" i="1" s="1"/>
  <c r="AS71" i="1"/>
  <c r="AT71" i="1" s="1"/>
  <c r="AS63" i="1"/>
  <c r="AT63" i="1" s="1"/>
  <c r="AS35" i="1"/>
  <c r="AT35" i="1" s="1"/>
  <c r="BD70" i="1"/>
  <c r="BE70" i="1" s="1"/>
  <c r="AS55" i="1"/>
  <c r="AT55" i="1" s="1"/>
  <c r="AS50" i="1"/>
  <c r="AT50" i="1" s="1"/>
  <c r="BD60" i="1"/>
  <c r="BE60" i="1" s="1"/>
  <c r="AS72" i="1"/>
  <c r="AT72" i="1" s="1"/>
  <c r="BD50" i="1"/>
  <c r="BE50" i="1" s="1"/>
  <c r="AS52" i="1"/>
  <c r="AT52" i="1" s="1"/>
  <c r="AS44" i="1"/>
  <c r="AT44" i="1" s="1"/>
  <c r="BD63" i="1"/>
  <c r="BE63" i="1" s="1"/>
  <c r="AS69" i="1"/>
  <c r="AT69" i="1" s="1"/>
  <c r="AS61" i="1"/>
  <c r="AT61" i="1" s="1"/>
  <c r="BZ36" i="1"/>
  <c r="CA36" i="1" s="1"/>
  <c r="BD65" i="1"/>
  <c r="BE65" i="1" s="1"/>
  <c r="AS82" i="1"/>
  <c r="AT82" i="1" s="1"/>
  <c r="BZ76" i="1"/>
  <c r="CA76" i="1" s="1"/>
  <c r="DG72" i="1"/>
  <c r="DH72" i="1" s="1"/>
  <c r="BO49" i="1"/>
  <c r="BP49" i="1" s="1"/>
  <c r="CV42" i="1"/>
  <c r="CW42" i="1" s="1"/>
  <c r="BZ64" i="1"/>
  <c r="CA64" i="1" s="1"/>
  <c r="BO66" i="1"/>
  <c r="BP66" i="1" s="1"/>
  <c r="CV77" i="1"/>
  <c r="CW77" i="1" s="1"/>
  <c r="BD49" i="1"/>
  <c r="BE49" i="1" s="1"/>
  <c r="BD72" i="1"/>
  <c r="BE72" i="1" s="1"/>
  <c r="AS39" i="1"/>
  <c r="AT39" i="1" s="1"/>
  <c r="BO44" i="1"/>
  <c r="BP44" i="1" s="1"/>
  <c r="CV69" i="1"/>
  <c r="CW69" i="1" s="1"/>
  <c r="CV49" i="1"/>
  <c r="CW49" i="1" s="1"/>
  <c r="CV75" i="1"/>
  <c r="CW75" i="1" s="1"/>
  <c r="BD46" i="1"/>
  <c r="BE46" i="1" s="1"/>
  <c r="DR53" i="1"/>
  <c r="DS53" i="1" s="1"/>
  <c r="CK45" i="1"/>
  <c r="CL45" i="1" s="1"/>
  <c r="CK65" i="1"/>
  <c r="CL65" i="1" s="1"/>
  <c r="AS76" i="1"/>
  <c r="AT76" i="1" s="1"/>
  <c r="CV64" i="1"/>
  <c r="CW64" i="1" s="1"/>
  <c r="BO40" i="1"/>
  <c r="BP40" i="1" s="1"/>
  <c r="CK36" i="1"/>
  <c r="CL36" i="1" s="1"/>
  <c r="CV63" i="1"/>
  <c r="CW63" i="1" s="1"/>
  <c r="BD64" i="1"/>
  <c r="BE64" i="1" s="1"/>
  <c r="DR43" i="1"/>
  <c r="DS43" i="1" s="1"/>
  <c r="CK68" i="1"/>
  <c r="CL68" i="1" s="1"/>
  <c r="BZ65" i="1"/>
  <c r="CA65" i="1" s="1"/>
  <c r="AS43" i="1"/>
  <c r="AT43" i="1" s="1"/>
  <c r="AS58" i="1"/>
  <c r="AT58" i="1" s="1"/>
  <c r="DR44" i="1"/>
  <c r="DS44" i="1" s="1"/>
  <c r="CK55" i="1"/>
  <c r="CL55" i="1" s="1"/>
  <c r="CK70" i="1"/>
  <c r="CL70" i="1" s="1"/>
  <c r="DR41" i="1"/>
  <c r="DS41" i="1" s="1"/>
  <c r="CK66" i="1"/>
  <c r="CL66" i="1" s="1"/>
  <c r="DG44" i="1"/>
  <c r="DH44" i="1" s="1"/>
  <c r="BZ61" i="1"/>
  <c r="CA61" i="1" s="1"/>
  <c r="AS34" i="1"/>
  <c r="AT34" i="1" s="1"/>
  <c r="CK72" i="1"/>
  <c r="CL72" i="1" s="1"/>
  <c r="AS70" i="1"/>
  <c r="AT70" i="1" s="1"/>
  <c r="BO76" i="1"/>
  <c r="BP76" i="1" s="1"/>
  <c r="BZ79" i="1"/>
  <c r="CA79" i="1" s="1"/>
  <c r="CK81" i="1"/>
  <c r="CL81" i="1" s="1"/>
  <c r="DR61" i="1"/>
  <c r="DS61" i="1" s="1"/>
  <c r="DG35" i="1"/>
  <c r="DH35" i="1" s="1"/>
  <c r="DR45" i="1"/>
  <c r="DS45" i="1" s="1"/>
  <c r="CV61" i="1"/>
  <c r="CW61" i="1" s="1"/>
  <c r="BZ62" i="1"/>
  <c r="CA62" i="1" s="1"/>
  <c r="BZ73" i="1"/>
  <c r="CA73" i="1" s="1"/>
  <c r="BZ34" i="1"/>
  <c r="CA34" i="1" s="1"/>
  <c r="BD56" i="1"/>
  <c r="BE56" i="1" s="1"/>
  <c r="CV60" i="1"/>
  <c r="CW60" i="1" s="1"/>
  <c r="DG54" i="1"/>
  <c r="DH54" i="1" s="1"/>
  <c r="DR60" i="1"/>
  <c r="DS60" i="1" s="1"/>
  <c r="CK40" i="1"/>
  <c r="CL40" i="1" s="1"/>
  <c r="CV41" i="1"/>
  <c r="CW41" i="1" s="1"/>
  <c r="BZ43" i="1"/>
  <c r="CA43" i="1" s="1"/>
  <c r="CK80" i="1"/>
  <c r="CL80" i="1" s="1"/>
  <c r="CK59" i="1"/>
  <c r="CL59" i="1" s="1"/>
  <c r="BO71" i="1"/>
  <c r="BP71" i="1" s="1"/>
  <c r="DG64" i="1"/>
  <c r="DH64" i="1" s="1"/>
  <c r="DR67" i="1"/>
  <c r="DS67" i="1" s="1"/>
  <c r="CK38" i="1"/>
  <c r="CL38" i="1" s="1"/>
  <c r="CV39" i="1"/>
  <c r="CW39" i="1" s="1"/>
  <c r="DG50" i="1"/>
  <c r="DH50" i="1" s="1"/>
  <c r="CK60" i="1"/>
  <c r="CL60" i="1" s="1"/>
  <c r="BO63" i="1"/>
  <c r="BP63" i="1" s="1"/>
  <c r="BO74" i="1"/>
  <c r="BP74" i="1" s="1"/>
  <c r="BZ77" i="1"/>
  <c r="CA77" i="1" s="1"/>
  <c r="CK79" i="1"/>
  <c r="CL79" i="1" s="1"/>
  <c r="BD58" i="1"/>
  <c r="BE58" i="1" s="1"/>
  <c r="AS48" i="1"/>
  <c r="AT48" i="1" s="1"/>
  <c r="AS54" i="1"/>
  <c r="AT54" i="1" s="1"/>
  <c r="AS36" i="1"/>
  <c r="AT36" i="1" s="1"/>
  <c r="AS81" i="1"/>
  <c r="AT81" i="1" s="1"/>
  <c r="AS75" i="1"/>
  <c r="AT75" i="1" s="1"/>
  <c r="BO43" i="1"/>
  <c r="BP43" i="1" s="1"/>
  <c r="BD79" i="1"/>
  <c r="BE79" i="1" s="1"/>
  <c r="BD57" i="1"/>
  <c r="BE57" i="1" s="1"/>
  <c r="CK37" i="1"/>
  <c r="CL37" i="1" s="1"/>
  <c r="BD41" i="1"/>
  <c r="BE41" i="1" s="1"/>
  <c r="BO48" i="1"/>
  <c r="BP48" i="1" s="1"/>
  <c r="BZ60" i="1"/>
  <c r="CA60" i="1" s="1"/>
  <c r="DR72" i="1"/>
  <c r="DS72" i="1" s="1"/>
  <c r="CK56" i="1"/>
  <c r="CL56" i="1" s="1"/>
  <c r="CV50" i="1"/>
  <c r="CW50" i="1" s="1"/>
  <c r="DG56" i="1"/>
  <c r="DH56" i="1" s="1"/>
  <c r="DR59" i="1"/>
  <c r="DS59" i="1" s="1"/>
  <c r="CV79" i="1"/>
  <c r="CW79" i="1" s="1"/>
  <c r="BZ78" i="1"/>
  <c r="CA78" i="1" s="1"/>
  <c r="BO37" i="1"/>
  <c r="BP37" i="1" s="1"/>
  <c r="BZ45" i="1"/>
  <c r="CA45" i="1" s="1"/>
  <c r="DR49" i="1"/>
  <c r="DS49" i="1" s="1"/>
  <c r="CV74" i="1"/>
  <c r="CW74" i="1" s="1"/>
  <c r="DG70" i="1"/>
  <c r="DH70" i="1" s="1"/>
  <c r="DR78" i="1"/>
  <c r="DS78" i="1" s="1"/>
  <c r="DR35" i="1"/>
  <c r="DS35" i="1" s="1"/>
  <c r="CV51" i="1"/>
  <c r="CW51" i="1" s="1"/>
  <c r="BZ54" i="1"/>
  <c r="CA54" i="1" s="1"/>
  <c r="BZ56" i="1"/>
  <c r="CA56" i="1" s="1"/>
  <c r="CK75" i="1"/>
  <c r="CL75" i="1" s="1"/>
  <c r="BD35" i="1"/>
  <c r="BE35" i="1" s="1"/>
  <c r="BO50" i="1"/>
  <c r="BP50" i="1" s="1"/>
  <c r="DG80" i="1"/>
  <c r="DH80" i="1" s="1"/>
  <c r="CK49" i="1"/>
  <c r="CL49" i="1" s="1"/>
  <c r="CV59" i="1"/>
  <c r="CW59" i="1" s="1"/>
  <c r="DG62" i="1"/>
  <c r="DH62" i="1" s="1"/>
  <c r="CK76" i="1"/>
  <c r="CL76" i="1" s="1"/>
  <c r="BO79" i="1"/>
  <c r="BP79" i="1" s="1"/>
  <c r="BD36" i="1"/>
  <c r="BE36" i="1" s="1"/>
  <c r="BO46" i="1"/>
  <c r="BP46" i="1" s="1"/>
  <c r="BZ52" i="1"/>
  <c r="CA52" i="1" s="1"/>
  <c r="BD71" i="1"/>
  <c r="BE71" i="1" s="1"/>
  <c r="AS74" i="1"/>
  <c r="AT74" i="1" s="1"/>
  <c r="AS73" i="1"/>
  <c r="AT73" i="1" s="1"/>
  <c r="BZ81" i="1"/>
  <c r="CA81" i="1" s="1"/>
  <c r="BD74" i="1"/>
  <c r="BE74" i="1" s="1"/>
  <c r="BD45" i="1"/>
  <c r="BE45" i="1" s="1"/>
  <c r="BO59" i="1"/>
  <c r="BP59" i="1" s="1"/>
  <c r="AS38" i="1"/>
  <c r="AT38" i="1" s="1"/>
  <c r="BD82" i="1"/>
  <c r="BE82" i="1" s="1"/>
  <c r="AS45" i="1"/>
  <c r="AT45" i="1" s="1"/>
  <c r="AS46" i="1"/>
  <c r="AT46" i="1" s="1"/>
  <c r="AS47" i="1"/>
  <c r="AT47" i="1" s="1"/>
  <c r="AS42" i="1"/>
  <c r="AT42" i="1" s="1"/>
  <c r="AS65" i="1"/>
  <c r="AT65" i="1" s="1"/>
  <c r="AS66" i="1"/>
  <c r="AT66" i="1" s="1"/>
  <c r="BD76" i="1"/>
  <c r="BE76" i="1" s="1"/>
  <c r="BD80" i="1"/>
  <c r="BE80" i="1" s="1"/>
  <c r="BD54" i="1"/>
  <c r="BE54" i="1" s="1"/>
  <c r="AS77" i="1"/>
  <c r="AT77" i="1" s="1"/>
  <c r="AS33" i="1"/>
  <c r="AT33" i="1" s="1"/>
  <c r="E48" i="1" l="1"/>
  <c r="BH29" i="1"/>
  <c r="W1864" i="1"/>
  <c r="D1220" i="1"/>
  <c r="AB698" i="1"/>
  <c r="W263" i="1"/>
  <c r="W1133" i="1"/>
  <c r="AB176" i="1"/>
  <c r="W872" i="1"/>
  <c r="AB1769" i="1"/>
  <c r="W1046" i="1"/>
  <c r="D611" i="1"/>
  <c r="AB89" i="1"/>
  <c r="W785" i="1"/>
  <c r="AB1307" i="1"/>
  <c r="AB263" i="1"/>
  <c r="D437" i="1"/>
  <c r="W350" i="1"/>
  <c r="D785" i="1"/>
  <c r="D872" i="1"/>
  <c r="W437" i="1"/>
  <c r="AB1133" i="1"/>
  <c r="D1046" i="1"/>
  <c r="D1864" i="1"/>
  <c r="AB1046" i="1"/>
  <c r="W611" i="1"/>
  <c r="D176" i="1"/>
  <c r="AB872" i="1"/>
  <c r="D1769" i="1"/>
  <c r="AB611" i="1"/>
  <c r="D959" i="1"/>
  <c r="AB437" i="1"/>
  <c r="AB1864" i="1"/>
  <c r="AB524" i="1"/>
  <c r="D1133" i="1"/>
  <c r="D698" i="1"/>
  <c r="AB785" i="1"/>
  <c r="D350" i="1"/>
  <c r="W1307" i="1"/>
  <c r="D1394" i="1"/>
  <c r="W176" i="1"/>
  <c r="W698" i="1"/>
  <c r="W524" i="1"/>
  <c r="AB1394" i="1"/>
  <c r="W959" i="1"/>
  <c r="D524" i="1"/>
  <c r="W1769" i="1"/>
  <c r="W1220" i="1"/>
  <c r="D1307" i="1"/>
  <c r="AB1220" i="1"/>
  <c r="AB350" i="1"/>
  <c r="AB959" i="1"/>
  <c r="D263" i="1"/>
  <c r="W89" i="1"/>
  <c r="AC1864" i="1"/>
  <c r="X1133" i="1"/>
  <c r="E698" i="1"/>
  <c r="AC176" i="1"/>
  <c r="E959" i="1"/>
  <c r="E1769" i="1"/>
  <c r="AC959" i="1"/>
  <c r="X524" i="1"/>
  <c r="E89" i="1"/>
  <c r="AC89" i="1"/>
  <c r="E1220" i="1"/>
  <c r="AC698" i="1"/>
  <c r="X263" i="1"/>
  <c r="X698" i="1"/>
  <c r="AC1133" i="1"/>
  <c r="AC611" i="1"/>
  <c r="AC437" i="1"/>
  <c r="AC350" i="1"/>
  <c r="X1769" i="1"/>
  <c r="E1046" i="1"/>
  <c r="AC524" i="1"/>
  <c r="X89" i="1"/>
  <c r="E611" i="1"/>
  <c r="AC1307" i="1"/>
  <c r="X872" i="1"/>
  <c r="E437" i="1"/>
  <c r="E1307" i="1"/>
  <c r="E1864" i="1"/>
  <c r="AC1046" i="1"/>
  <c r="X611" i="1"/>
  <c r="E176" i="1"/>
  <c r="E1394" i="1"/>
  <c r="X437" i="1"/>
  <c r="X1220" i="1"/>
  <c r="E785" i="1"/>
  <c r="AC785" i="1"/>
  <c r="X959" i="1"/>
  <c r="AC1769" i="1"/>
  <c r="AC1220" i="1"/>
  <c r="E350" i="1"/>
  <c r="X1864" i="1"/>
  <c r="X176" i="1"/>
  <c r="E872" i="1"/>
  <c r="AC872" i="1"/>
  <c r="E263" i="1"/>
  <c r="AC263" i="1"/>
  <c r="AC1394" i="1"/>
  <c r="E524" i="1"/>
  <c r="X350" i="1"/>
  <c r="X785" i="1"/>
  <c r="E1133" i="1"/>
  <c r="X1307" i="1"/>
  <c r="X1046" i="1"/>
  <c r="AD1864" i="1"/>
  <c r="Y1133" i="1"/>
  <c r="F698" i="1"/>
  <c r="AD176" i="1"/>
  <c r="Y1046" i="1"/>
  <c r="F1769" i="1"/>
  <c r="AD959" i="1"/>
  <c r="Y524" i="1"/>
  <c r="F959" i="1"/>
  <c r="AD1394" i="1"/>
  <c r="Y959" i="1"/>
  <c r="F524" i="1"/>
  <c r="AD1769" i="1"/>
  <c r="F611" i="1"/>
  <c r="Y785" i="1"/>
  <c r="F1133" i="1"/>
  <c r="F1864" i="1"/>
  <c r="F176" i="1"/>
  <c r="Y1769" i="1"/>
  <c r="F1046" i="1"/>
  <c r="AD524" i="1"/>
  <c r="Y89" i="1"/>
  <c r="Y698" i="1"/>
  <c r="AD1307" i="1"/>
  <c r="Y872" i="1"/>
  <c r="F437" i="1"/>
  <c r="AD437" i="1"/>
  <c r="Y1307" i="1"/>
  <c r="F872" i="1"/>
  <c r="AD350" i="1"/>
  <c r="F1307" i="1"/>
  <c r="AD611" i="1"/>
  <c r="AD1046" i="1"/>
  <c r="AD785" i="1"/>
  <c r="F1394" i="1"/>
  <c r="AD872" i="1"/>
  <c r="Y437" i="1"/>
  <c r="Y176" i="1"/>
  <c r="Y350" i="1"/>
  <c r="Y1220" i="1"/>
  <c r="F785" i="1"/>
  <c r="AD263" i="1"/>
  <c r="AD89" i="1"/>
  <c r="F1220" i="1"/>
  <c r="AD698" i="1"/>
  <c r="Y263" i="1"/>
  <c r="AD1133" i="1"/>
  <c r="F263" i="1"/>
  <c r="AD1220" i="1"/>
  <c r="F350" i="1"/>
  <c r="Y1864" i="1"/>
  <c r="F89" i="1"/>
  <c r="Y611" i="1"/>
  <c r="AE1864" i="1"/>
  <c r="Z1133" i="1"/>
  <c r="G698" i="1"/>
  <c r="AE176" i="1"/>
  <c r="Z1307" i="1"/>
  <c r="AE350" i="1"/>
  <c r="Z1046" i="1"/>
  <c r="Z1864" i="1"/>
  <c r="G1133" i="1"/>
  <c r="AE611" i="1"/>
  <c r="G89" i="1"/>
  <c r="AE698" i="1"/>
  <c r="G1307" i="1"/>
  <c r="Z350" i="1"/>
  <c r="AE872" i="1"/>
  <c r="Z176" i="1"/>
  <c r="AE437" i="1"/>
  <c r="Z872" i="1"/>
  <c r="G1220" i="1"/>
  <c r="Z698" i="1"/>
  <c r="AE1220" i="1"/>
  <c r="G350" i="1"/>
  <c r="Z611" i="1"/>
  <c r="AE1133" i="1"/>
  <c r="Z1220" i="1"/>
  <c r="AE263" i="1"/>
  <c r="AE1769" i="1"/>
  <c r="Z1769" i="1"/>
  <c r="G1046" i="1"/>
  <c r="AE524" i="1"/>
  <c r="Z89" i="1"/>
  <c r="AE1046" i="1"/>
  <c r="G176" i="1"/>
  <c r="AE785" i="1"/>
  <c r="G1769" i="1"/>
  <c r="AE959" i="1"/>
  <c r="Z524" i="1"/>
  <c r="AE1394" i="1"/>
  <c r="G524" i="1"/>
  <c r="G959" i="1"/>
  <c r="G1394" i="1"/>
  <c r="Z437" i="1"/>
  <c r="G872" i="1"/>
  <c r="AE1307" i="1"/>
  <c r="G437" i="1"/>
  <c r="Z263" i="1"/>
  <c r="AE89" i="1"/>
  <c r="Z785" i="1"/>
  <c r="G1864" i="1"/>
  <c r="G263" i="1"/>
  <c r="G785" i="1"/>
  <c r="Z959" i="1"/>
  <c r="G611" i="1"/>
</calcChain>
</file>

<file path=xl/sharedStrings.xml><?xml version="1.0" encoding="utf-8"?>
<sst xmlns="http://schemas.openxmlformats.org/spreadsheetml/2006/main" count="1905" uniqueCount="260">
  <si>
    <t>SCN</t>
  </si>
  <si>
    <t>TOTAL INDIVIDUAL TEACHERS</t>
  </si>
  <si>
    <t>Staffing Allocation</t>
  </si>
  <si>
    <t>Stu Per</t>
  </si>
  <si>
    <t>Tch Per</t>
  </si>
  <si>
    <t>Divisors</t>
  </si>
  <si>
    <t>FTE ALLOCATED</t>
  </si>
  <si>
    <t>FTE USED</t>
  </si>
  <si>
    <t>9th</t>
  </si>
  <si>
    <t>10th</t>
  </si>
  <si>
    <t>11th</t>
  </si>
  <si>
    <t>12th</t>
  </si>
  <si>
    <t>TOTAL</t>
  </si>
  <si>
    <t>BALANCE</t>
  </si>
  <si>
    <t>Average</t>
  </si>
  <si>
    <t>Maximum</t>
  </si>
  <si>
    <t>Teacher</t>
  </si>
  <si>
    <t>Tch</t>
  </si>
  <si>
    <t>FTE</t>
  </si>
  <si>
    <t>Name</t>
  </si>
  <si>
    <t>PCN</t>
  </si>
  <si>
    <t>Per</t>
  </si>
  <si>
    <t>BAL</t>
  </si>
  <si>
    <t>PE MAX</t>
  </si>
  <si>
    <t>Tchrs</t>
  </si>
  <si>
    <t>Sections</t>
  </si>
  <si>
    <t>Balance</t>
  </si>
  <si>
    <t>Sections Assigned</t>
  </si>
  <si>
    <t>Section Balance</t>
  </si>
  <si>
    <t>Actual Sections at or above Average</t>
  </si>
  <si>
    <t>Actual Sections below Average</t>
  </si>
  <si>
    <t>Total FTE Used</t>
  </si>
  <si>
    <t>FTE Balance</t>
  </si>
  <si>
    <t>Used</t>
  </si>
  <si>
    <t>Class</t>
  </si>
  <si>
    <t>size @</t>
  </si>
  <si>
    <t>Number</t>
  </si>
  <si>
    <t>Counts</t>
  </si>
  <si>
    <t>Course #</t>
  </si>
  <si>
    <t>Course Title</t>
  </si>
  <si>
    <t>Count</t>
  </si>
  <si>
    <t>Y/S/Q</t>
  </si>
  <si>
    <t>AVG</t>
  </si>
  <si>
    <t>Total</t>
  </si>
  <si>
    <t>RAW SECTIONS NEEDED FROM COUNT WITH VARIOUS CLASS SIZES</t>
  </si>
  <si>
    <t>Total Sections Needed</t>
  </si>
  <si>
    <t>SPECIAL EDUCATION</t>
  </si>
  <si>
    <t>District</t>
  </si>
  <si>
    <t>Sect's</t>
  </si>
  <si>
    <t>TOTAL PERIODS UNASSIGNED</t>
  </si>
  <si>
    <t>SECTIONS</t>
  </si>
  <si>
    <t>Saved</t>
  </si>
  <si>
    <t>TOTAL SECTIONS ALLOCATED</t>
  </si>
  <si>
    <t>SECTIONS USED</t>
  </si>
  <si>
    <t>SECTIONS REMAINING</t>
  </si>
  <si>
    <t>FTE EXTRA</t>
  </si>
  <si>
    <t>ROP</t>
  </si>
  <si>
    <t>Additional FTE</t>
  </si>
  <si>
    <t>Current Real FTE (used)</t>
  </si>
  <si>
    <t xml:space="preserve"> </t>
  </si>
  <si>
    <t>Needed</t>
  </si>
  <si>
    <t>Splits By Class Size - Splits By Section Count</t>
  </si>
  <si>
    <t>AVG&lt;1</t>
  </si>
  <si>
    <t>AVG&gt;1</t>
  </si>
  <si>
    <t>Totals</t>
  </si>
  <si>
    <t>MAKING IT BALANCE</t>
  </si>
  <si>
    <t>FTE Used</t>
  </si>
  <si>
    <t>FTE Allocation From District</t>
  </si>
  <si>
    <t>FTE Needed for section allocation</t>
  </si>
  <si>
    <t>FTE Difference from Allocation</t>
  </si>
  <si>
    <t>Number of sections to deal with</t>
  </si>
  <si>
    <t>Average Class Size</t>
  </si>
  <si>
    <t>Total FTE Needed</t>
  </si>
  <si>
    <t>FTE Assigned</t>
  </si>
  <si>
    <t>Totals--&gt;</t>
  </si>
  <si>
    <t>Total Seats Used</t>
  </si>
  <si>
    <t>TOTAL SEATS USED</t>
  </si>
  <si>
    <t xml:space="preserve">Equals the Total Number of Seats </t>
  </si>
  <si>
    <t>Divided by the Number of Students Per Section ----------&gt;</t>
  </si>
  <si>
    <t>is</t>
  </si>
  <si>
    <t>SECTIONS ASSIGNED</t>
  </si>
  <si>
    <t>TEACHER NAME</t>
  </si>
  <si>
    <t xml:space="preserve">District  Staffing Allocation </t>
  </si>
  <si>
    <t>Total Number of Seats Needed for Student Day ----------&gt;</t>
  </si>
  <si>
    <t>Enter The Estimated Total General Fund Enrollment</t>
  </si>
  <si>
    <t>Actual Sections not Assigned to a Teacher</t>
  </si>
  <si>
    <t>(This is usually all Regular Education Students plus Resource Students)</t>
  </si>
  <si>
    <t>Enter The Number of Student Periods</t>
  </si>
  <si>
    <t>Enter The Number of Teacher Periods</t>
  </si>
  <si>
    <t>Estimated Total Enrollment -------------------------------&gt;</t>
  </si>
  <si>
    <t>ADDITIONAL FTE</t>
  </si>
  <si>
    <t>FTE Source</t>
  </si>
  <si>
    <t>Allocation</t>
  </si>
  <si>
    <t>ROP FTE</t>
  </si>
  <si>
    <t>Periods</t>
  </si>
  <si>
    <t>Allocated</t>
  </si>
  <si>
    <t>Total Periods Allocated:</t>
  </si>
  <si>
    <t>FTE Equivalent:</t>
  </si>
  <si>
    <t>Sections Needed</t>
  </si>
  <si>
    <t>Sections needed at class size of:</t>
  </si>
  <si>
    <t>Round</t>
  </si>
  <si>
    <t>Up</t>
  </si>
  <si>
    <t>Enter The Average Class Size for Regular Education Classes</t>
  </si>
  <si>
    <t>Enter The Average Class Size for Physical Education Classes</t>
  </si>
  <si>
    <t>Enter The Maximum Class Size for Regular Education Classes</t>
  </si>
  <si>
    <t>Enter The Maximum Class Size for Physical Education Classes</t>
  </si>
  <si>
    <t>PE Average</t>
  </si>
  <si>
    <t>Section Tally and Staffing Tool</t>
  </si>
  <si>
    <t>CELLS HIGHLIGHTED IN YELLOW ON THIS SPREADSHEET ARE SPECIFIED FOR USER INPUT</t>
  </si>
  <si>
    <t>Permission is granted for educational use with attribution.</t>
  </si>
  <si>
    <t>FILL IN THE CELLS HIGHLIGHTED IN YELLOW BELOW THEN GO TO THE BLOCKS OF CELLS STARTING BY CELL BB9 TO FILL IN ADDITIONAL INFORMATION -------------&gt;</t>
  </si>
  <si>
    <t>Total Allocation</t>
  </si>
  <si>
    <t>FTE Needed</t>
  </si>
  <si>
    <t>Staffing Allocation Divisor</t>
  </si>
  <si>
    <t>TOTAL FTE ALLOCATED</t>
  </si>
  <si>
    <t>Singletons</t>
  </si>
  <si>
    <t>Doubletons</t>
  </si>
  <si>
    <t>Tripletons</t>
  </si>
  <si>
    <t>Sections @ Column G Value:</t>
  </si>
  <si>
    <t>(Total teachers used for # of Sections) ----&gt;</t>
  </si>
  <si>
    <t>RESOURCE</t>
  </si>
  <si>
    <t>Sheet 1</t>
  </si>
  <si>
    <t>Sheet 2</t>
  </si>
  <si>
    <t>Sheet 3</t>
  </si>
  <si>
    <t>Sheet 4</t>
  </si>
  <si>
    <t>Sheet 5</t>
  </si>
  <si>
    <t>Sheet 6</t>
  </si>
  <si>
    <t>Sheet 7</t>
  </si>
  <si>
    <t>Sheet 8</t>
  </si>
  <si>
    <t>Sheet 9</t>
  </si>
  <si>
    <t>Sheet 10</t>
  </si>
  <si>
    <t>Sheet 11</t>
  </si>
  <si>
    <t>Sheet 12</t>
  </si>
  <si>
    <t>Sheet 13</t>
  </si>
  <si>
    <t>Sheet 14</t>
  </si>
  <si>
    <t>Sheet 15</t>
  </si>
  <si>
    <t>Sheet 16</t>
  </si>
  <si>
    <t>Sheet 17</t>
  </si>
  <si>
    <t>TOTALS</t>
  </si>
  <si>
    <t>Total Sections Neeeded from Tally Sheet</t>
  </si>
  <si>
    <t>Total Sections Listed here - Sheet 7</t>
  </si>
  <si>
    <t>Difference</t>
  </si>
  <si>
    <t>Total Sections Listed here - Sheet 1</t>
  </si>
  <si>
    <t>Total Sections Listed here - Sheet 2</t>
  </si>
  <si>
    <t>Total Sections Listed here - Sheet 3</t>
  </si>
  <si>
    <t>Total Sections Listed here - Sheet 4</t>
  </si>
  <si>
    <t>Total Sections Listed here - Sheet 9</t>
  </si>
  <si>
    <t>Total Sections Listed here - Sheet 8</t>
  </si>
  <si>
    <t>Total Sections Listed here - Sheet 6</t>
  </si>
  <si>
    <t>Total Sections Listed here - Sheet 5</t>
  </si>
  <si>
    <t>Total Sections Listed here - Sheet 10</t>
  </si>
  <si>
    <t>Total Sections Listed here - Sheet 12</t>
  </si>
  <si>
    <t>Total Sections Listed here - Sheet 11</t>
  </si>
  <si>
    <t>Total Sections Listed here - Sheet 13</t>
  </si>
  <si>
    <t>Back to Top</t>
  </si>
  <si>
    <t>Total Sections Assigned</t>
  </si>
  <si>
    <t>Total Sections Listed here - Sheet 14</t>
  </si>
  <si>
    <t>Total Sections Listed here - Sheet 15</t>
  </si>
  <si>
    <t>Total Sections Listed here - Sheet 16</t>
  </si>
  <si>
    <t>Total Sections Listed here - Sheet 17</t>
  </si>
  <si>
    <t>Sections Assigned (from Course Input Sections)-----------------&gt;</t>
  </si>
  <si>
    <t>STUDENT COUNTS BY COURSE INPUT SECTION</t>
  </si>
  <si>
    <t>BALANCES BY</t>
  </si>
  <si>
    <t>COURSE INPUT SECTION</t>
  </si>
  <si>
    <t>TEACHER LISTS</t>
  </si>
  <si>
    <t xml:space="preserve">CLICK TO RETURN TO </t>
  </si>
  <si>
    <t>Sheet 18</t>
  </si>
  <si>
    <t>Back to Tally</t>
  </si>
  <si>
    <t>Divided by the Number of Sections Each Teacher teaches -----&gt;</t>
  </si>
  <si>
    <t>Equals the Number of Teachers Still Needed ---------------------&gt;</t>
  </si>
  <si>
    <t>Total Sections Listed here - Sheet 18</t>
  </si>
  <si>
    <t>Subtotal--&gt;</t>
  </si>
  <si>
    <t>LIST EACH TEACHER'S NAME ONLY ONCE IN THIS SECTION  ---------&gt;</t>
  </si>
  <si>
    <t>Placed</t>
  </si>
  <si>
    <t>to be Placed</t>
  </si>
  <si>
    <t>This master schedule solution was developed by and is the property of J. Phillip Saroyan.</t>
  </si>
  <si>
    <t>Permission for use is granted to the College &amp; Career Academy Support Network (CCASN)</t>
  </si>
  <si>
    <t>and others for educational use with attribution.</t>
  </si>
  <si>
    <t>This solution is distributed free of charge and may not be sold.</t>
  </si>
  <si>
    <t>©1986, 2014, Saroyan Solutions</t>
  </si>
  <si>
    <t>For comments, suggestions and assistance, contact the author at:</t>
  </si>
  <si>
    <t>jp9@jps.net</t>
  </si>
  <si>
    <t>Enter The General Education Staffing Allocation</t>
  </si>
  <si>
    <t>Enter the Additional Resource Teacher Allocation</t>
  </si>
  <si>
    <t>Enter the Additional Special Education Teacher Allocation</t>
  </si>
  <si>
    <t>Resource</t>
  </si>
  <si>
    <t>Special Education</t>
  </si>
  <si>
    <t>Sub Totals -Gen Ed+RSP</t>
  </si>
  <si>
    <t>of</t>
  </si>
  <si>
    <t>Developed by Phil Saroyan and produced for the</t>
  </si>
  <si>
    <t>College &amp; Career Academy Support Network (CCASN).</t>
  </si>
  <si>
    <r>
      <t>An "</t>
    </r>
    <r>
      <rPr>
        <b/>
        <sz val="10"/>
        <color rgb="FFFF0000"/>
        <rFont val="Geneva"/>
      </rPr>
      <t>X</t>
    </r>
    <r>
      <rPr>
        <b/>
        <sz val="10"/>
        <rFont val="Geneva"/>
      </rPr>
      <t>" in column "E" indicats the value in column "D" needs to be entered in the same row of column "B"</t>
    </r>
  </si>
  <si>
    <t>Sheet 20</t>
  </si>
  <si>
    <t>Sheet 19</t>
  </si>
  <si>
    <t>Minus Total Nimber of Seats Used in the Areas with Counts &gt;</t>
  </si>
  <si>
    <t>Still Needed to Give All Students Max Number of Classes ---&gt;</t>
  </si>
  <si>
    <t>Equals Number of Sections Still Needed in the MS -----------&gt;</t>
  </si>
  <si>
    <t>(tabulated from counts entered in the "Course &amp; Staff Input Sections")</t>
  </si>
  <si>
    <t>Input Section 13</t>
  </si>
  <si>
    <t>Input Section 14</t>
  </si>
  <si>
    <t>Input Section 15</t>
  </si>
  <si>
    <t>Input Section 16</t>
  </si>
  <si>
    <t>Input Section 17</t>
  </si>
  <si>
    <t>Input Section 18</t>
  </si>
  <si>
    <t>Grade Levels can be changed here if needed</t>
  </si>
  <si>
    <t>Total Sections Listed here - Sheet 19</t>
  </si>
  <si>
    <t>Total Sections Listed here - Sheet 20</t>
  </si>
  <si>
    <t>Input Section 12</t>
  </si>
  <si>
    <t>Input Section 11</t>
  </si>
  <si>
    <t>Input Section 10</t>
  </si>
  <si>
    <t>Input Section 9</t>
  </si>
  <si>
    <t>Input Section 8</t>
  </si>
  <si>
    <t>Input Section 7</t>
  </si>
  <si>
    <t>Input Section 6</t>
  </si>
  <si>
    <t>Input Section 5</t>
  </si>
  <si>
    <t>Input Section 4</t>
  </si>
  <si>
    <t>Input Section 3</t>
  </si>
  <si>
    <t>Input Section 2</t>
  </si>
  <si>
    <t>Input Section 1</t>
  </si>
  <si>
    <t>Enter The Minimum Class Size For Regular Education Classes</t>
  </si>
  <si>
    <t>Minimum Class Size</t>
  </si>
  <si>
    <t>Enter The Minimum Class Size for Physical Education Classes</t>
  </si>
  <si>
    <t>Class Min</t>
  </si>
  <si>
    <t>Staffing Average</t>
  </si>
  <si>
    <r>
      <t xml:space="preserve">Enter Value </t>
    </r>
    <r>
      <rPr>
        <b/>
        <u/>
        <sz val="10"/>
        <rFont val="Geneva"/>
      </rPr>
      <t>Here</t>
    </r>
    <r>
      <rPr>
        <sz val="10"/>
        <rFont val="Geneva"/>
      </rPr>
      <t xml:space="preserve"> to use a different Class Min</t>
    </r>
  </si>
  <si>
    <r>
      <t>Enter Value</t>
    </r>
    <r>
      <rPr>
        <b/>
        <u/>
        <sz val="10"/>
        <rFont val="Geneva"/>
      </rPr>
      <t xml:space="preserve"> Here</t>
    </r>
    <r>
      <rPr>
        <sz val="10"/>
        <rFont val="Geneva"/>
      </rPr>
      <t xml:space="preserve"> to use a different Class Max</t>
    </r>
  </si>
  <si>
    <t>Class    Max</t>
  </si>
  <si>
    <t>Staff</t>
  </si>
  <si>
    <t>Course</t>
  </si>
  <si>
    <t>Average Yearly FTE Cost</t>
  </si>
  <si>
    <t>Student Periods</t>
  </si>
  <si>
    <t>Teacher Periods</t>
  </si>
  <si>
    <t>Sum FTE Utilization</t>
  </si>
  <si>
    <t>Average Cost Per Section</t>
  </si>
  <si>
    <t>Maximum Class Size</t>
  </si>
  <si>
    <t>Average $ Cost Per Student</t>
  </si>
  <si>
    <t>Average FTE Cost Per Student</t>
  </si>
  <si>
    <t>Average FTE Cost Per Period</t>
  </si>
  <si>
    <t>Maximum Teacher Case Load</t>
  </si>
  <si>
    <t>Number of Sections</t>
  </si>
  <si>
    <t>Students per Section</t>
  </si>
  <si>
    <t>Maximum Class Size Override</t>
  </si>
  <si>
    <t>Empty Seats per Section</t>
  </si>
  <si>
    <t>Total Empty Seats</t>
  </si>
  <si>
    <t>FTE Cost Override</t>
  </si>
  <si>
    <t>Teacher Period Override</t>
  </si>
  <si>
    <t>FTE Cost Per Student</t>
  </si>
  <si>
    <t>$ Cost Per Student</t>
  </si>
  <si>
    <t>Extra Cost Per Student</t>
  </si>
  <si>
    <t>Total Extra Cost Extension</t>
  </si>
  <si>
    <t>Course/Case Load Override</t>
  </si>
  <si>
    <t>FTE Utilization</t>
  </si>
  <si>
    <t>Sum Total Extra Cost</t>
  </si>
  <si>
    <t>Analysis:</t>
  </si>
  <si>
    <t>Input Section</t>
  </si>
  <si>
    <t>Cost</t>
  </si>
  <si>
    <t>Analysis</t>
  </si>
  <si>
    <t>Totals by Input Sections</t>
  </si>
  <si>
    <t>Grand Total for All Input Sections</t>
  </si>
  <si>
    <t>Section Allocation Cost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</si>
</sst>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.0"/>
    <numFmt numFmtId="166" formatCode="&quot;$&quot;#,##0.00"/>
    <numFmt numFmtId="167" formatCode="0.000000"/>
  </numFmts>
  <fonts count="18">
    <font>
      <sz val="10"/>
      <name val="Geneva"/>
    </font>
    <font>
      <b/>
      <sz val="10"/>
      <name val="Geneva"/>
    </font>
    <font>
      <sz val="10"/>
      <name val="Geneva"/>
    </font>
    <font>
      <b/>
      <sz val="14"/>
      <name val="Geneva"/>
    </font>
    <font>
      <b/>
      <sz val="10"/>
      <color indexed="10"/>
      <name val="Geneva"/>
    </font>
    <font>
      <u/>
      <sz val="10"/>
      <name val="Geneva"/>
    </font>
    <font>
      <b/>
      <u/>
      <sz val="10"/>
      <name val="Geneva"/>
    </font>
    <font>
      <sz val="9"/>
      <name val="Geneva"/>
    </font>
    <font>
      <b/>
      <sz val="11"/>
      <name val="Geneva"/>
    </font>
    <font>
      <b/>
      <sz val="10"/>
      <color rgb="FFFF0000"/>
      <name val="Geneva"/>
    </font>
    <font>
      <b/>
      <sz val="12"/>
      <color rgb="FFFF0000"/>
      <name val="Geneva"/>
    </font>
    <font>
      <b/>
      <sz val="11"/>
      <color rgb="FFFF0000"/>
      <name val="Geneva"/>
    </font>
    <font>
      <u/>
      <sz val="10"/>
      <color theme="10"/>
      <name val="Geneva"/>
    </font>
    <font>
      <b/>
      <sz val="24"/>
      <name val="Calibri"/>
      <family val="2"/>
      <scheme val="minor"/>
    </font>
    <font>
      <sz val="10"/>
      <color theme="0"/>
      <name val="Geneva"/>
    </font>
    <font>
      <sz val="12"/>
      <name val="Calibri"/>
      <family val="2"/>
      <scheme val="minor"/>
    </font>
    <font>
      <sz val="12"/>
      <name val="Arial Rounded MT Bold"/>
      <family val="2"/>
    </font>
    <font>
      <sz val="10"/>
      <name val="Arial Rounded MT Bold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2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65" fontId="0" fillId="4" borderId="20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2" fontId="0" fillId="0" borderId="0" xfId="0" applyNumberFormat="1" applyBorder="1" applyAlignmen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5" borderId="17" xfId="0" applyFill="1" applyBorder="1" applyProtection="1"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4" xfId="0" applyFill="1" applyBorder="1" applyProtection="1"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5" borderId="18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 horizontal="left"/>
      <protection locked="0"/>
    </xf>
    <xf numFmtId="0" fontId="0" fillId="5" borderId="19" xfId="0" applyFill="1" applyBorder="1" applyProtection="1"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Protection="1">
      <protection locked="0"/>
    </xf>
    <xf numFmtId="0" fontId="0" fillId="5" borderId="29" xfId="0" applyFill="1" applyBorder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165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0" xfId="0" applyNumberFormat="1" applyBorder="1" applyProtection="1"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5" fontId="0" fillId="0" borderId="40" xfId="0" applyNumberFormat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0" fillId="0" borderId="0" xfId="0" applyAlignmen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17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1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2" fontId="0" fillId="0" borderId="19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1" fontId="0" fillId="0" borderId="27" xfId="0" applyNumberForma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Continuous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5" fontId="0" fillId="4" borderId="2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41" xfId="0" applyFill="1" applyBorder="1" applyProtection="1">
      <protection locked="0"/>
    </xf>
    <xf numFmtId="1" fontId="0" fillId="4" borderId="43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Alignment="1" applyProtection="1">
      <alignment horizontal="center"/>
      <protection locked="0"/>
    </xf>
    <xf numFmtId="1" fontId="0" fillId="4" borderId="2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4" borderId="42" xfId="0" applyFill="1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4" borderId="42" xfId="0" applyNumberFormat="1" applyFill="1" applyBorder="1" applyAlignment="1" applyProtection="1">
      <alignment horizontal="center"/>
      <protection locked="0"/>
    </xf>
    <xf numFmtId="164" fontId="0" fillId="4" borderId="22" xfId="0" applyNumberFormat="1" applyFill="1" applyBorder="1" applyAlignment="1" applyProtection="1">
      <alignment horizontal="center"/>
      <protection locked="0"/>
    </xf>
    <xf numFmtId="1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0" fillId="4" borderId="22" xfId="0" applyNumberFormat="1" applyFill="1" applyBorder="1" applyAlignment="1" applyProtection="1">
      <alignment horizontal="center"/>
      <protection locked="0"/>
    </xf>
    <xf numFmtId="0" fontId="0" fillId="4" borderId="23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65" fontId="0" fillId="4" borderId="8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1" fontId="0" fillId="5" borderId="27" xfId="0" applyNumberFormat="1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29" xfId="0" applyNumberFormat="1" applyFill="1" applyBorder="1" applyAlignment="1" applyProtection="1">
      <alignment horizontal="center"/>
      <protection locked="0"/>
    </xf>
    <xf numFmtId="0" fontId="0" fillId="4" borderId="50" xfId="0" applyFill="1" applyBorder="1" applyProtection="1">
      <protection locked="0"/>
    </xf>
    <xf numFmtId="0" fontId="0" fillId="4" borderId="23" xfId="0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0" fillId="0" borderId="2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12" fillId="4" borderId="44" xfId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64" fontId="0" fillId="4" borderId="26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12" fillId="0" borderId="20" xfId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left"/>
    </xf>
    <xf numFmtId="1" fontId="0" fillId="0" borderId="0" xfId="0" applyNumberFormat="1" applyAlignment="1" applyProtection="1">
      <alignment horizontal="left"/>
    </xf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Alignment="1" applyProtection="1">
      <alignment horizontal="left"/>
    </xf>
    <xf numFmtId="0" fontId="0" fillId="5" borderId="24" xfId="0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165" fontId="0" fillId="5" borderId="0" xfId="0" applyNumberFormat="1" applyFill="1" applyBorder="1" applyAlignment="1" applyProtection="1">
      <alignment horizontal="center"/>
    </xf>
    <xf numFmtId="165" fontId="0" fillId="5" borderId="20" xfId="0" applyNumberForma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25" xfId="0" applyFill="1" applyBorder="1" applyAlignment="1" applyProtection="1">
      <alignment horizontal="left"/>
    </xf>
    <xf numFmtId="165" fontId="0" fillId="0" borderId="20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</xf>
    <xf numFmtId="165" fontId="0" fillId="0" borderId="0" xfId="0" applyNumberFormat="1" applyAlignment="1" applyProtection="1">
      <alignment horizontal="left"/>
    </xf>
    <xf numFmtId="1" fontId="1" fillId="0" borderId="20" xfId="0" applyNumberFormat="1" applyFon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left"/>
    </xf>
    <xf numFmtId="165" fontId="0" fillId="0" borderId="27" xfId="0" applyNumberFormat="1" applyBorder="1" applyAlignment="1" applyProtection="1">
      <alignment horizontal="right"/>
    </xf>
    <xf numFmtId="165" fontId="0" fillId="0" borderId="28" xfId="0" applyNumberFormat="1" applyBorder="1" applyAlignment="1" applyProtection="1">
      <alignment horizontal="right"/>
    </xf>
    <xf numFmtId="1" fontId="0" fillId="0" borderId="29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center"/>
    </xf>
    <xf numFmtId="165" fontId="0" fillId="0" borderId="14" xfId="0" applyNumberFormat="1" applyBorder="1" applyAlignment="1" applyProtection="1">
      <alignment horizontal="center"/>
    </xf>
    <xf numFmtId="164" fontId="0" fillId="0" borderId="21" xfId="0" applyNumberFormat="1" applyBorder="1" applyProtection="1"/>
    <xf numFmtId="164" fontId="0" fillId="0" borderId="22" xfId="0" applyNumberFormat="1" applyBorder="1" applyProtection="1"/>
    <xf numFmtId="164" fontId="0" fillId="0" borderId="22" xfId="0" applyNumberFormat="1" applyFill="1" applyBorder="1" applyProtection="1"/>
    <xf numFmtId="164" fontId="0" fillId="0" borderId="8" xfId="0" applyNumberFormat="1" applyBorder="1" applyProtection="1"/>
    <xf numFmtId="165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/>
    </xf>
    <xf numFmtId="2" fontId="7" fillId="0" borderId="29" xfId="0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1" fontId="0" fillId="0" borderId="38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" fontId="0" fillId="0" borderId="7" xfId="0" applyNumberFormat="1" applyBorder="1" applyProtection="1"/>
    <xf numFmtId="2" fontId="0" fillId="0" borderId="8" xfId="0" applyNumberForma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1" fontId="0" fillId="0" borderId="39" xfId="0" applyNumberFormat="1" applyFill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5" fontId="0" fillId="0" borderId="7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2" fontId="7" fillId="0" borderId="29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2" fontId="0" fillId="2" borderId="20" xfId="0" applyNumberFormat="1" applyFill="1" applyBorder="1" applyAlignment="1" applyProtection="1">
      <alignment horizontal="center"/>
    </xf>
    <xf numFmtId="2" fontId="0" fillId="0" borderId="36" xfId="0" applyNumberFormat="1" applyFill="1" applyBorder="1" applyAlignment="1" applyProtection="1">
      <alignment horizontal="center"/>
    </xf>
    <xf numFmtId="2" fontId="0" fillId="0" borderId="37" xfId="0" applyNumberForma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0" fillId="0" borderId="5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7" xfId="0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</xf>
    <xf numFmtId="0" fontId="2" fillId="4" borderId="3" xfId="0" applyFont="1" applyFill="1" applyBorder="1" applyProtection="1">
      <protection locked="0"/>
    </xf>
    <xf numFmtId="0" fontId="12" fillId="0" borderId="0" xfId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left"/>
      <protection locked="0"/>
    </xf>
    <xf numFmtId="1" fontId="0" fillId="5" borderId="18" xfId="0" applyNumberForma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</xf>
    <xf numFmtId="0" fontId="12" fillId="0" borderId="0" xfId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protection locked="0"/>
    </xf>
    <xf numFmtId="164" fontId="12" fillId="0" borderId="0" xfId="1" applyNumberFormat="1" applyAlignment="1" applyProtection="1">
      <alignment horizontal="center"/>
      <protection locked="0"/>
    </xf>
    <xf numFmtId="0" fontId="12" fillId="0" borderId="0" xfId="1" applyBorder="1" applyAlignment="1" applyProtection="1">
      <alignment horizontal="left"/>
      <protection locked="0"/>
    </xf>
    <xf numFmtId="0" fontId="12" fillId="0" borderId="0" xfId="1" applyFill="1" applyBorder="1" applyAlignment="1" applyProtection="1">
      <alignment horizontal="left"/>
      <protection locked="0"/>
    </xf>
    <xf numFmtId="1" fontId="12" fillId="0" borderId="0" xfId="1" applyNumberFormat="1" applyBorder="1" applyAlignment="1" applyProtection="1">
      <alignment horizontal="center"/>
      <protection locked="0"/>
    </xf>
    <xf numFmtId="1" fontId="12" fillId="0" borderId="0" xfId="1" applyNumberFormat="1" applyBorder="1" applyProtection="1">
      <protection locked="0"/>
    </xf>
    <xf numFmtId="0" fontId="12" fillId="0" borderId="0" xfId="1" applyFill="1" applyAlignment="1" applyProtection="1">
      <alignment horizontal="left"/>
      <protection locked="0"/>
    </xf>
    <xf numFmtId="0" fontId="12" fillId="0" borderId="0" xfId="1" applyProtection="1">
      <protection locked="0"/>
    </xf>
    <xf numFmtId="1" fontId="12" fillId="0" borderId="0" xfId="1" applyNumberFormat="1" applyAlignment="1" applyProtection="1">
      <alignment horizontal="center"/>
      <protection locked="0"/>
    </xf>
    <xf numFmtId="0" fontId="12" fillId="0" borderId="0" xfId="1" applyBorder="1" applyAlignment="1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0" fillId="4" borderId="22" xfId="0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</xf>
    <xf numFmtId="0" fontId="0" fillId="4" borderId="22" xfId="0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0" borderId="12" xfId="0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2" fillId="4" borderId="22" xfId="0" applyFont="1" applyFill="1" applyBorder="1" applyProtection="1"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</xf>
    <xf numFmtId="164" fontId="12" fillId="0" borderId="0" xfId="1" applyNumberFormat="1" applyFill="1" applyAlignment="1" applyProtection="1">
      <alignment horizontal="left"/>
    </xf>
    <xf numFmtId="164" fontId="12" fillId="0" borderId="0" xfId="1" applyNumberFormat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 wrapText="1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Border="1" applyProtection="1"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right"/>
    </xf>
    <xf numFmtId="0" fontId="12" fillId="0" borderId="0" xfId="1" applyProtection="1"/>
    <xf numFmtId="0" fontId="0" fillId="0" borderId="46" xfId="0" applyBorder="1" applyAlignment="1" applyProtection="1">
      <alignment horizontal="center"/>
    </xf>
    <xf numFmtId="1" fontId="0" fillId="4" borderId="20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</xf>
    <xf numFmtId="165" fontId="0" fillId="0" borderId="28" xfId="0" applyNumberFormat="1" applyFill="1" applyBorder="1" applyAlignment="1" applyProtection="1">
      <alignment horizontal="center"/>
    </xf>
    <xf numFmtId="0" fontId="0" fillId="0" borderId="33" xfId="0" applyBorder="1" applyAlignment="1" applyProtection="1">
      <alignment horizontal="left"/>
      <protection locked="0"/>
    </xf>
    <xf numFmtId="1" fontId="0" fillId="0" borderId="28" xfId="0" applyNumberForma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165" fontId="0" fillId="5" borderId="26" xfId="0" applyNumberFormat="1" applyFill="1" applyBorder="1" applyAlignment="1" applyProtection="1">
      <alignment horizontal="center"/>
    </xf>
    <xf numFmtId="2" fontId="0" fillId="4" borderId="16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1" fontId="1" fillId="0" borderId="49" xfId="0" applyNumberFormat="1" applyFont="1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1" fontId="0" fillId="0" borderId="0" xfId="0" applyNumberFormat="1" applyBorder="1" applyProtection="1">
      <protection locked="0"/>
    </xf>
    <xf numFmtId="1" fontId="0" fillId="0" borderId="28" xfId="0" applyNumberFormat="1" applyBorder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1" fontId="0" fillId="0" borderId="55" xfId="0" applyNumberFormat="1" applyBorder="1" applyAlignment="1" applyProtection="1">
      <alignment horizontal="center"/>
    </xf>
    <xf numFmtId="1" fontId="0" fillId="3" borderId="22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23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" fontId="0" fillId="0" borderId="49" xfId="0" applyNumberFormat="1" applyBorder="1" applyAlignment="1" applyProtection="1">
      <alignment horizont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Protection="1">
      <protection locked="0"/>
    </xf>
    <xf numFmtId="164" fontId="0" fillId="4" borderId="57" xfId="0" applyNumberFormat="1" applyFill="1" applyBorder="1" applyAlignment="1" applyProtection="1">
      <alignment horizontal="center"/>
      <protection locked="0"/>
    </xf>
    <xf numFmtId="164" fontId="0" fillId="4" borderId="19" xfId="0" applyNumberFormat="1" applyFill="1" applyBorder="1" applyAlignment="1" applyProtection="1">
      <alignment horizontal="center"/>
      <protection locked="0"/>
    </xf>
    <xf numFmtId="0" fontId="0" fillId="4" borderId="15" xfId="0" applyFill="1" applyBorder="1" applyProtection="1"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left"/>
      <protection locked="0"/>
    </xf>
    <xf numFmtId="1" fontId="0" fillId="7" borderId="0" xfId="0" applyNumberFormat="1" applyFill="1" applyProtection="1"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165" fontId="0" fillId="7" borderId="0" xfId="0" applyNumberFormat="1" applyFill="1" applyAlignment="1" applyProtection="1">
      <alignment horizontal="center"/>
      <protection locked="0"/>
    </xf>
    <xf numFmtId="1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1" fontId="0" fillId="7" borderId="0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left"/>
      <protection locked="0"/>
    </xf>
    <xf numFmtId="165" fontId="1" fillId="7" borderId="0" xfId="0" applyNumberFormat="1" applyFont="1" applyFill="1" applyAlignment="1" applyProtection="1">
      <alignment horizontal="center"/>
      <protection locked="0"/>
    </xf>
    <xf numFmtId="2" fontId="0" fillId="7" borderId="0" xfId="0" applyNumberFormat="1" applyFill="1" applyAlignment="1" applyProtection="1">
      <alignment horizontal="left"/>
      <protection locked="0"/>
    </xf>
    <xf numFmtId="2" fontId="0" fillId="7" borderId="0" xfId="0" applyNumberFormat="1" applyFill="1" applyAlignment="1" applyProtection="1">
      <alignment horizontal="center"/>
      <protection locked="0"/>
    </xf>
    <xf numFmtId="165" fontId="0" fillId="7" borderId="0" xfId="0" applyNumberFormat="1" applyFill="1" applyProtection="1">
      <protection locked="0"/>
    </xf>
    <xf numFmtId="1" fontId="0" fillId="0" borderId="0" xfId="0" applyNumberFormat="1" applyBorder="1" applyAlignment="1" applyProtection="1"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0" fillId="0" borderId="59" xfId="0" applyFill="1" applyBorder="1" applyAlignment="1" applyProtection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0" borderId="25" xfId="0" applyNumberFormat="1" applyFont="1" applyFill="1" applyBorder="1" applyAlignment="1" applyProtection="1">
      <alignment horizontal="center"/>
    </xf>
    <xf numFmtId="1" fontId="0" fillId="4" borderId="60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</xf>
    <xf numFmtId="0" fontId="0" fillId="0" borderId="7" xfId="0" applyFill="1" applyBorder="1" applyProtection="1"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47" xfId="0" applyNumberFormat="1" applyBorder="1" applyAlignment="1" applyProtection="1">
      <alignment horizontal="center"/>
    </xf>
    <xf numFmtId="1" fontId="0" fillId="0" borderId="47" xfId="0" applyNumberFormat="1" applyBorder="1" applyAlignment="1" applyProtection="1">
      <alignment horizontal="center"/>
      <protection locked="0"/>
    </xf>
    <xf numFmtId="1" fontId="0" fillId="0" borderId="49" xfId="0" applyNumberFormat="1" applyBorder="1" applyProtection="1"/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3" borderId="6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61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42" xfId="0" applyFont="1" applyFill="1" applyBorder="1" applyAlignment="1" applyProtection="1">
      <alignment horizontal="left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left"/>
      <protection locked="0"/>
    </xf>
    <xf numFmtId="1" fontId="0" fillId="0" borderId="6" xfId="0" applyNumberFormat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</xf>
    <xf numFmtId="0" fontId="0" fillId="0" borderId="20" xfId="0" applyBorder="1" applyAlignment="1" applyProtection="1">
      <protection locked="0"/>
    </xf>
    <xf numFmtId="164" fontId="0" fillId="4" borderId="43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57" xfId="0" applyFill="1" applyBorder="1" applyAlignment="1" applyProtection="1">
      <alignment horizontal="center"/>
      <protection locked="0"/>
    </xf>
    <xf numFmtId="0" fontId="0" fillId="4" borderId="63" xfId="0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Continuous"/>
      <protection locked="0"/>
    </xf>
    <xf numFmtId="1" fontId="0" fillId="0" borderId="52" xfId="0" applyNumberFormat="1" applyFill="1" applyBorder="1" applyAlignment="1" applyProtection="1">
      <alignment horizontal="centerContinuous"/>
      <protection locked="0"/>
    </xf>
    <xf numFmtId="1" fontId="0" fillId="0" borderId="35" xfId="0" applyNumberFormat="1" applyFill="1" applyBorder="1" applyAlignment="1" applyProtection="1">
      <alignment horizontal="centerContinuous"/>
      <protection locked="0"/>
    </xf>
    <xf numFmtId="0" fontId="0" fillId="4" borderId="4" xfId="0" applyFill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165" fontId="9" fillId="0" borderId="47" xfId="0" applyNumberFormat="1" applyFont="1" applyBorder="1" applyAlignment="1" applyProtection="1">
      <alignment horizontal="center"/>
    </xf>
    <xf numFmtId="165" fontId="9" fillId="0" borderId="38" xfId="0" applyNumberFormat="1" applyFont="1" applyBorder="1" applyAlignment="1" applyProtection="1">
      <alignment horizontal="center"/>
    </xf>
    <xf numFmtId="165" fontId="9" fillId="0" borderId="48" xfId="0" applyNumberFormat="1" applyFont="1" applyBorder="1" applyAlignment="1" applyProtection="1">
      <alignment horizontal="center"/>
    </xf>
    <xf numFmtId="2" fontId="1" fillId="0" borderId="49" xfId="0" applyNumberFormat="1" applyFont="1" applyFill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center"/>
    </xf>
    <xf numFmtId="164" fontId="0" fillId="4" borderId="21" xfId="0" applyNumberFormat="1" applyFill="1" applyBorder="1" applyAlignment="1" applyProtection="1">
      <alignment horizontal="center"/>
      <protection locked="0"/>
    </xf>
    <xf numFmtId="0" fontId="0" fillId="4" borderId="54" xfId="0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center"/>
    </xf>
    <xf numFmtId="1" fontId="0" fillId="0" borderId="16" xfId="0" applyNumberFormat="1" applyFill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164" fontId="0" fillId="0" borderId="23" xfId="0" applyNumberFormat="1" applyBorder="1" applyProtection="1"/>
    <xf numFmtId="165" fontId="0" fillId="0" borderId="12" xfId="0" applyNumberFormat="1" applyBorder="1" applyAlignment="1" applyProtection="1">
      <alignment horizontal="center"/>
    </xf>
    <xf numFmtId="0" fontId="0" fillId="4" borderId="30" xfId="0" applyFill="1" applyBorder="1" applyProtection="1"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textRotation="90"/>
    </xf>
    <xf numFmtId="0" fontId="16" fillId="0" borderId="0" xfId="0" applyFont="1" applyAlignment="1" applyProtection="1">
      <alignment horizontal="center" textRotation="90"/>
    </xf>
    <xf numFmtId="0" fontId="16" fillId="0" borderId="0" xfId="0" applyFont="1" applyAlignment="1" applyProtection="1">
      <alignment textRotation="90"/>
    </xf>
    <xf numFmtId="0" fontId="17" fillId="0" borderId="0" xfId="0" applyFont="1" applyAlignment="1" applyProtection="1">
      <alignment textRotation="90"/>
    </xf>
    <xf numFmtId="165" fontId="9" fillId="0" borderId="44" xfId="0" applyNumberFormat="1" applyFont="1" applyBorder="1" applyAlignment="1" applyProtection="1">
      <alignment horizontal="center"/>
    </xf>
    <xf numFmtId="165" fontId="9" fillId="0" borderId="58" xfId="0" applyNumberFormat="1" applyFont="1" applyBorder="1" applyAlignment="1" applyProtection="1">
      <alignment horizontal="center"/>
    </xf>
    <xf numFmtId="165" fontId="9" fillId="0" borderId="59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165" fontId="0" fillId="0" borderId="24" xfId="0" applyNumberFormat="1" applyBorder="1" applyProtection="1">
      <protection locked="0"/>
    </xf>
    <xf numFmtId="0" fontId="0" fillId="0" borderId="27" xfId="0" applyBorder="1" applyAlignment="1" applyProtection="1">
      <alignment horizontal="center"/>
    </xf>
    <xf numFmtId="0" fontId="0" fillId="0" borderId="19" xfId="0" applyBorder="1" applyAlignment="1" applyProtection="1">
      <alignment horizontal="left"/>
      <protection locked="0"/>
    </xf>
    <xf numFmtId="165" fontId="0" fillId="0" borderId="25" xfId="0" applyNumberFormat="1" applyBorder="1" applyProtection="1">
      <protection locked="0"/>
    </xf>
    <xf numFmtId="0" fontId="0" fillId="0" borderId="29" xfId="0" applyBorder="1" applyAlignment="1" applyProtection="1">
      <alignment horizontal="center"/>
    </xf>
    <xf numFmtId="0" fontId="0" fillId="0" borderId="0" xfId="0" applyAlignment="1" applyProtection="1">
      <alignment vertical="top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</xf>
    <xf numFmtId="1" fontId="0" fillId="0" borderId="8" xfId="0" applyNumberForma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0" fontId="0" fillId="4" borderId="22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" fontId="0" fillId="0" borderId="4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left"/>
      <protection locked="0"/>
    </xf>
    <xf numFmtId="165" fontId="9" fillId="0" borderId="58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Fill="1" applyAlignment="1" applyProtection="1">
      <alignment horizontal="center"/>
    </xf>
    <xf numFmtId="1" fontId="0" fillId="0" borderId="3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11" fillId="0" borderId="19" xfId="0" applyNumberFormat="1" applyFont="1" applyBorder="1" applyAlignment="1" applyProtection="1">
      <alignment horizontal="left"/>
      <protection locked="0"/>
    </xf>
    <xf numFmtId="164" fontId="8" fillId="0" borderId="29" xfId="0" applyNumberFormat="1" applyFont="1" applyBorder="1" applyAlignment="1" applyProtection="1">
      <alignment horizontal="center"/>
      <protection locked="0"/>
    </xf>
    <xf numFmtId="2" fontId="7" fillId="8" borderId="20" xfId="0" applyNumberFormat="1" applyFont="1" applyFill="1" applyBorder="1" applyAlignment="1" applyProtection="1">
      <alignment horizontal="center"/>
      <protection locked="0"/>
    </xf>
    <xf numFmtId="2" fontId="0" fillId="8" borderId="20" xfId="0" applyNumberFormat="1" applyFill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9" borderId="27" xfId="0" applyFont="1" applyFill="1" applyBorder="1" applyAlignment="1" applyProtection="1">
      <alignment horizontal="center"/>
      <protection locked="0"/>
    </xf>
    <xf numFmtId="0" fontId="0" fillId="9" borderId="19" xfId="0" applyFont="1" applyFill="1" applyBorder="1" applyProtection="1">
      <protection locked="0"/>
    </xf>
    <xf numFmtId="0" fontId="0" fillId="9" borderId="25" xfId="0" applyFont="1" applyFill="1" applyBorder="1" applyProtection="1">
      <protection locked="0"/>
    </xf>
    <xf numFmtId="0" fontId="0" fillId="9" borderId="29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0" fontId="0" fillId="10" borderId="0" xfId="0" applyFill="1" applyAlignment="1" applyProtection="1">
      <alignment horizontal="center" wrapText="1"/>
      <protection locked="0"/>
    </xf>
    <xf numFmtId="0" fontId="0" fillId="8" borderId="8" xfId="0" applyFill="1" applyBorder="1" applyAlignment="1" applyProtection="1">
      <alignment horizontal="center"/>
      <protection locked="0"/>
    </xf>
    <xf numFmtId="166" fontId="0" fillId="0" borderId="20" xfId="0" applyNumberFormat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166" fontId="0" fillId="0" borderId="53" xfId="0" applyNumberFormat="1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8" xfId="0" applyBorder="1" applyProtection="1"/>
    <xf numFmtId="164" fontId="3" fillId="4" borderId="51" xfId="0" applyNumberFormat="1" applyFont="1" applyFill="1" applyBorder="1" applyAlignment="1" applyProtection="1">
      <alignment horizontal="left"/>
      <protection locked="0"/>
    </xf>
    <xf numFmtId="164" fontId="3" fillId="4" borderId="35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51" xfId="0" applyNumberFormat="1" applyFill="1" applyBorder="1" applyAlignment="1" applyProtection="1">
      <alignment horizontal="center"/>
      <protection locked="0"/>
    </xf>
    <xf numFmtId="1" fontId="0" fillId="0" borderId="52" xfId="0" applyNumberFormat="1" applyFill="1" applyBorder="1" applyAlignment="1" applyProtection="1">
      <alignment horizontal="center"/>
      <protection locked="0"/>
    </xf>
    <xf numFmtId="1" fontId="0" fillId="0" borderId="35" xfId="0" applyNumberFormat="1" applyFill="1" applyBorder="1" applyAlignment="1" applyProtection="1">
      <alignment horizontal="center"/>
      <protection locked="0"/>
    </xf>
    <xf numFmtId="164" fontId="1" fillId="0" borderId="51" xfId="0" applyNumberFormat="1" applyFont="1" applyBorder="1" applyAlignment="1" applyProtection="1">
      <alignment horizontal="center"/>
    </xf>
    <xf numFmtId="164" fontId="1" fillId="0" borderId="52" xfId="0" applyNumberFormat="1" applyFont="1" applyBorder="1" applyAlignment="1" applyProtection="1">
      <alignment horizontal="center"/>
    </xf>
    <xf numFmtId="164" fontId="1" fillId="0" borderId="35" xfId="0" applyNumberFormat="1" applyFont="1" applyBorder="1" applyAlignment="1" applyProtection="1">
      <alignment horizontal="center"/>
    </xf>
    <xf numFmtId="0" fontId="12" fillId="0" borderId="51" xfId="1" applyBorder="1" applyAlignment="1" applyProtection="1">
      <alignment horizontal="center"/>
      <protection locked="0"/>
    </xf>
    <xf numFmtId="0" fontId="12" fillId="0" borderId="52" xfId="1" applyBorder="1" applyAlignment="1" applyProtection="1">
      <alignment horizontal="center"/>
      <protection locked="0"/>
    </xf>
    <xf numFmtId="0" fontId="12" fillId="0" borderId="35" xfId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58" xfId="0" applyNumberFormat="1" applyBorder="1" applyAlignment="1" applyProtection="1">
      <alignment horizontal="center"/>
    </xf>
    <xf numFmtId="1" fontId="0" fillId="0" borderId="50" xfId="0" applyNumberFormat="1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1" fontId="0" fillId="0" borderId="59" xfId="0" applyNumberFormat="1" applyBorder="1" applyAlignment="1" applyProtection="1">
      <alignment horizontal="center"/>
    </xf>
    <xf numFmtId="1" fontId="1" fillId="0" borderId="51" xfId="0" applyNumberFormat="1" applyFont="1" applyBorder="1" applyAlignment="1" applyProtection="1">
      <alignment horizontal="center"/>
    </xf>
    <xf numFmtId="1" fontId="1" fillId="0" borderId="52" xfId="0" applyNumberFormat="1" applyFont="1" applyBorder="1" applyAlignment="1" applyProtection="1">
      <alignment horizontal="center"/>
    </xf>
    <xf numFmtId="1" fontId="1" fillId="0" borderId="35" xfId="0" applyNumberFormat="1" applyFont="1" applyBorder="1" applyAlignment="1" applyProtection="1">
      <alignment horizontal="center"/>
    </xf>
    <xf numFmtId="1" fontId="0" fillId="0" borderId="22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" fontId="0" fillId="0" borderId="36" xfId="0" applyNumberFormat="1" applyBorder="1" applyAlignment="1" applyProtection="1">
      <alignment horizontal="center"/>
    </xf>
    <xf numFmtId="1" fontId="0" fillId="0" borderId="56" xfId="0" applyNumberFormat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4" borderId="2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11" fillId="0" borderId="16" xfId="0" applyNumberFormat="1" applyFont="1" applyBorder="1" applyAlignment="1" applyProtection="1">
      <alignment horizontal="center" vertical="center" wrapText="1"/>
      <protection locked="0"/>
    </xf>
    <xf numFmtId="1" fontId="11" fillId="0" borderId="53" xfId="0" applyNumberFormat="1" applyFont="1" applyBorder="1" applyAlignment="1" applyProtection="1">
      <alignment horizontal="center" vertical="center" wrapText="1"/>
      <protection locked="0"/>
    </xf>
    <xf numFmtId="1" fontId="11" fillId="0" borderId="49" xfId="0" applyNumberFormat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4" borderId="21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65" fontId="0" fillId="0" borderId="12" xfId="0" applyNumberForma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164" fontId="8" fillId="0" borderId="17" xfId="0" applyNumberFormat="1" applyFont="1" applyBorder="1" applyAlignment="1" applyProtection="1">
      <alignment horizontal="center"/>
      <protection locked="0"/>
    </xf>
    <xf numFmtId="164" fontId="8" fillId="0" borderId="27" xfId="0" applyNumberFormat="1" applyFont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2" fillId="0" borderId="24" xfId="1" applyNumberFormat="1" applyBorder="1" applyAlignment="1" applyProtection="1">
      <alignment horizontal="left"/>
    </xf>
    <xf numFmtId="164" fontId="12" fillId="0" borderId="67" xfId="1" applyNumberFormat="1" applyBorder="1" applyAlignment="1" applyProtection="1">
      <alignment horizontal="left"/>
    </xf>
    <xf numFmtId="164" fontId="12" fillId="0" borderId="0" xfId="1" applyNumberFormat="1" applyBorder="1" applyAlignment="1" applyProtection="1">
      <alignment horizontal="left"/>
    </xf>
    <xf numFmtId="164" fontId="12" fillId="0" borderId="31" xfId="1" applyNumberFormat="1" applyBorder="1" applyAlignment="1" applyProtection="1">
      <alignment horizontal="left"/>
    </xf>
    <xf numFmtId="1" fontId="0" fillId="0" borderId="5" xfId="0" applyNumberFormat="1" applyBorder="1" applyAlignment="1" applyProtection="1">
      <alignment horizontal="center"/>
    </xf>
    <xf numFmtId="164" fontId="12" fillId="0" borderId="25" xfId="1" applyNumberFormat="1" applyBorder="1" applyAlignment="1" applyProtection="1">
      <alignment horizontal="left"/>
    </xf>
    <xf numFmtId="164" fontId="12" fillId="0" borderId="64" xfId="1" applyNumberFormat="1" applyBorder="1" applyAlignment="1" applyProtection="1">
      <alignment horizontal="left"/>
    </xf>
    <xf numFmtId="164" fontId="12" fillId="0" borderId="0" xfId="1" applyNumberFormat="1" applyBorder="1" applyAlignment="1" applyProtection="1">
      <alignment horizontal="center"/>
    </xf>
    <xf numFmtId="164" fontId="12" fillId="0" borderId="31" xfId="1" applyNumberFormat="1" applyBorder="1" applyAlignment="1" applyProtection="1">
      <alignment horizontal="center"/>
    </xf>
    <xf numFmtId="164" fontId="12" fillId="0" borderId="25" xfId="1" applyNumberFormat="1" applyBorder="1" applyAlignment="1" applyProtection="1">
      <alignment horizontal="center"/>
    </xf>
    <xf numFmtId="164" fontId="12" fillId="0" borderId="64" xfId="1" applyNumberForma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2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left"/>
    </xf>
    <xf numFmtId="0" fontId="0" fillId="0" borderId="28" xfId="0" applyBorder="1" applyAlignment="1" applyProtection="1">
      <alignment horizontal="center"/>
      <protection locked="0"/>
    </xf>
    <xf numFmtId="166" fontId="0" fillId="0" borderId="51" xfId="0" applyNumberFormat="1" applyBorder="1" applyAlignment="1" applyProtection="1">
      <alignment horizontal="center"/>
    </xf>
    <xf numFmtId="166" fontId="0" fillId="0" borderId="35" xfId="0" applyNumberFormat="1" applyBorder="1" applyAlignment="1" applyProtection="1">
      <alignment horizontal="center"/>
    </xf>
    <xf numFmtId="0" fontId="12" fillId="0" borderId="65" xfId="1" applyBorder="1" applyAlignment="1" applyProtection="1">
      <alignment horizontal="center"/>
    </xf>
    <xf numFmtId="0" fontId="12" fillId="0" borderId="5" xfId="1" applyBorder="1" applyAlignment="1" applyProtection="1">
      <alignment horizontal="center"/>
    </xf>
    <xf numFmtId="0" fontId="12" fillId="0" borderId="36" xfId="1" applyBorder="1" applyAlignment="1" applyProtection="1">
      <alignment horizontal="center"/>
    </xf>
    <xf numFmtId="0" fontId="12" fillId="0" borderId="56" xfId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  <protection locked="0"/>
    </xf>
    <xf numFmtId="0" fontId="0" fillId="9" borderId="24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66" fontId="0" fillId="8" borderId="51" xfId="0" applyNumberFormat="1" applyFill="1" applyBorder="1" applyAlignment="1" applyProtection="1">
      <alignment horizontal="center"/>
      <protection locked="0"/>
    </xf>
    <xf numFmtId="166" fontId="0" fillId="8" borderId="35" xfId="0" applyNumberFormat="1" applyFill="1" applyBorder="1" applyAlignment="1" applyProtection="1">
      <alignment horizontal="center"/>
      <protection locked="0"/>
    </xf>
    <xf numFmtId="0" fontId="12" fillId="0" borderId="21" xfId="1" applyBorder="1" applyAlignment="1" applyProtection="1">
      <alignment horizontal="center"/>
    </xf>
    <xf numFmtId="0" fontId="12" fillId="0" borderId="11" xfId="1" applyBorder="1" applyAlignment="1" applyProtection="1">
      <alignment horizontal="center"/>
    </xf>
    <xf numFmtId="0" fontId="12" fillId="0" borderId="43" xfId="1" applyBorder="1" applyAlignment="1" applyProtection="1">
      <alignment horizontal="center"/>
    </xf>
    <xf numFmtId="0" fontId="12" fillId="0" borderId="45" xfId="1" applyBorder="1" applyAlignment="1" applyProtection="1">
      <alignment horizontal="center"/>
    </xf>
    <xf numFmtId="166" fontId="0" fillId="9" borderId="51" xfId="0" applyNumberFormat="1" applyFont="1" applyFill="1" applyBorder="1" applyAlignment="1" applyProtection="1">
      <alignment horizontal="center"/>
    </xf>
    <xf numFmtId="0" fontId="0" fillId="9" borderId="35" xfId="0" applyFont="1" applyFill="1" applyBorder="1" applyAlignment="1" applyProtection="1">
      <alignment horizontal="center"/>
    </xf>
    <xf numFmtId="167" fontId="0" fillId="9" borderId="51" xfId="0" applyNumberFormat="1" applyFont="1" applyFill="1" applyBorder="1" applyAlignment="1" applyProtection="1">
      <alignment horizontal="center"/>
    </xf>
    <xf numFmtId="167" fontId="0" fillId="9" borderId="35" xfId="0" applyNumberFormat="1" applyFont="1" applyFill="1" applyBorder="1" applyAlignment="1" applyProtection="1">
      <alignment horizontal="center"/>
    </xf>
    <xf numFmtId="0" fontId="0" fillId="9" borderId="5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99"/>
      <color rgb="FFFF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209550</xdr:colOff>
      <xdr:row>3</xdr:row>
      <xdr:rowOff>95250</xdr:rowOff>
    </xdr:from>
    <xdr:to>
      <xdr:col>20</xdr:col>
      <xdr:colOff>424127</xdr:colOff>
      <xdr:row>8</xdr:row>
      <xdr:rowOff>156578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685800"/>
          <a:ext cx="2452952" cy="918578"/>
        </a:xfrm>
        <a:prstGeom prst="rect">
          <a:avLst/>
        </a:prstGeom>
      </xdr:spPr>
    </xdr:pic>
    <xdr:clientData/>
  </xdr:twoCellAnchor>
  <xdr:twoCellAnchor>
    <xdr:from>
      <xdr:col>36</xdr:col>
      <xdr:colOff>85725</xdr:colOff>
      <xdr:row>87</xdr:row>
      <xdr:rowOff>76200</xdr:rowOff>
    </xdr:from>
    <xdr:to>
      <xdr:col>41</xdr:col>
      <xdr:colOff>209550</xdr:colOff>
      <xdr:row>88</xdr:row>
      <xdr:rowOff>161925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H="1">
          <a:off x="17907000" y="14716125"/>
          <a:ext cx="1485900" cy="2476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95250</xdr:colOff>
      <xdr:row>86</xdr:row>
      <xdr:rowOff>161925</xdr:rowOff>
    </xdr:from>
    <xdr:to>
      <xdr:col>53</xdr:col>
      <xdr:colOff>238125</xdr:colOff>
      <xdr:row>99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583400" y="14630400"/>
          <a:ext cx="272415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use of these areas is optional.</a:t>
          </a:r>
          <a:endParaRPr lang="en-US">
            <a:effectLst/>
          </a:endParaRPr>
        </a:p>
        <a:p>
          <a:r>
            <a:rPr lang="en-US" sz="1100"/>
            <a:t>These areas can be used to keep track of the number of sections placed on your master schedule board or entered into your student information system. Column</a:t>
          </a:r>
          <a:r>
            <a:rPr lang="en-US" sz="1100" baseline="0"/>
            <a:t> "AJ" is a copy of what you enter in column "N" minus what you enter in column "AI". </a:t>
          </a:r>
          <a:r>
            <a:rPr lang="en-US" sz="1100"/>
            <a:t>You enter the number</a:t>
          </a:r>
          <a:r>
            <a:rPr lang="en-US" sz="1100" baseline="0"/>
            <a:t> of sections </a:t>
          </a:r>
          <a:r>
            <a:rPr lang="en-US" sz="1100"/>
            <a:t>placed/entered</a:t>
          </a:r>
          <a:r>
            <a:rPr lang="en-US" sz="1100" baseline="0"/>
            <a:t> in column "AI" and the remaining number of sections to be placed/entered will be in column "AJ". </a:t>
          </a:r>
          <a:endParaRPr lang="en-US" sz="1100"/>
        </a:p>
      </xdr:txBody>
    </xdr:sp>
    <xdr:clientData/>
  </xdr:twoCellAnchor>
  <xdr:twoCellAnchor>
    <xdr:from>
      <xdr:col>5</xdr:col>
      <xdr:colOff>9525</xdr:colOff>
      <xdr:row>132</xdr:row>
      <xdr:rowOff>161925</xdr:rowOff>
    </xdr:from>
    <xdr:to>
      <xdr:col>7</xdr:col>
      <xdr:colOff>0</xdr:colOff>
      <xdr:row>134</xdr:row>
      <xdr:rowOff>9525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 flipH="1" flipV="1">
          <a:off x="4191000" y="22259925"/>
          <a:ext cx="895350" cy="1809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219</xdr:row>
      <xdr:rowOff>161925</xdr:rowOff>
    </xdr:from>
    <xdr:to>
      <xdr:col>6</xdr:col>
      <xdr:colOff>419100</xdr:colOff>
      <xdr:row>221</xdr:row>
      <xdr:rowOff>9525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 flipH="1" flipV="1">
          <a:off x="4191000" y="362934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306</xdr:row>
      <xdr:rowOff>127000</xdr:rowOff>
    </xdr:from>
    <xdr:to>
      <xdr:col>6</xdr:col>
      <xdr:colOff>403225</xdr:colOff>
      <xdr:row>307</xdr:row>
      <xdr:rowOff>149225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 flipV="1">
          <a:off x="4175125" y="503713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393</xdr:row>
      <xdr:rowOff>142875</xdr:rowOff>
    </xdr:from>
    <xdr:to>
      <xdr:col>7</xdr:col>
      <xdr:colOff>6350</xdr:colOff>
      <xdr:row>394</xdr:row>
      <xdr:rowOff>165100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 flipV="1">
          <a:off x="4206875" y="645001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480</xdr:row>
      <xdr:rowOff>158750</xdr:rowOff>
    </xdr:from>
    <xdr:to>
      <xdr:col>7</xdr:col>
      <xdr:colOff>6350</xdr:colOff>
      <xdr:row>482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 flipV="1">
          <a:off x="4206875" y="786288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567</xdr:row>
      <xdr:rowOff>142875</xdr:rowOff>
    </xdr:from>
    <xdr:to>
      <xdr:col>7</xdr:col>
      <xdr:colOff>6350</xdr:colOff>
      <xdr:row>568</xdr:row>
      <xdr:rowOff>165100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 flipH="1" flipV="1">
          <a:off x="4206875" y="927258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654</xdr:row>
      <xdr:rowOff>158750</xdr:rowOff>
    </xdr:from>
    <xdr:to>
      <xdr:col>6</xdr:col>
      <xdr:colOff>419100</xdr:colOff>
      <xdr:row>656</xdr:row>
      <xdr:rowOff>6350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 flipH="1" flipV="1">
          <a:off x="4191000" y="1068546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742</xdr:row>
      <xdr:rowOff>0</xdr:rowOff>
    </xdr:from>
    <xdr:to>
      <xdr:col>6</xdr:col>
      <xdr:colOff>419100</xdr:colOff>
      <xdr:row>743</xdr:row>
      <xdr:rowOff>22225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 bwMode="auto">
        <a:xfrm flipH="1" flipV="1">
          <a:off x="4191000" y="1209833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829</xdr:row>
      <xdr:rowOff>0</xdr:rowOff>
    </xdr:from>
    <xdr:to>
      <xdr:col>6</xdr:col>
      <xdr:colOff>419100</xdr:colOff>
      <xdr:row>830</xdr:row>
      <xdr:rowOff>22225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 flipH="1" flipV="1">
          <a:off x="4191000" y="13509625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916</xdr:row>
      <xdr:rowOff>0</xdr:rowOff>
    </xdr:from>
    <xdr:to>
      <xdr:col>6</xdr:col>
      <xdr:colOff>419100</xdr:colOff>
      <xdr:row>917</xdr:row>
      <xdr:rowOff>22225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 flipH="1" flipV="1">
          <a:off x="4191000" y="1492091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1003</xdr:row>
      <xdr:rowOff>0</xdr:rowOff>
    </xdr:from>
    <xdr:to>
      <xdr:col>6</xdr:col>
      <xdr:colOff>419100</xdr:colOff>
      <xdr:row>1004</xdr:row>
      <xdr:rowOff>22225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 flipH="1" flipV="1">
          <a:off x="4191000" y="1633378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1090</xdr:row>
      <xdr:rowOff>0</xdr:rowOff>
    </xdr:from>
    <xdr:to>
      <xdr:col>6</xdr:col>
      <xdr:colOff>419100</xdr:colOff>
      <xdr:row>1091</xdr:row>
      <xdr:rowOff>22225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 flipH="1" flipV="1">
          <a:off x="4191000" y="17745075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1177</xdr:row>
      <xdr:rowOff>0</xdr:rowOff>
    </xdr:from>
    <xdr:to>
      <xdr:col>6</xdr:col>
      <xdr:colOff>419100</xdr:colOff>
      <xdr:row>1178</xdr:row>
      <xdr:rowOff>22225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 bwMode="auto">
        <a:xfrm flipH="1" flipV="1">
          <a:off x="4191000" y="1915636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1264</xdr:row>
      <xdr:rowOff>0</xdr:rowOff>
    </xdr:from>
    <xdr:to>
      <xdr:col>6</xdr:col>
      <xdr:colOff>419100</xdr:colOff>
      <xdr:row>1265</xdr:row>
      <xdr:rowOff>22225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 flipH="1" flipV="1">
          <a:off x="4191000" y="20567650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1351</xdr:row>
      <xdr:rowOff>0</xdr:rowOff>
    </xdr:from>
    <xdr:to>
      <xdr:col>6</xdr:col>
      <xdr:colOff>419100</xdr:colOff>
      <xdr:row>1352</xdr:row>
      <xdr:rowOff>22225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 bwMode="auto">
        <a:xfrm flipH="1" flipV="1">
          <a:off x="4191000" y="21978937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1438</xdr:row>
      <xdr:rowOff>0</xdr:rowOff>
    </xdr:from>
    <xdr:to>
      <xdr:col>6</xdr:col>
      <xdr:colOff>419100</xdr:colOff>
      <xdr:row>1439</xdr:row>
      <xdr:rowOff>22225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 flipH="1" flipV="1">
          <a:off x="4191000" y="23390225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1821</xdr:row>
      <xdr:rowOff>0</xdr:rowOff>
    </xdr:from>
    <xdr:to>
      <xdr:col>6</xdr:col>
      <xdr:colOff>419100</xdr:colOff>
      <xdr:row>1822</xdr:row>
      <xdr:rowOff>22225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 flipH="1" flipV="1">
          <a:off x="4191000" y="249285125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1916</xdr:row>
      <xdr:rowOff>0</xdr:rowOff>
    </xdr:from>
    <xdr:to>
      <xdr:col>6</xdr:col>
      <xdr:colOff>419100</xdr:colOff>
      <xdr:row>1917</xdr:row>
      <xdr:rowOff>22225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 flipH="1" flipV="1">
          <a:off x="4191000" y="264668000"/>
          <a:ext cx="895350" cy="19685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1525</xdr:row>
      <xdr:rowOff>0</xdr:rowOff>
    </xdr:from>
    <xdr:to>
      <xdr:col>6</xdr:col>
      <xdr:colOff>419100</xdr:colOff>
      <xdr:row>1526</xdr:row>
      <xdr:rowOff>22225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 flipH="1" flipV="1">
          <a:off x="4181475" y="23674387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1525</xdr:row>
      <xdr:rowOff>0</xdr:rowOff>
    </xdr:from>
    <xdr:to>
      <xdr:col>6</xdr:col>
      <xdr:colOff>419100</xdr:colOff>
      <xdr:row>1526</xdr:row>
      <xdr:rowOff>22225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 bwMode="auto">
        <a:xfrm flipH="1" flipV="1">
          <a:off x="4181475" y="23674387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1672</xdr:row>
      <xdr:rowOff>0</xdr:rowOff>
    </xdr:from>
    <xdr:to>
      <xdr:col>6</xdr:col>
      <xdr:colOff>419100</xdr:colOff>
      <xdr:row>1673</xdr:row>
      <xdr:rowOff>22225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 bwMode="auto">
        <a:xfrm flipH="1" flipV="1">
          <a:off x="4181475" y="251050425"/>
          <a:ext cx="895350" cy="19367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121706</xdr:colOff>
      <xdr:row>15</xdr:row>
      <xdr:rowOff>64558</xdr:rowOff>
    </xdr:from>
    <xdr:to>
      <xdr:col>14</xdr:col>
      <xdr:colOff>412748</xdr:colOff>
      <xdr:row>15</xdr:row>
      <xdr:rowOff>148166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8270873" y="2699808"/>
          <a:ext cx="291042" cy="83608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84</xdr:row>
      <xdr:rowOff>142875</xdr:rowOff>
    </xdr:from>
    <xdr:to>
      <xdr:col>10</xdr:col>
      <xdr:colOff>0</xdr:colOff>
      <xdr:row>87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A733B1F-3CF2-48AE-A4E3-D769BF0F83F5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84</xdr:row>
      <xdr:rowOff>142875</xdr:rowOff>
    </xdr:from>
    <xdr:to>
      <xdr:col>15</xdr:col>
      <xdr:colOff>409575</xdr:colOff>
      <xdr:row>87</xdr:row>
      <xdr:rowOff>9525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85B279E8-C613-4E79-8080-64307D8F58F3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171</xdr:row>
      <xdr:rowOff>142875</xdr:rowOff>
    </xdr:from>
    <xdr:to>
      <xdr:col>10</xdr:col>
      <xdr:colOff>0</xdr:colOff>
      <xdr:row>174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896CE392-3E3B-482A-B9BB-ED81127F1BC0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171</xdr:row>
      <xdr:rowOff>142875</xdr:rowOff>
    </xdr:from>
    <xdr:to>
      <xdr:col>15</xdr:col>
      <xdr:colOff>409575</xdr:colOff>
      <xdr:row>174</xdr:row>
      <xdr:rowOff>9525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2C140BF5-FF62-4A6D-B747-285FB031C85C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258</xdr:row>
      <xdr:rowOff>142875</xdr:rowOff>
    </xdr:from>
    <xdr:to>
      <xdr:col>10</xdr:col>
      <xdr:colOff>0</xdr:colOff>
      <xdr:row>261</xdr:row>
      <xdr:rowOff>0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6828525-E0E8-4D36-9F49-CCB8100C8D4A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258</xdr:row>
      <xdr:rowOff>142875</xdr:rowOff>
    </xdr:from>
    <xdr:to>
      <xdr:col>15</xdr:col>
      <xdr:colOff>409575</xdr:colOff>
      <xdr:row>261</xdr:row>
      <xdr:rowOff>9525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DFA0B6C1-2E44-408B-86E0-FD73696E8A3F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345</xdr:row>
      <xdr:rowOff>142875</xdr:rowOff>
    </xdr:from>
    <xdr:to>
      <xdr:col>10</xdr:col>
      <xdr:colOff>0</xdr:colOff>
      <xdr:row>348</xdr:row>
      <xdr:rowOff>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D30BBB16-FF07-4603-8E00-64187542FFD0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345</xdr:row>
      <xdr:rowOff>142875</xdr:rowOff>
    </xdr:from>
    <xdr:to>
      <xdr:col>15</xdr:col>
      <xdr:colOff>409575</xdr:colOff>
      <xdr:row>348</xdr:row>
      <xdr:rowOff>9525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589151E6-4A1B-4774-A6CD-D59B88D629B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432</xdr:row>
      <xdr:rowOff>142875</xdr:rowOff>
    </xdr:from>
    <xdr:to>
      <xdr:col>10</xdr:col>
      <xdr:colOff>0</xdr:colOff>
      <xdr:row>435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645D62AA-C245-46AB-952A-2A923345D45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432</xdr:row>
      <xdr:rowOff>142875</xdr:rowOff>
    </xdr:from>
    <xdr:to>
      <xdr:col>15</xdr:col>
      <xdr:colOff>409575</xdr:colOff>
      <xdr:row>435</xdr:row>
      <xdr:rowOff>9525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250DB807-3790-4A45-A91E-B021A07A0455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519</xdr:row>
      <xdr:rowOff>142875</xdr:rowOff>
    </xdr:from>
    <xdr:to>
      <xdr:col>10</xdr:col>
      <xdr:colOff>0</xdr:colOff>
      <xdr:row>522</xdr:row>
      <xdr:rowOff>0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9E301A8-E929-4690-8C62-B3B69465D61F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519</xdr:row>
      <xdr:rowOff>142875</xdr:rowOff>
    </xdr:from>
    <xdr:to>
      <xdr:col>15</xdr:col>
      <xdr:colOff>409575</xdr:colOff>
      <xdr:row>522</xdr:row>
      <xdr:rowOff>9525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5EE0537D-41B0-475E-9666-73D81C51303D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606</xdr:row>
      <xdr:rowOff>142875</xdr:rowOff>
    </xdr:from>
    <xdr:to>
      <xdr:col>10</xdr:col>
      <xdr:colOff>0</xdr:colOff>
      <xdr:row>609</xdr:row>
      <xdr:rowOff>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1978DA28-CCD1-4E88-959B-29882FA222CF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606</xdr:row>
      <xdr:rowOff>142875</xdr:rowOff>
    </xdr:from>
    <xdr:to>
      <xdr:col>15</xdr:col>
      <xdr:colOff>409575</xdr:colOff>
      <xdr:row>609</xdr:row>
      <xdr:rowOff>9525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34700707-82BF-4FB3-8D9F-F1D37DAC5AE1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693</xdr:row>
      <xdr:rowOff>142875</xdr:rowOff>
    </xdr:from>
    <xdr:to>
      <xdr:col>10</xdr:col>
      <xdr:colOff>0</xdr:colOff>
      <xdr:row>696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505AE5F9-79B2-483C-A821-090DD9DF9F9F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693</xdr:row>
      <xdr:rowOff>142875</xdr:rowOff>
    </xdr:from>
    <xdr:to>
      <xdr:col>15</xdr:col>
      <xdr:colOff>409575</xdr:colOff>
      <xdr:row>696</xdr:row>
      <xdr:rowOff>9525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BF91F470-C45B-454E-BBB9-0D70FB49E4BA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780</xdr:row>
      <xdr:rowOff>142875</xdr:rowOff>
    </xdr:from>
    <xdr:to>
      <xdr:col>10</xdr:col>
      <xdr:colOff>0</xdr:colOff>
      <xdr:row>783</xdr:row>
      <xdr:rowOff>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80313D8-4D53-4CA3-BACE-E361527CDDBC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780</xdr:row>
      <xdr:rowOff>142875</xdr:rowOff>
    </xdr:from>
    <xdr:to>
      <xdr:col>15</xdr:col>
      <xdr:colOff>409575</xdr:colOff>
      <xdr:row>783</xdr:row>
      <xdr:rowOff>9525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9F3616BB-ED23-4848-96AA-8BC161ACD1C1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867</xdr:row>
      <xdr:rowOff>142875</xdr:rowOff>
    </xdr:from>
    <xdr:to>
      <xdr:col>10</xdr:col>
      <xdr:colOff>0</xdr:colOff>
      <xdr:row>870</xdr:row>
      <xdr:rowOff>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74D131D5-B9E8-46FA-A801-E1D2FDA2BB60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867</xdr:row>
      <xdr:rowOff>142875</xdr:rowOff>
    </xdr:from>
    <xdr:to>
      <xdr:col>15</xdr:col>
      <xdr:colOff>409575</xdr:colOff>
      <xdr:row>870</xdr:row>
      <xdr:rowOff>9525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B7D9B39E-7CD4-4CF4-8917-9BABE73A00C2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954</xdr:row>
      <xdr:rowOff>142875</xdr:rowOff>
    </xdr:from>
    <xdr:to>
      <xdr:col>10</xdr:col>
      <xdr:colOff>0</xdr:colOff>
      <xdr:row>957</xdr:row>
      <xdr:rowOff>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DBA58830-F8C9-44EA-8296-1B65CC36CD21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954</xdr:row>
      <xdr:rowOff>142875</xdr:rowOff>
    </xdr:from>
    <xdr:to>
      <xdr:col>15</xdr:col>
      <xdr:colOff>409575</xdr:colOff>
      <xdr:row>957</xdr:row>
      <xdr:rowOff>9525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A7BBC8AB-0F2C-4850-AF13-26F02D54FCC1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1041</xdr:row>
      <xdr:rowOff>142875</xdr:rowOff>
    </xdr:from>
    <xdr:to>
      <xdr:col>10</xdr:col>
      <xdr:colOff>0</xdr:colOff>
      <xdr:row>1044</xdr:row>
      <xdr:rowOff>0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86E7D2DF-BA39-44D6-8E84-5C355A0367B6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1041</xdr:row>
      <xdr:rowOff>142875</xdr:rowOff>
    </xdr:from>
    <xdr:to>
      <xdr:col>15</xdr:col>
      <xdr:colOff>409575</xdr:colOff>
      <xdr:row>1044</xdr:row>
      <xdr:rowOff>9525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55F90B27-7772-428A-994D-B515F103C774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1128</xdr:row>
      <xdr:rowOff>142875</xdr:rowOff>
    </xdr:from>
    <xdr:to>
      <xdr:col>10</xdr:col>
      <xdr:colOff>0</xdr:colOff>
      <xdr:row>1131</xdr:row>
      <xdr:rowOff>0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11F6FE0F-A47C-4E04-8D3A-DD93D57F046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1128</xdr:row>
      <xdr:rowOff>142875</xdr:rowOff>
    </xdr:from>
    <xdr:to>
      <xdr:col>15</xdr:col>
      <xdr:colOff>409575</xdr:colOff>
      <xdr:row>1131</xdr:row>
      <xdr:rowOff>9525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88670BF4-7D7F-46B6-A168-BFBF74D768E3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1215</xdr:row>
      <xdr:rowOff>142875</xdr:rowOff>
    </xdr:from>
    <xdr:to>
      <xdr:col>10</xdr:col>
      <xdr:colOff>0</xdr:colOff>
      <xdr:row>1218</xdr:row>
      <xdr:rowOff>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C3BAB861-4AB7-40F1-92EC-3A28716F482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1215</xdr:row>
      <xdr:rowOff>142875</xdr:rowOff>
    </xdr:from>
    <xdr:to>
      <xdr:col>15</xdr:col>
      <xdr:colOff>409575</xdr:colOff>
      <xdr:row>1218</xdr:row>
      <xdr:rowOff>9525</xdr:rowOff>
    </xdr:to>
    <xdr:cxnSp macro="">
      <xdr:nvCxnSpPr>
        <xdr:cNvPr id="65" name="Straight Arrow Connector 64">
          <a:extLst>
            <a:ext uri="{FF2B5EF4-FFF2-40B4-BE49-F238E27FC236}">
              <a16:creationId xmlns:a16="http://schemas.microsoft.com/office/drawing/2014/main" id="{ACE79A54-85D2-48DA-9631-6CD80CDD3E20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1302</xdr:row>
      <xdr:rowOff>142875</xdr:rowOff>
    </xdr:from>
    <xdr:to>
      <xdr:col>10</xdr:col>
      <xdr:colOff>0</xdr:colOff>
      <xdr:row>1305</xdr:row>
      <xdr:rowOff>0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14882CE3-A4A9-419D-8265-185857D522A4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1302</xdr:row>
      <xdr:rowOff>142875</xdr:rowOff>
    </xdr:from>
    <xdr:to>
      <xdr:col>15</xdr:col>
      <xdr:colOff>409575</xdr:colOff>
      <xdr:row>1305</xdr:row>
      <xdr:rowOff>9525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8D601580-6610-4C1F-BCD0-F75A033967F5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1389</xdr:row>
      <xdr:rowOff>142875</xdr:rowOff>
    </xdr:from>
    <xdr:to>
      <xdr:col>10</xdr:col>
      <xdr:colOff>0</xdr:colOff>
      <xdr:row>1392</xdr:row>
      <xdr:rowOff>0</xdr:rowOff>
    </xdr:to>
    <xdr:cxnSp macro="">
      <xdr:nvCxnSpPr>
        <xdr:cNvPr id="68" name="Straight Arrow Connector 67">
          <a:extLst>
            <a:ext uri="{FF2B5EF4-FFF2-40B4-BE49-F238E27FC236}">
              <a16:creationId xmlns:a16="http://schemas.microsoft.com/office/drawing/2014/main" id="{B26651D5-C632-4DC3-85AE-00C78A37E6A4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1389</xdr:row>
      <xdr:rowOff>142875</xdr:rowOff>
    </xdr:from>
    <xdr:to>
      <xdr:col>15</xdr:col>
      <xdr:colOff>409575</xdr:colOff>
      <xdr:row>1392</xdr:row>
      <xdr:rowOff>9525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45AA6004-2D4D-4B11-979E-7CB1313A21CD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1476</xdr:row>
      <xdr:rowOff>142875</xdr:rowOff>
    </xdr:from>
    <xdr:to>
      <xdr:col>10</xdr:col>
      <xdr:colOff>0</xdr:colOff>
      <xdr:row>1479</xdr:row>
      <xdr:rowOff>0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E9D25A1A-C1D5-4E75-A6A7-1245751BC785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1476</xdr:row>
      <xdr:rowOff>142875</xdr:rowOff>
    </xdr:from>
    <xdr:to>
      <xdr:col>15</xdr:col>
      <xdr:colOff>409575</xdr:colOff>
      <xdr:row>1479</xdr:row>
      <xdr:rowOff>9525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A6582E22-0352-4E67-8AA9-77B61FE4D1E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1563</xdr:row>
      <xdr:rowOff>142875</xdr:rowOff>
    </xdr:from>
    <xdr:to>
      <xdr:col>10</xdr:col>
      <xdr:colOff>0</xdr:colOff>
      <xdr:row>1566</xdr:row>
      <xdr:rowOff>0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id="{F4E9119B-2AEA-456D-A19B-1605D5FF3AAB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1563</xdr:row>
      <xdr:rowOff>142875</xdr:rowOff>
    </xdr:from>
    <xdr:to>
      <xdr:col>15</xdr:col>
      <xdr:colOff>409575</xdr:colOff>
      <xdr:row>1566</xdr:row>
      <xdr:rowOff>9525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3E139284-2DE0-4B51-B128-2A914FC7C7D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1764</xdr:row>
      <xdr:rowOff>142875</xdr:rowOff>
    </xdr:from>
    <xdr:to>
      <xdr:col>10</xdr:col>
      <xdr:colOff>0</xdr:colOff>
      <xdr:row>1767</xdr:row>
      <xdr:rowOff>0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A24B2EC9-0898-494E-9200-6EE74F7F6BA3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1764</xdr:row>
      <xdr:rowOff>142875</xdr:rowOff>
    </xdr:from>
    <xdr:to>
      <xdr:col>15</xdr:col>
      <xdr:colOff>409575</xdr:colOff>
      <xdr:row>1767</xdr:row>
      <xdr:rowOff>9525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A56A0DB2-1B07-4BDE-AD9B-E5515FA77E48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1859</xdr:row>
      <xdr:rowOff>142875</xdr:rowOff>
    </xdr:from>
    <xdr:to>
      <xdr:col>10</xdr:col>
      <xdr:colOff>0</xdr:colOff>
      <xdr:row>1862</xdr:row>
      <xdr:rowOff>0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1734826E-0A29-4F9C-B31C-294F2D13B3E6}"/>
            </a:ext>
          </a:extLst>
        </xdr:cNvPr>
        <xdr:cNvCxnSpPr/>
      </xdr:nvCxnSpPr>
      <xdr:spPr bwMode="auto">
        <a:xfrm>
          <a:off x="5276850" y="14258925"/>
          <a:ext cx="1085850" cy="457200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409576</xdr:colOff>
      <xdr:row>1859</xdr:row>
      <xdr:rowOff>142875</xdr:rowOff>
    </xdr:from>
    <xdr:to>
      <xdr:col>15</xdr:col>
      <xdr:colOff>409575</xdr:colOff>
      <xdr:row>1862</xdr:row>
      <xdr:rowOff>9525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1BA98687-E439-4362-8D68-EA9E546227BC}"/>
            </a:ext>
          </a:extLst>
        </xdr:cNvPr>
        <xdr:cNvCxnSpPr/>
      </xdr:nvCxnSpPr>
      <xdr:spPr bwMode="auto">
        <a:xfrm flipH="1">
          <a:off x="8553451" y="14258925"/>
          <a:ext cx="419099" cy="466725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2</xdr:row>
      <xdr:rowOff>14567</xdr:rowOff>
    </xdr:from>
    <xdr:to>
      <xdr:col>6</xdr:col>
      <xdr:colOff>600075</xdr:colOff>
      <xdr:row>8</xdr:row>
      <xdr:rowOff>186017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1" y="414617"/>
          <a:ext cx="301942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p9@jp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6146"/>
  <sheetViews>
    <sheetView showZeros="0" tabSelected="1" zoomScale="90" zoomScaleNormal="90" workbookViewId="0">
      <selection activeCell="B1" sqref="B1:C1"/>
    </sheetView>
  </sheetViews>
  <sheetFormatPr defaultColWidth="11.42578125" defaultRowHeight="12.75"/>
  <cols>
    <col min="1" max="1" width="1.42578125" style="1" customWidth="1"/>
    <col min="2" max="2" width="22" style="9" customWidth="1"/>
    <col min="3" max="3" width="25.140625" style="2" customWidth="1"/>
    <col min="4" max="4" width="6.85546875" style="2" customWidth="1"/>
    <col min="5" max="5" width="7.28515625" style="3" customWidth="1"/>
    <col min="6" max="6" width="7.140625" style="444" customWidth="1"/>
    <col min="7" max="7" width="6.42578125" style="455" customWidth="1"/>
    <col min="8" max="8" width="6.85546875" style="444" customWidth="1"/>
    <col min="9" max="9" width="5.28515625" style="455" customWidth="1"/>
    <col min="10" max="10" width="7" style="444" customWidth="1"/>
    <col min="11" max="11" width="6.7109375" style="455" customWidth="1"/>
    <col min="12" max="12" width="6.28515625" style="1" customWidth="1"/>
    <col min="13" max="13" width="5.85546875" style="455" customWidth="1"/>
    <col min="14" max="14" width="7.85546875" style="455" customWidth="1"/>
    <col min="15" max="15" width="6.28515625" style="4" customWidth="1"/>
    <col min="16" max="16" width="6.85546875" style="4" customWidth="1"/>
    <col min="17" max="17" width="6.28515625" style="4" customWidth="1"/>
    <col min="18" max="18" width="7.5703125" style="444" customWidth="1"/>
    <col min="19" max="19" width="6.28515625" style="444" customWidth="1"/>
    <col min="20" max="21" width="6.7109375" style="444" customWidth="1"/>
    <col min="22" max="22" width="4.7109375" style="444" customWidth="1"/>
    <col min="23" max="23" width="4.140625" style="444" customWidth="1"/>
    <col min="24" max="24" width="4" style="444" customWidth="1"/>
    <col min="25" max="25" width="4.140625" style="444" customWidth="1"/>
    <col min="26" max="26" width="4.7109375" style="444" customWidth="1"/>
    <col min="27" max="31" width="4" style="444" customWidth="1"/>
    <col min="32" max="32" width="4.42578125" style="444" customWidth="1"/>
    <col min="33" max="33" width="18.140625" style="454" customWidth="1"/>
    <col min="34" max="34" width="9.7109375" style="454" customWidth="1"/>
    <col min="35" max="35" width="26" style="454" customWidth="1"/>
    <col min="36" max="36" width="13.7109375" style="2" customWidth="1"/>
    <col min="37" max="37" width="2.140625" style="455" customWidth="1"/>
    <col min="38" max="43" width="4.5703125" style="2" customWidth="1"/>
    <col min="44" max="46" width="4.5703125" style="455" customWidth="1"/>
    <col min="47" max="47" width="13.7109375" style="455" customWidth="1"/>
    <col min="48" max="48" width="2.140625" style="455" customWidth="1"/>
    <col min="49" max="57" width="4.5703125" style="455" customWidth="1"/>
    <col min="58" max="58" width="13.7109375" style="2" customWidth="1"/>
    <col min="59" max="59" width="2.140625" style="2" customWidth="1"/>
    <col min="60" max="65" width="4.5703125" style="2" customWidth="1"/>
    <col min="66" max="68" width="4.5703125" style="455" customWidth="1"/>
    <col min="69" max="69" width="13.7109375" style="2" customWidth="1"/>
    <col min="70" max="70" width="2.140625" style="2" customWidth="1"/>
    <col min="71" max="76" width="4.5703125" style="2" customWidth="1"/>
    <col min="77" max="79" width="4.5703125" style="455" customWidth="1"/>
    <col min="80" max="80" width="13.7109375" style="2" customWidth="1"/>
    <col min="81" max="81" width="2.140625" style="2" customWidth="1"/>
    <col min="82" max="87" width="4.5703125" style="2" customWidth="1"/>
    <col min="88" max="90" width="4.5703125" style="455" customWidth="1"/>
    <col min="91" max="91" width="13.85546875" style="2" customWidth="1"/>
    <col min="92" max="92" width="2.140625" style="2" customWidth="1"/>
    <col min="93" max="98" width="4.5703125" style="2" customWidth="1"/>
    <col min="99" max="101" width="4.5703125" style="455" customWidth="1"/>
    <col min="102" max="102" width="13.85546875" style="2" customWidth="1"/>
    <col min="103" max="103" width="2.140625" style="2" customWidth="1"/>
    <col min="104" max="109" width="4.5703125" style="2" customWidth="1"/>
    <col min="110" max="112" width="4.5703125" style="455" customWidth="1"/>
    <col min="113" max="113" width="13.85546875" style="2" customWidth="1"/>
    <col min="114" max="114" width="2.140625" style="2" customWidth="1"/>
    <col min="115" max="120" width="4.5703125" style="2" customWidth="1"/>
    <col min="121" max="123" width="4.5703125" style="455" customWidth="1"/>
    <col min="124" max="124" width="13.85546875" style="2" customWidth="1"/>
    <col min="125" max="125" width="2.140625" style="2" customWidth="1"/>
    <col min="126" max="134" width="4.5703125" style="2" customWidth="1"/>
    <col min="135" max="135" width="13.85546875" style="2" customWidth="1"/>
    <col min="136" max="136" width="2.140625" style="2" customWidth="1"/>
    <col min="137" max="145" width="4.5703125" style="2" customWidth="1"/>
    <col min="146" max="146" width="13.85546875" style="2" customWidth="1"/>
    <col min="147" max="147" width="2.140625" style="2" customWidth="1"/>
    <col min="148" max="156" width="4.5703125" style="2" customWidth="1"/>
    <col min="157" max="157" width="13.7109375" style="2" customWidth="1"/>
    <col min="158" max="158" width="2.140625" style="2" customWidth="1"/>
    <col min="159" max="167" width="4.5703125" style="2" customWidth="1"/>
    <col min="168" max="168" width="13.7109375" style="2" customWidth="1"/>
    <col min="169" max="169" width="2.140625" style="2" customWidth="1"/>
    <col min="170" max="178" width="4.5703125" style="2" customWidth="1"/>
    <col min="179" max="16384" width="11.42578125" style="2"/>
  </cols>
  <sheetData>
    <row r="1" spans="2:77" ht="15">
      <c r="B1" s="593" t="s">
        <v>107</v>
      </c>
      <c r="C1" s="594"/>
    </row>
    <row r="2" spans="2:77" ht="15.75" thickBot="1">
      <c r="B2" s="477" t="s">
        <v>108</v>
      </c>
      <c r="C2" s="478"/>
    </row>
    <row r="3" spans="2:77" ht="16.5" thickBot="1">
      <c r="B3" s="291" t="s">
        <v>110</v>
      </c>
    </row>
    <row r="4" spans="2:77" ht="13.5" thickBot="1">
      <c r="B4" s="5" t="s">
        <v>84</v>
      </c>
      <c r="F4" s="6"/>
    </row>
    <row r="5" spans="2:77" ht="13.5" thickBot="1">
      <c r="B5" s="5" t="s">
        <v>86</v>
      </c>
      <c r="E5" s="2"/>
      <c r="H5" s="12" t="s">
        <v>183</v>
      </c>
    </row>
    <row r="6" spans="2:77" ht="13.5" thickBot="1">
      <c r="B6" s="5" t="s">
        <v>182</v>
      </c>
      <c r="F6" s="8"/>
      <c r="H6" s="306"/>
      <c r="J6" s="245"/>
    </row>
    <row r="7" spans="2:77" ht="13.5" thickBot="1">
      <c r="B7" s="5" t="s">
        <v>113</v>
      </c>
      <c r="F7" s="172" t="str">
        <f>IFERROR(F4/F6,"")</f>
        <v/>
      </c>
      <c r="H7" s="12" t="s">
        <v>184</v>
      </c>
      <c r="I7" s="7"/>
      <c r="J7" s="12"/>
    </row>
    <row r="8" spans="2:77" ht="13.5" thickBot="1">
      <c r="B8" s="5" t="s">
        <v>87</v>
      </c>
      <c r="F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BC8" s="584" t="s">
        <v>90</v>
      </c>
      <c r="BD8" s="584"/>
      <c r="BE8" s="584"/>
      <c r="BF8" s="584"/>
      <c r="BJ8" s="577" t="s">
        <v>18</v>
      </c>
      <c r="BK8" s="577"/>
      <c r="BQ8" s="2" t="s">
        <v>93</v>
      </c>
      <c r="BX8" s="577" t="s">
        <v>94</v>
      </c>
      <c r="BY8" s="577"/>
    </row>
    <row r="9" spans="2:77" ht="13.5" thickBot="1">
      <c r="B9" s="5" t="s">
        <v>88</v>
      </c>
      <c r="F9" s="6"/>
      <c r="H9" s="443"/>
      <c r="I9" s="443"/>
      <c r="J9" s="443"/>
      <c r="K9" s="443"/>
      <c r="L9" s="443"/>
      <c r="M9" s="443"/>
      <c r="N9" s="443"/>
      <c r="O9" s="2"/>
      <c r="P9" s="2"/>
      <c r="Q9" s="2"/>
      <c r="R9" s="2"/>
      <c r="S9" s="2"/>
      <c r="T9" s="2"/>
      <c r="U9" s="2"/>
      <c r="BC9" s="584" t="s">
        <v>91</v>
      </c>
      <c r="BD9" s="584"/>
      <c r="BE9" s="584"/>
      <c r="BF9" s="584"/>
      <c r="BG9" s="584"/>
      <c r="BH9" s="584"/>
      <c r="BI9" s="584"/>
      <c r="BJ9" s="577" t="s">
        <v>92</v>
      </c>
      <c r="BK9" s="577"/>
      <c r="BQ9" s="584" t="s">
        <v>91</v>
      </c>
      <c r="BR9" s="584"/>
      <c r="BS9" s="584"/>
      <c r="BT9" s="584"/>
      <c r="BU9" s="584"/>
      <c r="BV9" s="584"/>
      <c r="BW9" s="584"/>
      <c r="BX9" s="577" t="s">
        <v>95</v>
      </c>
      <c r="BY9" s="577"/>
    </row>
    <row r="10" spans="2:77" ht="13.5" thickBot="1">
      <c r="B10" s="443" t="s">
        <v>219</v>
      </c>
      <c r="F10" s="8"/>
      <c r="H10" s="443"/>
      <c r="I10" s="443"/>
      <c r="J10" s="443"/>
      <c r="K10" s="443"/>
      <c r="L10" s="443"/>
      <c r="M10" s="443"/>
      <c r="N10" s="443"/>
      <c r="O10" s="2"/>
      <c r="P10" s="454" t="s">
        <v>189</v>
      </c>
      <c r="Q10" s="2"/>
      <c r="R10" s="2"/>
      <c r="S10" s="2"/>
      <c r="T10" s="2"/>
      <c r="U10" s="2"/>
      <c r="BC10" s="595"/>
      <c r="BD10" s="596"/>
      <c r="BE10" s="596"/>
      <c r="BF10" s="596"/>
      <c r="BG10" s="596"/>
      <c r="BH10" s="596"/>
      <c r="BI10" s="596"/>
      <c r="BJ10" s="582"/>
      <c r="BK10" s="583"/>
      <c r="BQ10" s="585"/>
      <c r="BR10" s="586"/>
      <c r="BS10" s="586"/>
      <c r="BT10" s="586"/>
      <c r="BU10" s="586"/>
      <c r="BV10" s="586"/>
      <c r="BW10" s="586"/>
      <c r="BX10" s="582"/>
      <c r="BY10" s="583"/>
    </row>
    <row r="11" spans="2:77" ht="13.5" thickBot="1">
      <c r="B11" s="5" t="s">
        <v>102</v>
      </c>
      <c r="F11" s="8"/>
      <c r="I11" s="443"/>
      <c r="J11" s="443"/>
      <c r="K11" s="443"/>
      <c r="L11" s="443"/>
      <c r="M11" s="443"/>
      <c r="N11" s="443"/>
      <c r="P11" s="58" t="s">
        <v>190</v>
      </c>
      <c r="Q11" s="2"/>
      <c r="R11" s="2"/>
      <c r="S11" s="2"/>
      <c r="T11" s="2"/>
      <c r="U11" s="2"/>
      <c r="BC11" s="591"/>
      <c r="BD11" s="592"/>
      <c r="BE11" s="592"/>
      <c r="BF11" s="592"/>
      <c r="BG11" s="592"/>
      <c r="BH11" s="592"/>
      <c r="BI11" s="592"/>
      <c r="BJ11" s="564"/>
      <c r="BK11" s="565"/>
      <c r="BQ11" s="574"/>
      <c r="BR11" s="575"/>
      <c r="BS11" s="575"/>
      <c r="BT11" s="575"/>
      <c r="BU11" s="575"/>
      <c r="BV11" s="575"/>
      <c r="BW11" s="575"/>
      <c r="BX11" s="564"/>
      <c r="BY11" s="565"/>
    </row>
    <row r="12" spans="2:77" ht="13.5" thickBot="1">
      <c r="B12" s="5" t="s">
        <v>104</v>
      </c>
      <c r="F12" s="8"/>
      <c r="H12" s="443"/>
      <c r="I12" s="443"/>
      <c r="K12" s="443"/>
      <c r="L12" s="443"/>
      <c r="M12" s="443"/>
      <c r="N12" s="443"/>
      <c r="O12" s="2"/>
      <c r="P12" s="454" t="s">
        <v>109</v>
      </c>
      <c r="Q12" s="2"/>
      <c r="R12" s="2"/>
      <c r="S12" s="2"/>
      <c r="T12" s="2"/>
      <c r="U12" s="2"/>
      <c r="BC12" s="591"/>
      <c r="BD12" s="592"/>
      <c r="BE12" s="592"/>
      <c r="BF12" s="592"/>
      <c r="BG12" s="592"/>
      <c r="BH12" s="592"/>
      <c r="BI12" s="592"/>
      <c r="BJ12" s="564"/>
      <c r="BK12" s="565"/>
      <c r="BQ12" s="574"/>
      <c r="BR12" s="575"/>
      <c r="BS12" s="575"/>
      <c r="BT12" s="575"/>
      <c r="BU12" s="575"/>
      <c r="BV12" s="575"/>
      <c r="BW12" s="575"/>
      <c r="BX12" s="564"/>
      <c r="BY12" s="565"/>
    </row>
    <row r="13" spans="2:77" ht="13.5" thickBot="1">
      <c r="B13" s="12" t="s">
        <v>221</v>
      </c>
      <c r="F13" s="8"/>
      <c r="H13" s="443"/>
      <c r="I13" s="443"/>
      <c r="K13" s="443"/>
      <c r="L13" s="443"/>
      <c r="M13" s="443"/>
      <c r="N13" s="443"/>
      <c r="BC13" s="591"/>
      <c r="BD13" s="592"/>
      <c r="BE13" s="592"/>
      <c r="BF13" s="592"/>
      <c r="BG13" s="592"/>
      <c r="BH13" s="592"/>
      <c r="BI13" s="592"/>
      <c r="BJ13" s="564"/>
      <c r="BK13" s="565"/>
      <c r="BQ13" s="574"/>
      <c r="BR13" s="575"/>
      <c r="BS13" s="575"/>
      <c r="BT13" s="575"/>
      <c r="BU13" s="575"/>
      <c r="BV13" s="575"/>
      <c r="BW13" s="575"/>
      <c r="BX13" s="564"/>
      <c r="BY13" s="565"/>
    </row>
    <row r="14" spans="2:77" ht="13.5" thickBot="1">
      <c r="B14" s="5" t="s">
        <v>103</v>
      </c>
      <c r="F14" s="8"/>
      <c r="L14" s="11" t="s">
        <v>161</v>
      </c>
      <c r="M14" s="444"/>
      <c r="O14" s="1"/>
      <c r="P14" s="455"/>
      <c r="Q14" s="455"/>
      <c r="R14" s="4"/>
      <c r="S14" s="4"/>
      <c r="BC14" s="591"/>
      <c r="BD14" s="592"/>
      <c r="BE14" s="592"/>
      <c r="BF14" s="592"/>
      <c r="BG14" s="592"/>
      <c r="BH14" s="592"/>
      <c r="BI14" s="592"/>
      <c r="BJ14" s="564"/>
      <c r="BK14" s="565"/>
      <c r="BQ14" s="574"/>
      <c r="BR14" s="575"/>
      <c r="BS14" s="575"/>
      <c r="BT14" s="575"/>
      <c r="BU14" s="575"/>
      <c r="BV14" s="575"/>
      <c r="BW14" s="575"/>
      <c r="BX14" s="564"/>
      <c r="BY14" s="565"/>
    </row>
    <row r="15" spans="2:77" ht="13.5" thickBot="1">
      <c r="B15" s="5" t="s">
        <v>105</v>
      </c>
      <c r="F15" s="8"/>
      <c r="K15" s="12" t="s">
        <v>197</v>
      </c>
      <c r="L15" s="455"/>
      <c r="M15" s="444"/>
      <c r="O15" s="11"/>
      <c r="P15" s="11"/>
      <c r="Q15" s="11"/>
      <c r="R15" s="4"/>
      <c r="S15" s="4"/>
      <c r="BC15" s="591"/>
      <c r="BD15" s="592"/>
      <c r="BE15" s="592"/>
      <c r="BF15" s="592"/>
      <c r="BG15" s="592"/>
      <c r="BH15" s="592"/>
      <c r="BI15" s="592"/>
      <c r="BJ15" s="564"/>
      <c r="BK15" s="565"/>
      <c r="BQ15" s="574"/>
      <c r="BR15" s="575"/>
      <c r="BS15" s="575"/>
      <c r="BT15" s="575"/>
      <c r="BU15" s="575"/>
      <c r="BV15" s="575"/>
      <c r="BW15" s="575"/>
      <c r="BX15" s="564"/>
      <c r="BY15" s="565"/>
    </row>
    <row r="16" spans="2:77" ht="13.5" thickBot="1">
      <c r="B16" s="5"/>
      <c r="C16" s="292" t="s">
        <v>82</v>
      </c>
      <c r="D16" s="307">
        <f>F6</f>
        <v>0</v>
      </c>
      <c r="I16" s="7" t="s">
        <v>204</v>
      </c>
      <c r="BC16" s="591"/>
      <c r="BD16" s="592"/>
      <c r="BE16" s="592"/>
      <c r="BF16" s="592"/>
      <c r="BG16" s="592"/>
      <c r="BH16" s="592"/>
      <c r="BI16" s="592"/>
      <c r="BJ16" s="564"/>
      <c r="BK16" s="565"/>
      <c r="BQ16" s="574"/>
      <c r="BR16" s="575"/>
      <c r="BS16" s="575"/>
      <c r="BT16" s="575"/>
      <c r="BU16" s="575"/>
      <c r="BV16" s="575"/>
      <c r="BW16" s="575"/>
      <c r="BX16" s="564"/>
      <c r="BY16" s="565"/>
    </row>
    <row r="17" spans="1:178" ht="13.5" thickBot="1">
      <c r="B17" s="5"/>
      <c r="C17" s="10" t="s">
        <v>57</v>
      </c>
      <c r="D17" s="308">
        <f>IFERROR(AU20,"")</f>
        <v>0</v>
      </c>
      <c r="I17" s="123" t="s">
        <v>227</v>
      </c>
      <c r="J17" s="481" t="s">
        <v>228</v>
      </c>
      <c r="L17" s="4"/>
      <c r="M17" s="444"/>
      <c r="N17" s="1"/>
      <c r="O17" s="315" t="s">
        <v>8</v>
      </c>
      <c r="P17" s="316" t="s">
        <v>9</v>
      </c>
      <c r="Q17" s="317" t="s">
        <v>10</v>
      </c>
      <c r="R17" s="317" t="s">
        <v>11</v>
      </c>
      <c r="S17" s="455" t="s">
        <v>12</v>
      </c>
      <c r="T17" s="2"/>
      <c r="U17" s="253" t="s">
        <v>76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50"/>
      <c r="AG17" s="20"/>
      <c r="BC17" s="591"/>
      <c r="BD17" s="592"/>
      <c r="BE17" s="592"/>
      <c r="BF17" s="592"/>
      <c r="BG17" s="592"/>
      <c r="BH17" s="592"/>
      <c r="BI17" s="592"/>
      <c r="BJ17" s="564"/>
      <c r="BK17" s="565"/>
      <c r="BQ17" s="574"/>
      <c r="BR17" s="575"/>
      <c r="BS17" s="575"/>
      <c r="BT17" s="575"/>
      <c r="BU17" s="575"/>
      <c r="BV17" s="575"/>
      <c r="BW17" s="575"/>
      <c r="BX17" s="564"/>
      <c r="BY17" s="565"/>
    </row>
    <row r="18" spans="1:178">
      <c r="B18" s="5"/>
      <c r="C18" s="10" t="s">
        <v>185</v>
      </c>
      <c r="D18" s="310">
        <f>H6</f>
        <v>0</v>
      </c>
      <c r="I18" s="485">
        <v>36</v>
      </c>
      <c r="J18" s="486">
        <v>40</v>
      </c>
      <c r="K18" s="599" t="str">
        <f>B86</f>
        <v>Input Section 1</v>
      </c>
      <c r="L18" s="599"/>
      <c r="M18" s="599"/>
      <c r="N18" s="600"/>
      <c r="O18" s="448">
        <f>D87</f>
        <v>0</v>
      </c>
      <c r="P18" s="448">
        <f>E87</f>
        <v>0</v>
      </c>
      <c r="Q18" s="319">
        <f>F87</f>
        <v>0</v>
      </c>
      <c r="R18" s="320">
        <f>G87</f>
        <v>0</v>
      </c>
      <c r="S18" s="160">
        <f t="shared" ref="S18:S19" si="0">SUM(O18:R18)</f>
        <v>0</v>
      </c>
      <c r="T18" s="2"/>
      <c r="U18" s="178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51"/>
      <c r="AG18" s="20"/>
      <c r="AJ18" s="14" t="s">
        <v>1</v>
      </c>
      <c r="AK18" s="15"/>
      <c r="AL18" s="16"/>
      <c r="AM18" s="16"/>
      <c r="AN18" s="16"/>
      <c r="AO18" s="16"/>
      <c r="AP18" s="16"/>
      <c r="AQ18" s="16"/>
      <c r="AR18" s="15"/>
      <c r="AS18" s="15"/>
      <c r="AT18" s="15"/>
      <c r="AU18" s="188">
        <f>COUNTA(AJ33:AJ82)+COUNTA(AU33:AU82)+COUNTA(BF33:BF82)+COUNTA(BQ33:BQ82)+COUNTA(CB33:CB82)+COUNTA(CM33:CM82)+COUNTA(CX33:CX82)+COUNTA(DI33:DI82)+COUNTA(DT33:DT82)+COUNTA(EE33:EE82)+COUNTA(EP33:EP82)+COUNTA(FA33:FA82)+COUNTA(FL33:FL82)</f>
        <v>0</v>
      </c>
      <c r="AV18" s="15"/>
      <c r="AW18" s="15"/>
      <c r="AX18" s="17"/>
      <c r="BC18" s="591"/>
      <c r="BD18" s="592"/>
      <c r="BE18" s="592"/>
      <c r="BF18" s="592"/>
      <c r="BG18" s="592"/>
      <c r="BH18" s="592"/>
      <c r="BI18" s="592"/>
      <c r="BJ18" s="564"/>
      <c r="BK18" s="565"/>
      <c r="BQ18" s="574"/>
      <c r="BR18" s="575"/>
      <c r="BS18" s="575"/>
      <c r="BT18" s="575"/>
      <c r="BU18" s="575"/>
      <c r="BV18" s="575"/>
      <c r="BW18" s="575"/>
      <c r="BX18" s="564"/>
      <c r="BY18" s="565"/>
    </row>
    <row r="19" spans="1:178" ht="13.5" thickBot="1">
      <c r="B19" s="5"/>
      <c r="C19" s="309" t="s">
        <v>186</v>
      </c>
      <c r="D19" s="311">
        <f>H8</f>
        <v>0</v>
      </c>
      <c r="I19" s="487">
        <v>36</v>
      </c>
      <c r="J19" s="488">
        <v>40</v>
      </c>
      <c r="K19" s="601" t="str">
        <f>B173</f>
        <v>Input Section 2</v>
      </c>
      <c r="L19" s="601"/>
      <c r="M19" s="601"/>
      <c r="N19" s="602"/>
      <c r="O19" s="447">
        <f>D174</f>
        <v>0</v>
      </c>
      <c r="P19" s="447">
        <f>E174</f>
        <v>0</v>
      </c>
      <c r="Q19" s="447">
        <f>F174</f>
        <v>0</v>
      </c>
      <c r="R19" s="321">
        <f>G174</f>
        <v>0</v>
      </c>
      <c r="S19" s="160">
        <f t="shared" si="0"/>
        <v>0</v>
      </c>
      <c r="T19" s="2"/>
      <c r="U19" s="254" t="s">
        <v>89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51"/>
      <c r="AG19" s="183">
        <f>F4</f>
        <v>0</v>
      </c>
      <c r="AJ19" s="21" t="s">
        <v>6</v>
      </c>
      <c r="AK19" s="22"/>
      <c r="AL19" s="23"/>
      <c r="AM19" s="23"/>
      <c r="AN19" s="23"/>
      <c r="AO19" s="23"/>
      <c r="AP19" s="23"/>
      <c r="AQ19" s="23"/>
      <c r="AR19" s="22"/>
      <c r="AS19" s="23"/>
      <c r="AT19" s="23"/>
      <c r="AU19" s="189">
        <f>D16</f>
        <v>0</v>
      </c>
      <c r="AV19" s="22"/>
      <c r="AW19" s="22"/>
      <c r="AX19" s="24"/>
      <c r="BC19" s="591"/>
      <c r="BD19" s="592"/>
      <c r="BE19" s="592"/>
      <c r="BF19" s="592"/>
      <c r="BG19" s="592"/>
      <c r="BH19" s="592"/>
      <c r="BI19" s="592"/>
      <c r="BJ19" s="564"/>
      <c r="BK19" s="565"/>
      <c r="BQ19" s="574"/>
      <c r="BR19" s="575"/>
      <c r="BS19" s="575"/>
      <c r="BT19" s="575"/>
      <c r="BU19" s="575"/>
      <c r="BV19" s="575"/>
      <c r="BW19" s="575"/>
      <c r="BX19" s="564"/>
      <c r="BY19" s="565"/>
    </row>
    <row r="20" spans="1:178">
      <c r="B20" s="13"/>
      <c r="F20" s="455" t="s">
        <v>0</v>
      </c>
      <c r="I20" s="487">
        <v>36</v>
      </c>
      <c r="J20" s="488">
        <v>40</v>
      </c>
      <c r="K20" s="601" t="str">
        <f>B260</f>
        <v>Input Section 3</v>
      </c>
      <c r="L20" s="601"/>
      <c r="M20" s="601"/>
      <c r="N20" s="602"/>
      <c r="O20" s="447">
        <f>D261</f>
        <v>0</v>
      </c>
      <c r="P20" s="447">
        <f>E261</f>
        <v>0</v>
      </c>
      <c r="Q20" s="447">
        <f>F261</f>
        <v>0</v>
      </c>
      <c r="R20" s="321">
        <f>G261</f>
        <v>0</v>
      </c>
      <c r="S20" s="160">
        <f t="shared" ref="S20:S35" si="1">SUM(O20:R20)</f>
        <v>0</v>
      </c>
      <c r="T20" s="2"/>
      <c r="U20" s="178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51"/>
      <c r="AG20" s="20"/>
      <c r="AJ20" s="21" t="s">
        <v>55</v>
      </c>
      <c r="AK20" s="22"/>
      <c r="AL20" s="23"/>
      <c r="AM20" s="23"/>
      <c r="AN20" s="23"/>
      <c r="AO20" s="23"/>
      <c r="AP20" s="23"/>
      <c r="AQ20" s="23"/>
      <c r="AR20" s="22"/>
      <c r="AS20" s="23"/>
      <c r="AT20" s="23"/>
      <c r="AU20" s="190">
        <f>SUM(BJ10:BJ26)</f>
        <v>0</v>
      </c>
      <c r="AV20" s="22"/>
      <c r="AW20" s="28"/>
      <c r="AX20" s="29"/>
      <c r="BC20" s="591"/>
      <c r="BD20" s="592"/>
      <c r="BE20" s="592"/>
      <c r="BF20" s="592"/>
      <c r="BG20" s="592"/>
      <c r="BH20" s="592"/>
      <c r="BI20" s="592"/>
      <c r="BJ20" s="564"/>
      <c r="BK20" s="565"/>
      <c r="BQ20" s="574"/>
      <c r="BR20" s="575"/>
      <c r="BS20" s="575"/>
      <c r="BT20" s="575"/>
      <c r="BU20" s="575"/>
      <c r="BV20" s="575"/>
      <c r="BW20" s="575"/>
      <c r="BX20" s="564"/>
      <c r="BY20" s="565"/>
    </row>
    <row r="21" spans="1:178" ht="13.5" customHeight="1">
      <c r="A21" s="1">
        <v>1</v>
      </c>
      <c r="B21" s="19"/>
      <c r="C21" s="455" t="s">
        <v>2</v>
      </c>
      <c r="D21" s="455" t="s">
        <v>3</v>
      </c>
      <c r="E21" s="3" t="s">
        <v>4</v>
      </c>
      <c r="F21" s="455" t="s">
        <v>5</v>
      </c>
      <c r="G21" s="2"/>
      <c r="I21" s="487">
        <v>36</v>
      </c>
      <c r="J21" s="488">
        <v>40</v>
      </c>
      <c r="K21" s="601" t="str">
        <f>B347</f>
        <v>Input Section 4</v>
      </c>
      <c r="L21" s="601"/>
      <c r="M21" s="601"/>
      <c r="N21" s="602"/>
      <c r="O21" s="447">
        <f>D348</f>
        <v>0</v>
      </c>
      <c r="P21" s="447">
        <f>E348</f>
        <v>0</v>
      </c>
      <c r="Q21" s="447">
        <f>F348</f>
        <v>0</v>
      </c>
      <c r="R21" s="321">
        <f>G348</f>
        <v>0</v>
      </c>
      <c r="S21" s="160">
        <f t="shared" si="1"/>
        <v>0</v>
      </c>
      <c r="T21" s="2"/>
      <c r="U21" s="254" t="s">
        <v>83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51"/>
      <c r="AG21" s="184">
        <f>AG19*D22</f>
        <v>0</v>
      </c>
      <c r="AJ21" s="21" t="s">
        <v>120</v>
      </c>
      <c r="AK21" s="22"/>
      <c r="AL21" s="23"/>
      <c r="AM21" s="23"/>
      <c r="AN21" s="23"/>
      <c r="AO21" s="23"/>
      <c r="AP21" s="23"/>
      <c r="AQ21" s="23"/>
      <c r="AR21" s="22"/>
      <c r="AS21" s="22"/>
      <c r="AT21" s="22"/>
      <c r="AU21" s="313">
        <f>H6</f>
        <v>0</v>
      </c>
      <c r="AV21" s="22"/>
      <c r="AW21" s="22"/>
      <c r="AX21" s="24"/>
      <c r="BC21" s="591"/>
      <c r="BD21" s="592"/>
      <c r="BE21" s="592"/>
      <c r="BF21" s="592"/>
      <c r="BG21" s="592"/>
      <c r="BH21" s="592"/>
      <c r="BI21" s="592"/>
      <c r="BJ21" s="564"/>
      <c r="BK21" s="565"/>
      <c r="BL21" s="18"/>
      <c r="BM21" s="18"/>
      <c r="BN21" s="18"/>
      <c r="BO21" s="18"/>
      <c r="BP21" s="2"/>
      <c r="BQ21" s="574"/>
      <c r="BR21" s="575"/>
      <c r="BS21" s="575"/>
      <c r="BT21" s="575"/>
      <c r="BU21" s="575"/>
      <c r="BV21" s="575"/>
      <c r="BW21" s="575"/>
      <c r="BX21" s="564"/>
      <c r="BY21" s="565"/>
    </row>
    <row r="22" spans="1:178" ht="13.5" thickBot="1">
      <c r="A22" s="1">
        <v>1</v>
      </c>
      <c r="B22" s="2"/>
      <c r="C22" s="185" t="str">
        <f>F7</f>
        <v/>
      </c>
      <c r="D22" s="185">
        <f>F8</f>
        <v>0</v>
      </c>
      <c r="E22" s="186">
        <f>F9</f>
        <v>0</v>
      </c>
      <c r="F22" s="160" t="str">
        <f>IFERROR(C22*D22/E22,"")</f>
        <v/>
      </c>
      <c r="G22" s="2"/>
      <c r="I22" s="487">
        <v>36</v>
      </c>
      <c r="J22" s="488">
        <v>40</v>
      </c>
      <c r="K22" s="601" t="str">
        <f>B434</f>
        <v>Input Section 5</v>
      </c>
      <c r="L22" s="601"/>
      <c r="M22" s="601"/>
      <c r="N22" s="602"/>
      <c r="O22" s="447">
        <f>D435</f>
        <v>0</v>
      </c>
      <c r="P22" s="447">
        <f>E435</f>
        <v>0</v>
      </c>
      <c r="Q22" s="447">
        <f>F435</f>
        <v>0</v>
      </c>
      <c r="R22" s="321">
        <f>G435</f>
        <v>0</v>
      </c>
      <c r="S22" s="160">
        <f t="shared" si="1"/>
        <v>0</v>
      </c>
      <c r="T22" s="2"/>
      <c r="U22" s="178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51"/>
      <c r="AG22" s="20"/>
      <c r="AH22" s="20"/>
      <c r="AI22" s="20"/>
      <c r="AJ22" s="21" t="s">
        <v>46</v>
      </c>
      <c r="AK22" s="22"/>
      <c r="AL22" s="23"/>
      <c r="AM22" s="23"/>
      <c r="AN22" s="23"/>
      <c r="AO22" s="23"/>
      <c r="AP22" s="23"/>
      <c r="AQ22" s="23"/>
      <c r="AR22" s="22"/>
      <c r="AS22" s="22"/>
      <c r="AT22" s="22"/>
      <c r="AU22" s="192">
        <f>H8</f>
        <v>0</v>
      </c>
      <c r="AV22" s="22"/>
      <c r="AW22" s="22"/>
      <c r="AX22" s="24"/>
      <c r="AY22" s="454"/>
      <c r="BC22" s="591"/>
      <c r="BD22" s="592"/>
      <c r="BE22" s="592"/>
      <c r="BF22" s="592"/>
      <c r="BG22" s="592"/>
      <c r="BH22" s="592"/>
      <c r="BI22" s="592"/>
      <c r="BJ22" s="564"/>
      <c r="BK22" s="565"/>
      <c r="BN22" s="2"/>
      <c r="BO22" s="2"/>
      <c r="BP22" s="2"/>
      <c r="BQ22" s="574"/>
      <c r="BR22" s="575"/>
      <c r="BS22" s="575"/>
      <c r="BT22" s="575"/>
      <c r="BU22" s="575"/>
      <c r="BV22" s="575"/>
      <c r="BW22" s="575"/>
      <c r="BX22" s="564"/>
      <c r="BY22" s="565"/>
    </row>
    <row r="23" spans="1:178" ht="13.5" thickBot="1">
      <c r="A23" s="1">
        <v>1</v>
      </c>
      <c r="B23" s="9" t="s">
        <v>220</v>
      </c>
      <c r="C23" s="185">
        <f>F10</f>
        <v>0</v>
      </c>
      <c r="D23" s="185">
        <f>F8</f>
        <v>0</v>
      </c>
      <c r="E23" s="186">
        <f>F9</f>
        <v>0</v>
      </c>
      <c r="F23" s="195">
        <f>F10</f>
        <v>0</v>
      </c>
      <c r="G23" s="2"/>
      <c r="I23" s="487">
        <v>36</v>
      </c>
      <c r="J23" s="488">
        <v>40</v>
      </c>
      <c r="K23" s="601" t="str">
        <f>B521</f>
        <v>Input Section 6</v>
      </c>
      <c r="L23" s="601"/>
      <c r="M23" s="601"/>
      <c r="N23" s="602"/>
      <c r="O23" s="447">
        <f>D522</f>
        <v>0</v>
      </c>
      <c r="P23" s="447">
        <f>E522</f>
        <v>0</v>
      </c>
      <c r="Q23" s="447">
        <f>F522</f>
        <v>0</v>
      </c>
      <c r="R23" s="321">
        <f>G522</f>
        <v>0</v>
      </c>
      <c r="S23" s="160">
        <f t="shared" si="1"/>
        <v>0</v>
      </c>
      <c r="T23" s="2"/>
      <c r="U23" s="254" t="s">
        <v>194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51"/>
      <c r="AG23" s="187">
        <f>S40</f>
        <v>0</v>
      </c>
      <c r="AH23" s="20"/>
      <c r="AI23" s="20"/>
      <c r="AJ23" s="21" t="s">
        <v>114</v>
      </c>
      <c r="AK23" s="22"/>
      <c r="AL23" s="23"/>
      <c r="AM23" s="23"/>
      <c r="AN23" s="23"/>
      <c r="AO23" s="23"/>
      <c r="AP23" s="23"/>
      <c r="AQ23" s="23"/>
      <c r="AR23" s="22"/>
      <c r="AS23" s="22"/>
      <c r="AT23" s="22"/>
      <c r="AU23" s="191">
        <f>AU19+AU20+AU21+AU22</f>
        <v>0</v>
      </c>
      <c r="AV23" s="22"/>
      <c r="AW23" s="22"/>
      <c r="AX23" s="24"/>
      <c r="BC23" s="591"/>
      <c r="BD23" s="592"/>
      <c r="BE23" s="592"/>
      <c r="BF23" s="592"/>
      <c r="BG23" s="592"/>
      <c r="BH23" s="592"/>
      <c r="BI23" s="592"/>
      <c r="BJ23" s="564"/>
      <c r="BK23" s="565"/>
      <c r="BN23" s="2"/>
      <c r="BO23" s="2"/>
      <c r="BP23" s="2"/>
      <c r="BQ23" s="574"/>
      <c r="BR23" s="575"/>
      <c r="BS23" s="575"/>
      <c r="BT23" s="575"/>
      <c r="BU23" s="575"/>
      <c r="BV23" s="575"/>
      <c r="BW23" s="575"/>
      <c r="BX23" s="564"/>
      <c r="BY23" s="565"/>
    </row>
    <row r="24" spans="1:178">
      <c r="A24" s="1">
        <v>1</v>
      </c>
      <c r="B24" s="9" t="s">
        <v>47</v>
      </c>
      <c r="C24" s="455"/>
      <c r="D24" s="455"/>
      <c r="F24" s="185" t="str">
        <f>F22</f>
        <v/>
      </c>
      <c r="G24" s="2"/>
      <c r="I24" s="487">
        <v>36</v>
      </c>
      <c r="J24" s="488">
        <v>40</v>
      </c>
      <c r="K24" s="601" t="str">
        <f>B608</f>
        <v>Input Section 7</v>
      </c>
      <c r="L24" s="601"/>
      <c r="M24" s="601"/>
      <c r="N24" s="602"/>
      <c r="O24" s="447">
        <f>D609</f>
        <v>0</v>
      </c>
      <c r="P24" s="447">
        <f>E609</f>
        <v>0</v>
      </c>
      <c r="Q24" s="447">
        <f>F609</f>
        <v>0</v>
      </c>
      <c r="R24" s="321">
        <f>G609</f>
        <v>0</v>
      </c>
      <c r="S24" s="160">
        <f t="shared" si="1"/>
        <v>0</v>
      </c>
      <c r="T24" s="2"/>
      <c r="U24" s="178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51"/>
      <c r="AG24" s="20"/>
      <c r="AH24" s="143"/>
      <c r="AI24" s="143"/>
      <c r="AJ24" s="21" t="s">
        <v>7</v>
      </c>
      <c r="AK24" s="22"/>
      <c r="AL24" s="23"/>
      <c r="AM24" s="23"/>
      <c r="AN24" s="23"/>
      <c r="AO24" s="23"/>
      <c r="AP24" s="23"/>
      <c r="AQ24" s="23"/>
      <c r="AR24" s="22"/>
      <c r="AS24" s="23"/>
      <c r="AT24" s="23"/>
      <c r="AU24" s="192" t="str">
        <f>IFERROR((SUM(AS33:AS82)+SUM(BD33:BD82)+SUM(BO33:BO82)+SUM(BZ33:BZ82)+SUM(CK33:CK82)+SUM(CV33:CV82)+SUM(DG33:DG82)+SUM(DR33:DR82)+SUM(EC33:EC82)+SUM(EN33:EN82)+SUM(EY33:EY82)+SUM(FJ33:FJ82)+SUM(FU33:FU82))/F9,"")</f>
        <v/>
      </c>
      <c r="AV24" s="22"/>
      <c r="AW24" s="22"/>
      <c r="AX24" s="24"/>
      <c r="BC24" s="591"/>
      <c r="BD24" s="592"/>
      <c r="BE24" s="592"/>
      <c r="BF24" s="592"/>
      <c r="BG24" s="592"/>
      <c r="BH24" s="592"/>
      <c r="BI24" s="592"/>
      <c r="BJ24" s="564"/>
      <c r="BK24" s="565"/>
      <c r="BN24" s="2"/>
      <c r="BO24" s="2"/>
      <c r="BP24" s="2"/>
      <c r="BQ24" s="574"/>
      <c r="BR24" s="575"/>
      <c r="BS24" s="575"/>
      <c r="BT24" s="575"/>
      <c r="BU24" s="575"/>
      <c r="BV24" s="575"/>
      <c r="BW24" s="575"/>
      <c r="BX24" s="564"/>
      <c r="BY24" s="565"/>
    </row>
    <row r="25" spans="1:178" ht="13.5" thickBot="1">
      <c r="A25" s="1">
        <v>1</v>
      </c>
      <c r="B25" s="9" t="s">
        <v>14</v>
      </c>
      <c r="F25" s="196">
        <f>F11</f>
        <v>0</v>
      </c>
      <c r="G25" s="2"/>
      <c r="I25" s="487">
        <v>36</v>
      </c>
      <c r="J25" s="488">
        <v>40</v>
      </c>
      <c r="K25" s="601" t="str">
        <f>B695</f>
        <v>Input Section 8</v>
      </c>
      <c r="L25" s="601"/>
      <c r="M25" s="601"/>
      <c r="N25" s="602"/>
      <c r="O25" s="447">
        <f>D696</f>
        <v>0</v>
      </c>
      <c r="P25" s="447">
        <f>E696</f>
        <v>0</v>
      </c>
      <c r="Q25" s="447">
        <f>F696</f>
        <v>0</v>
      </c>
      <c r="R25" s="321">
        <f>G696</f>
        <v>0</v>
      </c>
      <c r="S25" s="160">
        <f t="shared" si="1"/>
        <v>0</v>
      </c>
      <c r="T25" s="2"/>
      <c r="U25" s="254" t="s">
        <v>77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51"/>
      <c r="AG25" s="20"/>
      <c r="AH25" s="20"/>
      <c r="AI25" s="20"/>
      <c r="AJ25" s="30" t="s">
        <v>13</v>
      </c>
      <c r="AK25" s="31"/>
      <c r="AL25" s="32"/>
      <c r="AM25" s="32"/>
      <c r="AN25" s="32"/>
      <c r="AO25" s="32"/>
      <c r="AP25" s="32"/>
      <c r="AQ25" s="32"/>
      <c r="AR25" s="31"/>
      <c r="AS25" s="31"/>
      <c r="AT25" s="31"/>
      <c r="AU25" s="314" t="str">
        <f>IFERROR(AU23-AU24,"")</f>
        <v/>
      </c>
      <c r="AV25" s="31"/>
      <c r="AW25" s="193" t="str">
        <f>IF(AU25&gt;0,"UNUSED", IF(AU25&lt;0,"OVER ALLOCATION","EVEN"))</f>
        <v>UNUSED</v>
      </c>
      <c r="AX25" s="33"/>
      <c r="BC25" s="591"/>
      <c r="BD25" s="592"/>
      <c r="BE25" s="592"/>
      <c r="BF25" s="592"/>
      <c r="BG25" s="592"/>
      <c r="BH25" s="592"/>
      <c r="BI25" s="592"/>
      <c r="BJ25" s="564"/>
      <c r="BK25" s="565"/>
      <c r="BN25" s="2"/>
      <c r="BO25" s="2"/>
      <c r="BP25" s="2"/>
      <c r="BQ25" s="574"/>
      <c r="BR25" s="575"/>
      <c r="BS25" s="575"/>
      <c r="BT25" s="575"/>
      <c r="BU25" s="575"/>
      <c r="BV25" s="575"/>
      <c r="BW25" s="575"/>
      <c r="BX25" s="564"/>
      <c r="BY25" s="565"/>
    </row>
    <row r="26" spans="1:178" ht="13.5" thickBot="1">
      <c r="A26" s="1">
        <v>1</v>
      </c>
      <c r="B26" s="455" t="s">
        <v>15</v>
      </c>
      <c r="E26" s="38"/>
      <c r="F26" s="196">
        <f>F12</f>
        <v>0</v>
      </c>
      <c r="G26" s="2"/>
      <c r="I26" s="487">
        <v>36</v>
      </c>
      <c r="J26" s="488">
        <v>40</v>
      </c>
      <c r="K26" s="601" t="str">
        <f>B782</f>
        <v>Input Section 9</v>
      </c>
      <c r="L26" s="601"/>
      <c r="M26" s="601"/>
      <c r="N26" s="602"/>
      <c r="O26" s="447">
        <f>D783</f>
        <v>0</v>
      </c>
      <c r="P26" s="447">
        <f>E783</f>
        <v>0</v>
      </c>
      <c r="Q26" s="447">
        <f>F783</f>
        <v>0</v>
      </c>
      <c r="R26" s="321">
        <f>G783</f>
        <v>0</v>
      </c>
      <c r="S26" s="160">
        <f t="shared" si="1"/>
        <v>0</v>
      </c>
      <c r="T26" s="2"/>
      <c r="U26" s="254" t="s">
        <v>195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51"/>
      <c r="AG26" s="184">
        <f>AG21-AG23</f>
        <v>0</v>
      </c>
      <c r="AH26" s="12"/>
      <c r="AI26" s="12"/>
      <c r="AJ26" s="35"/>
      <c r="AK26" s="284"/>
      <c r="AL26" s="35"/>
      <c r="AM26" s="35"/>
      <c r="AN26" s="35"/>
      <c r="AO26" s="35"/>
      <c r="AP26" s="35"/>
      <c r="AQ26" s="35"/>
      <c r="AR26" s="35"/>
      <c r="AS26" s="35"/>
      <c r="AT26" s="35"/>
      <c r="AU26" s="36"/>
      <c r="AV26" s="36"/>
      <c r="AW26" s="37"/>
      <c r="AX26" s="37"/>
      <c r="AY26" s="445"/>
      <c r="AZ26" s="445"/>
      <c r="BC26" s="587" t="s">
        <v>56</v>
      </c>
      <c r="BD26" s="588"/>
      <c r="BE26" s="588"/>
      <c r="BF26" s="588"/>
      <c r="BG26" s="588"/>
      <c r="BH26" s="588"/>
      <c r="BI26" s="588"/>
      <c r="BJ26" s="589" t="str">
        <f>IFERROR(BU28,"")</f>
        <v/>
      </c>
      <c r="BK26" s="590"/>
      <c r="BN26" s="2"/>
      <c r="BO26" s="2"/>
      <c r="BP26" s="2"/>
      <c r="BQ26" s="568"/>
      <c r="BR26" s="569"/>
      <c r="BS26" s="569"/>
      <c r="BT26" s="569"/>
      <c r="BU26" s="569"/>
      <c r="BV26" s="569"/>
      <c r="BW26" s="569"/>
      <c r="BX26" s="566"/>
      <c r="BY26" s="567"/>
    </row>
    <row r="27" spans="1:178" ht="13.5" thickBot="1">
      <c r="A27" s="1">
        <v>1</v>
      </c>
      <c r="B27" s="9" t="s">
        <v>106</v>
      </c>
      <c r="E27" s="38"/>
      <c r="F27" s="196">
        <f>F14</f>
        <v>0</v>
      </c>
      <c r="G27" s="2"/>
      <c r="I27" s="487">
        <v>36</v>
      </c>
      <c r="J27" s="488">
        <v>40</v>
      </c>
      <c r="K27" s="601" t="str">
        <f>B869</f>
        <v>Input Section 10</v>
      </c>
      <c r="L27" s="601"/>
      <c r="M27" s="601"/>
      <c r="N27" s="602"/>
      <c r="O27" s="447">
        <f>D870</f>
        <v>0</v>
      </c>
      <c r="P27" s="447">
        <f>E870</f>
        <v>0</v>
      </c>
      <c r="Q27" s="447">
        <f>F870</f>
        <v>0</v>
      </c>
      <c r="R27" s="321">
        <f>G870</f>
        <v>0</v>
      </c>
      <c r="S27" s="160">
        <f t="shared" si="1"/>
        <v>0</v>
      </c>
      <c r="T27" s="2"/>
      <c r="U27" s="178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51"/>
      <c r="AG27" s="12"/>
      <c r="AH27" s="20"/>
      <c r="AI27" s="20"/>
      <c r="AJ27" s="39" t="s">
        <v>52</v>
      </c>
      <c r="AK27" s="445"/>
      <c r="AL27" s="18"/>
      <c r="AM27" s="18"/>
      <c r="AN27" s="18"/>
      <c r="AO27" s="18"/>
      <c r="AP27" s="18"/>
      <c r="AQ27" s="18"/>
      <c r="AR27" s="18"/>
      <c r="AS27" s="18"/>
      <c r="AT27" s="18"/>
      <c r="AU27" s="296">
        <f>E31</f>
        <v>0</v>
      </c>
      <c r="AV27" s="40"/>
      <c r="AW27" s="41"/>
      <c r="AX27" s="41"/>
      <c r="AY27" s="41"/>
      <c r="AZ27" s="41"/>
      <c r="BA27" s="41"/>
      <c r="BB27" s="41"/>
      <c r="BC27" s="445"/>
      <c r="BD27" s="445"/>
      <c r="BE27" s="445"/>
      <c r="BF27" s="18"/>
      <c r="BG27" s="18"/>
      <c r="BH27" s="42"/>
      <c r="BI27" s="42"/>
      <c r="BJ27" s="42"/>
      <c r="BK27" s="42"/>
      <c r="BL27" s="42"/>
      <c r="BM27" s="42"/>
      <c r="BN27" s="445"/>
      <c r="BO27" s="445"/>
      <c r="BP27" s="445"/>
      <c r="BQ27" s="576" t="s">
        <v>96</v>
      </c>
      <c r="BR27" s="576"/>
      <c r="BS27" s="576"/>
      <c r="BT27" s="576"/>
      <c r="BU27" s="181">
        <f>SUM(BX10:BY26)</f>
        <v>0</v>
      </c>
      <c r="BV27" s="42"/>
      <c r="BW27" s="42"/>
      <c r="BX27" s="42"/>
    </row>
    <row r="28" spans="1:178" ht="13.5" thickBot="1">
      <c r="A28" s="1">
        <v>1</v>
      </c>
      <c r="B28" s="9" t="s">
        <v>23</v>
      </c>
      <c r="F28" s="196">
        <f>F15</f>
        <v>0</v>
      </c>
      <c r="G28" s="2"/>
      <c r="I28" s="487">
        <v>36</v>
      </c>
      <c r="J28" s="488">
        <v>40</v>
      </c>
      <c r="K28" s="601" t="str">
        <f>B956</f>
        <v>Input Section 11</v>
      </c>
      <c r="L28" s="601"/>
      <c r="M28" s="601"/>
      <c r="N28" s="602"/>
      <c r="O28" s="447">
        <f>D957</f>
        <v>0</v>
      </c>
      <c r="P28" s="447">
        <f>E957</f>
        <v>0</v>
      </c>
      <c r="Q28" s="447">
        <f>F957</f>
        <v>0</v>
      </c>
      <c r="R28" s="321">
        <f>G957</f>
        <v>0</v>
      </c>
      <c r="S28" s="160">
        <f t="shared" si="1"/>
        <v>0</v>
      </c>
      <c r="T28" s="2"/>
      <c r="U28" s="254" t="s">
        <v>78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51"/>
      <c r="AG28" s="141" t="str">
        <f>F22</f>
        <v/>
      </c>
      <c r="AH28" s="43"/>
      <c r="AI28" s="43"/>
      <c r="AJ28" s="39" t="s">
        <v>53</v>
      </c>
      <c r="AK28" s="445"/>
      <c r="AL28" s="18"/>
      <c r="AM28" s="18"/>
      <c r="AN28" s="18"/>
      <c r="AO28" s="18"/>
      <c r="AP28" s="18"/>
      <c r="AQ28" s="18"/>
      <c r="AR28" s="18"/>
      <c r="AS28" s="18"/>
      <c r="AT28" s="18"/>
      <c r="AU28" s="197" t="str">
        <f>IFERROR(AU24*E22,"")</f>
        <v/>
      </c>
      <c r="AV28" s="40"/>
      <c r="AW28" s="41"/>
      <c r="AX28" s="41"/>
      <c r="AY28" s="41"/>
      <c r="BA28" s="41"/>
      <c r="BB28" s="41"/>
      <c r="BC28" s="445"/>
      <c r="BD28" s="445"/>
      <c r="BE28" s="445"/>
      <c r="BG28" s="18"/>
      <c r="BH28" s="42"/>
      <c r="BI28" s="42"/>
      <c r="BJ28" s="42"/>
      <c r="BK28" s="42"/>
      <c r="BL28" s="42"/>
      <c r="BM28" s="42"/>
      <c r="BN28" s="445"/>
      <c r="BO28" s="445"/>
      <c r="BP28" s="445"/>
      <c r="BQ28" s="577" t="s">
        <v>97</v>
      </c>
      <c r="BR28" s="577"/>
      <c r="BS28" s="577"/>
      <c r="BT28" s="577"/>
      <c r="BU28" s="194" t="str">
        <f>IFERROR(BU27/E22,"")</f>
        <v/>
      </c>
      <c r="BV28" s="42"/>
      <c r="BW28" s="42"/>
      <c r="BX28" s="42"/>
    </row>
    <row r="29" spans="1:178" ht="13.5" thickBot="1">
      <c r="A29" s="1">
        <v>1</v>
      </c>
      <c r="B29" s="455"/>
      <c r="E29" s="38"/>
      <c r="F29" s="470">
        <f>F15+2</f>
        <v>2</v>
      </c>
      <c r="G29" s="2"/>
      <c r="I29" s="487">
        <v>36</v>
      </c>
      <c r="J29" s="488">
        <v>40</v>
      </c>
      <c r="K29" s="601" t="str">
        <f>B1043</f>
        <v>Input Section 12</v>
      </c>
      <c r="L29" s="601"/>
      <c r="M29" s="601"/>
      <c r="N29" s="602"/>
      <c r="O29" s="447">
        <f>D1044</f>
        <v>0</v>
      </c>
      <c r="P29" s="447">
        <f>E1044</f>
        <v>0</v>
      </c>
      <c r="Q29" s="447">
        <f>F1044</f>
        <v>0</v>
      </c>
      <c r="R29" s="321">
        <f>G1044</f>
        <v>0</v>
      </c>
      <c r="S29" s="160">
        <f t="shared" si="1"/>
        <v>0</v>
      </c>
      <c r="T29" s="2"/>
      <c r="U29" s="178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51"/>
      <c r="AH29" s="20"/>
      <c r="AI29" s="20"/>
      <c r="AJ29" s="39" t="s">
        <v>54</v>
      </c>
      <c r="AK29" s="445"/>
      <c r="AL29" s="18"/>
      <c r="AM29" s="18"/>
      <c r="AN29" s="18"/>
      <c r="AO29" s="18"/>
      <c r="AP29" s="18"/>
      <c r="AQ29" s="18"/>
      <c r="AR29" s="18"/>
      <c r="AS29" s="18"/>
      <c r="AT29" s="18"/>
      <c r="AU29" s="296" t="str">
        <f>IFERROR(AU27-AU28,"")</f>
        <v/>
      </c>
      <c r="AV29" s="40"/>
      <c r="AW29" s="41"/>
      <c r="AX29" s="41"/>
      <c r="AY29" s="41"/>
      <c r="AZ29" s="41"/>
      <c r="BA29" s="18" t="s">
        <v>49</v>
      </c>
      <c r="BB29" s="18"/>
      <c r="BC29" s="18"/>
      <c r="BD29" s="445"/>
      <c r="BE29" s="445"/>
      <c r="BF29" s="445"/>
      <c r="BH29" s="198">
        <f>SUM(AT33:AT82)+SUM(BE33:BE82)+SUM(BP33:BP82)+SUM(CA33:CA82)+SUM(CL33:CL82)+SUM(CW33:CW82)+SUM(DH33:DH82)+SUM(DS33:DS82)+SUM(ED33:ED82)+SUM(EO33:EO82)+SUM(EZ33:EZ82)+SUM(FK33:FK82)+SUM(FV33:FV82)</f>
        <v>0</v>
      </c>
      <c r="BI29" s="42"/>
      <c r="BJ29" s="42"/>
      <c r="BK29" s="42"/>
      <c r="BL29" s="42"/>
      <c r="BM29" s="42"/>
      <c r="BN29" s="445"/>
      <c r="BO29" s="445"/>
      <c r="BP29" s="445"/>
      <c r="BQ29" s="18"/>
      <c r="BR29" s="18"/>
      <c r="BS29" s="42"/>
      <c r="BT29" s="42"/>
      <c r="BU29" s="42"/>
      <c r="BV29" s="42"/>
      <c r="BW29" s="42"/>
      <c r="BX29" s="42"/>
    </row>
    <row r="30" spans="1:178" ht="13.5" thickBot="1">
      <c r="A30" s="1">
        <v>1</v>
      </c>
      <c r="B30" s="45"/>
      <c r="C30" s="46"/>
      <c r="D30" s="47" t="s">
        <v>24</v>
      </c>
      <c r="E30" s="48" t="s">
        <v>48</v>
      </c>
      <c r="F30" s="180" t="s">
        <v>33</v>
      </c>
      <c r="G30" s="427" t="s">
        <v>51</v>
      </c>
      <c r="H30" s="482" t="s">
        <v>26</v>
      </c>
      <c r="I30" s="487">
        <v>36</v>
      </c>
      <c r="J30" s="488">
        <v>40</v>
      </c>
      <c r="K30" s="601" t="str">
        <f>B1130</f>
        <v>Input Section 13</v>
      </c>
      <c r="L30" s="601"/>
      <c r="M30" s="601"/>
      <c r="N30" s="602"/>
      <c r="O30" s="447">
        <f>D1131</f>
        <v>0</v>
      </c>
      <c r="P30" s="447">
        <f>E1131</f>
        <v>0</v>
      </c>
      <c r="Q30" s="447">
        <f>F1131</f>
        <v>0</v>
      </c>
      <c r="R30" s="321">
        <f>G1131</f>
        <v>0</v>
      </c>
      <c r="S30" s="160">
        <f t="shared" si="1"/>
        <v>0</v>
      </c>
      <c r="T30" s="2"/>
      <c r="U30" s="254" t="s">
        <v>196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51"/>
      <c r="AG30" s="141" t="str">
        <f>IFERROR(AG26/AG28,"")</f>
        <v/>
      </c>
      <c r="AH30" s="20"/>
      <c r="AI30" s="20"/>
      <c r="AJ30" s="18"/>
      <c r="AK30" s="445"/>
      <c r="AL30" s="18"/>
      <c r="AM30" s="18"/>
      <c r="AN30" s="18"/>
      <c r="AO30" s="18"/>
      <c r="AP30" s="18"/>
      <c r="AQ30" s="18"/>
      <c r="AR30" s="18"/>
      <c r="AS30" s="18"/>
      <c r="AT30" s="18"/>
      <c r="AU30" s="40"/>
      <c r="AV30" s="40"/>
      <c r="AW30" s="41"/>
      <c r="AX30" s="41"/>
      <c r="AY30" s="41"/>
      <c r="AZ30" s="41"/>
      <c r="BA30" s="41"/>
      <c r="BB30" s="41"/>
      <c r="BC30" s="445"/>
      <c r="BD30" s="445"/>
      <c r="BE30" s="445"/>
      <c r="BF30" s="18"/>
      <c r="BG30" s="18"/>
      <c r="BH30" s="42"/>
      <c r="BI30" s="42"/>
      <c r="BJ30" s="42"/>
      <c r="BK30" s="42"/>
      <c r="BL30" s="42"/>
      <c r="BM30" s="42"/>
      <c r="BN30" s="445"/>
      <c r="BO30" s="445"/>
      <c r="BP30" s="445"/>
      <c r="BQ30" s="18"/>
      <c r="BR30" s="18"/>
      <c r="BS30" s="42"/>
      <c r="BT30" s="42"/>
      <c r="BU30" s="42"/>
      <c r="BV30" s="42"/>
      <c r="BW30" s="42"/>
      <c r="BX30" s="42"/>
    </row>
    <row r="31" spans="1:178" ht="13.5" thickBot="1">
      <c r="A31" s="1">
        <v>1</v>
      </c>
      <c r="B31" s="49" t="s">
        <v>111</v>
      </c>
      <c r="C31" s="50"/>
      <c r="D31" s="241">
        <f>SUM(D16:D19)</f>
        <v>0</v>
      </c>
      <c r="E31" s="286">
        <f>D31*E22</f>
        <v>0</v>
      </c>
      <c r="F31" s="197">
        <f>F35</f>
        <v>0</v>
      </c>
      <c r="G31" s="428"/>
      <c r="H31" s="483">
        <f>E31-F35-G31</f>
        <v>0</v>
      </c>
      <c r="I31" s="487">
        <v>36</v>
      </c>
      <c r="J31" s="488">
        <v>40</v>
      </c>
      <c r="K31" s="601" t="str">
        <f>B1217</f>
        <v>Input Section 14</v>
      </c>
      <c r="L31" s="601"/>
      <c r="M31" s="601"/>
      <c r="N31" s="602"/>
      <c r="O31" s="447">
        <f>D1218</f>
        <v>0</v>
      </c>
      <c r="P31" s="447">
        <f>E1218</f>
        <v>0</v>
      </c>
      <c r="Q31" s="447">
        <f>F1218</f>
        <v>0</v>
      </c>
      <c r="R31" s="321">
        <f>G1218</f>
        <v>0</v>
      </c>
      <c r="S31" s="160">
        <f t="shared" si="1"/>
        <v>0</v>
      </c>
      <c r="T31" s="2"/>
      <c r="U31" s="178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51"/>
      <c r="AH31" s="12"/>
      <c r="AI31" s="12"/>
      <c r="AJ31" s="455" t="s">
        <v>16</v>
      </c>
      <c r="AL31" s="455">
        <v>1</v>
      </c>
      <c r="AM31" s="455"/>
      <c r="AN31" s="455">
        <v>2</v>
      </c>
      <c r="AO31" s="455"/>
      <c r="AP31" s="455">
        <v>3</v>
      </c>
      <c r="AQ31" s="455"/>
      <c r="AR31" s="455" t="s">
        <v>43</v>
      </c>
      <c r="AS31" s="455" t="s">
        <v>17</v>
      </c>
      <c r="AT31" s="455" t="s">
        <v>18</v>
      </c>
      <c r="AU31" s="455" t="s">
        <v>16</v>
      </c>
      <c r="AW31" s="455">
        <v>1</v>
      </c>
      <c r="AY31" s="455">
        <v>2</v>
      </c>
      <c r="BA31" s="455">
        <v>3</v>
      </c>
      <c r="BC31" s="455" t="s">
        <v>43</v>
      </c>
      <c r="BD31" s="455" t="s">
        <v>17</v>
      </c>
      <c r="BE31" s="455" t="s">
        <v>18</v>
      </c>
      <c r="BF31" s="455" t="s">
        <v>16</v>
      </c>
      <c r="BG31" s="455"/>
      <c r="BH31" s="455">
        <v>1</v>
      </c>
      <c r="BI31" s="455"/>
      <c r="BJ31" s="455">
        <v>2</v>
      </c>
      <c r="BK31" s="455"/>
      <c r="BL31" s="455">
        <v>3</v>
      </c>
      <c r="BM31" s="455"/>
      <c r="BN31" s="455" t="s">
        <v>43</v>
      </c>
      <c r="BO31" s="455" t="s">
        <v>17</v>
      </c>
      <c r="BP31" s="455" t="s">
        <v>18</v>
      </c>
      <c r="BQ31" s="455" t="s">
        <v>16</v>
      </c>
      <c r="BR31" s="455"/>
      <c r="BS31" s="455">
        <v>1</v>
      </c>
      <c r="BT31" s="455"/>
      <c r="BU31" s="455">
        <v>2</v>
      </c>
      <c r="BV31" s="455"/>
      <c r="BW31" s="455">
        <v>3</v>
      </c>
      <c r="BX31" s="455"/>
      <c r="BY31" s="455" t="s">
        <v>43</v>
      </c>
      <c r="BZ31" s="455" t="s">
        <v>17</v>
      </c>
      <c r="CA31" s="455" t="s">
        <v>18</v>
      </c>
      <c r="CB31" s="455" t="s">
        <v>16</v>
      </c>
      <c r="CC31" s="455"/>
      <c r="CD31" s="455">
        <v>1</v>
      </c>
      <c r="CE31" s="455"/>
      <c r="CF31" s="455">
        <v>2</v>
      </c>
      <c r="CG31" s="455"/>
      <c r="CH31" s="455">
        <v>3</v>
      </c>
      <c r="CI31" s="455"/>
      <c r="CJ31" s="455" t="s">
        <v>43</v>
      </c>
      <c r="CK31" s="455" t="s">
        <v>17</v>
      </c>
      <c r="CL31" s="455" t="s">
        <v>18</v>
      </c>
      <c r="CM31" s="455" t="s">
        <v>16</v>
      </c>
      <c r="CN31" s="455"/>
      <c r="CO31" s="455">
        <v>1</v>
      </c>
      <c r="CP31" s="455"/>
      <c r="CQ31" s="455">
        <v>2</v>
      </c>
      <c r="CR31" s="455"/>
      <c r="CS31" s="455">
        <v>3</v>
      </c>
      <c r="CT31" s="455"/>
      <c r="CU31" s="455" t="s">
        <v>43</v>
      </c>
      <c r="CV31" s="455" t="s">
        <v>17</v>
      </c>
      <c r="CW31" s="455" t="s">
        <v>18</v>
      </c>
      <c r="CX31" s="455" t="s">
        <v>16</v>
      </c>
      <c r="CY31" s="455"/>
      <c r="CZ31" s="455">
        <v>1</v>
      </c>
      <c r="DA31" s="455"/>
      <c r="DB31" s="455">
        <v>2</v>
      </c>
      <c r="DC31" s="455"/>
      <c r="DD31" s="455">
        <v>3</v>
      </c>
      <c r="DE31" s="455"/>
      <c r="DF31" s="455" t="s">
        <v>43</v>
      </c>
      <c r="DG31" s="455" t="s">
        <v>17</v>
      </c>
      <c r="DH31" s="455" t="s">
        <v>18</v>
      </c>
      <c r="DI31" s="455" t="s">
        <v>16</v>
      </c>
      <c r="DJ31" s="455"/>
      <c r="DK31" s="455">
        <v>1</v>
      </c>
      <c r="DL31" s="455"/>
      <c r="DM31" s="455">
        <v>2</v>
      </c>
      <c r="DN31" s="455"/>
      <c r="DO31" s="455">
        <v>3</v>
      </c>
      <c r="DP31" s="455"/>
      <c r="DQ31" s="455" t="s">
        <v>43</v>
      </c>
      <c r="DR31" s="455" t="s">
        <v>17</v>
      </c>
      <c r="DS31" s="455" t="s">
        <v>18</v>
      </c>
      <c r="DT31" s="455" t="s">
        <v>16</v>
      </c>
      <c r="DU31" s="455"/>
      <c r="DV31" s="455">
        <v>1</v>
      </c>
      <c r="DW31" s="455"/>
      <c r="DX31" s="455">
        <v>2</v>
      </c>
      <c r="DY31" s="455"/>
      <c r="DZ31" s="455">
        <v>3</v>
      </c>
      <c r="EA31" s="455"/>
      <c r="EB31" s="455" t="s">
        <v>43</v>
      </c>
      <c r="EC31" s="455" t="s">
        <v>17</v>
      </c>
      <c r="ED31" s="455" t="s">
        <v>18</v>
      </c>
      <c r="EE31" s="455" t="s">
        <v>16</v>
      </c>
      <c r="EF31" s="455"/>
      <c r="EG31" s="455">
        <v>1</v>
      </c>
      <c r="EH31" s="455"/>
      <c r="EI31" s="455">
        <v>2</v>
      </c>
      <c r="EJ31" s="455"/>
      <c r="EK31" s="455">
        <v>3</v>
      </c>
      <c r="EL31" s="455"/>
      <c r="EM31" s="455" t="s">
        <v>43</v>
      </c>
      <c r="EN31" s="455" t="s">
        <v>17</v>
      </c>
      <c r="EO31" s="455" t="s">
        <v>18</v>
      </c>
      <c r="EP31" s="455" t="s">
        <v>16</v>
      </c>
      <c r="EQ31" s="455"/>
      <c r="ER31" s="455">
        <v>1</v>
      </c>
      <c r="ES31" s="455"/>
      <c r="ET31" s="455">
        <v>2</v>
      </c>
      <c r="EU31" s="455"/>
      <c r="EV31" s="455">
        <v>3</v>
      </c>
      <c r="EW31" s="455"/>
      <c r="EX31" s="455" t="s">
        <v>43</v>
      </c>
      <c r="EY31" s="455" t="s">
        <v>17</v>
      </c>
      <c r="EZ31" s="455" t="s">
        <v>18</v>
      </c>
      <c r="FA31" s="455" t="s">
        <v>16</v>
      </c>
      <c r="FB31" s="455"/>
      <c r="FC31" s="455">
        <v>1</v>
      </c>
      <c r="FD31" s="455"/>
      <c r="FE31" s="455">
        <v>2</v>
      </c>
      <c r="FF31" s="455"/>
      <c r="FG31" s="455">
        <v>3</v>
      </c>
      <c r="FH31" s="455"/>
      <c r="FI31" s="455" t="s">
        <v>43</v>
      </c>
      <c r="FJ31" s="455" t="s">
        <v>17</v>
      </c>
      <c r="FK31" s="455" t="s">
        <v>18</v>
      </c>
      <c r="FL31" s="455" t="s">
        <v>16</v>
      </c>
      <c r="FM31" s="455"/>
      <c r="FN31" s="455">
        <v>1</v>
      </c>
      <c r="FO31" s="455"/>
      <c r="FP31" s="455">
        <v>2</v>
      </c>
      <c r="FQ31" s="455"/>
      <c r="FR31" s="455">
        <v>3</v>
      </c>
      <c r="FS31" s="455"/>
      <c r="FT31" s="455" t="s">
        <v>43</v>
      </c>
      <c r="FU31" s="455" t="s">
        <v>17</v>
      </c>
      <c r="FV31" s="455" t="s">
        <v>18</v>
      </c>
    </row>
    <row r="32" spans="1:178" ht="13.5" thickBot="1">
      <c r="A32" s="1">
        <v>1</v>
      </c>
      <c r="B32" s="51" t="s">
        <v>58</v>
      </c>
      <c r="C32" s="52"/>
      <c r="D32" s="242" t="str">
        <f>AU24</f>
        <v/>
      </c>
      <c r="E32" s="53" t="s">
        <v>26</v>
      </c>
      <c r="F32" s="201" t="e">
        <f>D31-D32</f>
        <v>#VALUE!</v>
      </c>
      <c r="G32" s="2"/>
      <c r="I32" s="487">
        <v>36</v>
      </c>
      <c r="J32" s="488">
        <v>40</v>
      </c>
      <c r="K32" s="601" t="str">
        <f>B1304</f>
        <v>Input Section 15</v>
      </c>
      <c r="L32" s="601"/>
      <c r="M32" s="601"/>
      <c r="N32" s="602"/>
      <c r="O32" s="447">
        <f>D1305</f>
        <v>0</v>
      </c>
      <c r="P32" s="447">
        <f>E1305</f>
        <v>0</v>
      </c>
      <c r="Q32" s="447">
        <f>F1305</f>
        <v>0</v>
      </c>
      <c r="R32" s="321">
        <f>G1305</f>
        <v>0</v>
      </c>
      <c r="S32" s="160">
        <f t="shared" si="1"/>
        <v>0</v>
      </c>
      <c r="T32" s="2"/>
      <c r="U32" s="254" t="s">
        <v>168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151"/>
      <c r="AG32" s="199">
        <f>E22</f>
        <v>0</v>
      </c>
      <c r="AI32" s="579" t="s">
        <v>172</v>
      </c>
      <c r="AJ32" s="445" t="s">
        <v>19</v>
      </c>
      <c r="AK32" s="445"/>
      <c r="AL32" s="445" t="s">
        <v>20</v>
      </c>
      <c r="AM32" s="445" t="s">
        <v>18</v>
      </c>
      <c r="AN32" s="445" t="s">
        <v>20</v>
      </c>
      <c r="AO32" s="445" t="s">
        <v>18</v>
      </c>
      <c r="AP32" s="445" t="s">
        <v>20</v>
      </c>
      <c r="AQ32" s="445" t="s">
        <v>18</v>
      </c>
      <c r="AR32" s="445" t="s">
        <v>18</v>
      </c>
      <c r="AS32" s="445" t="s">
        <v>21</v>
      </c>
      <c r="AT32" s="445" t="s">
        <v>22</v>
      </c>
      <c r="AU32" s="445" t="s">
        <v>19</v>
      </c>
      <c r="AV32" s="445"/>
      <c r="AW32" s="445" t="s">
        <v>20</v>
      </c>
      <c r="AX32" s="445" t="s">
        <v>18</v>
      </c>
      <c r="AY32" s="445" t="s">
        <v>20</v>
      </c>
      <c r="AZ32" s="445" t="s">
        <v>18</v>
      </c>
      <c r="BA32" s="445" t="s">
        <v>20</v>
      </c>
      <c r="BB32" s="445" t="s">
        <v>18</v>
      </c>
      <c r="BC32" s="445" t="s">
        <v>18</v>
      </c>
      <c r="BD32" s="445" t="s">
        <v>21</v>
      </c>
      <c r="BE32" s="445" t="s">
        <v>22</v>
      </c>
      <c r="BF32" s="445" t="s">
        <v>19</v>
      </c>
      <c r="BG32" s="445"/>
      <c r="BH32" s="445" t="s">
        <v>20</v>
      </c>
      <c r="BI32" s="445" t="s">
        <v>18</v>
      </c>
      <c r="BJ32" s="445" t="s">
        <v>20</v>
      </c>
      <c r="BK32" s="445" t="s">
        <v>18</v>
      </c>
      <c r="BL32" s="445" t="s">
        <v>20</v>
      </c>
      <c r="BM32" s="445" t="s">
        <v>18</v>
      </c>
      <c r="BN32" s="445" t="s">
        <v>18</v>
      </c>
      <c r="BO32" s="445" t="s">
        <v>21</v>
      </c>
      <c r="BP32" s="445" t="s">
        <v>22</v>
      </c>
      <c r="BQ32" s="445" t="s">
        <v>19</v>
      </c>
      <c r="BR32" s="445"/>
      <c r="BS32" s="445" t="s">
        <v>20</v>
      </c>
      <c r="BT32" s="445" t="s">
        <v>18</v>
      </c>
      <c r="BU32" s="445" t="s">
        <v>20</v>
      </c>
      <c r="BV32" s="445" t="s">
        <v>18</v>
      </c>
      <c r="BW32" s="445" t="s">
        <v>20</v>
      </c>
      <c r="BX32" s="445" t="s">
        <v>18</v>
      </c>
      <c r="BY32" s="445" t="s">
        <v>18</v>
      </c>
      <c r="BZ32" s="445" t="s">
        <v>21</v>
      </c>
      <c r="CA32" s="445" t="s">
        <v>22</v>
      </c>
      <c r="CB32" s="445" t="s">
        <v>19</v>
      </c>
      <c r="CC32" s="445"/>
      <c r="CD32" s="445" t="s">
        <v>20</v>
      </c>
      <c r="CE32" s="445" t="s">
        <v>18</v>
      </c>
      <c r="CF32" s="445" t="s">
        <v>20</v>
      </c>
      <c r="CG32" s="445" t="s">
        <v>18</v>
      </c>
      <c r="CH32" s="445" t="s">
        <v>20</v>
      </c>
      <c r="CI32" s="445" t="s">
        <v>18</v>
      </c>
      <c r="CJ32" s="445" t="s">
        <v>18</v>
      </c>
      <c r="CK32" s="445" t="s">
        <v>21</v>
      </c>
      <c r="CL32" s="445" t="s">
        <v>22</v>
      </c>
      <c r="CM32" s="445" t="s">
        <v>19</v>
      </c>
      <c r="CN32" s="445"/>
      <c r="CO32" s="445" t="s">
        <v>20</v>
      </c>
      <c r="CP32" s="445" t="s">
        <v>18</v>
      </c>
      <c r="CQ32" s="445" t="s">
        <v>20</v>
      </c>
      <c r="CR32" s="445" t="s">
        <v>18</v>
      </c>
      <c r="CS32" s="445" t="s">
        <v>20</v>
      </c>
      <c r="CT32" s="445" t="s">
        <v>18</v>
      </c>
      <c r="CU32" s="445" t="s">
        <v>18</v>
      </c>
      <c r="CV32" s="445" t="s">
        <v>21</v>
      </c>
      <c r="CW32" s="445" t="s">
        <v>22</v>
      </c>
      <c r="CX32" s="445" t="s">
        <v>19</v>
      </c>
      <c r="CY32" s="445"/>
      <c r="CZ32" s="445" t="s">
        <v>20</v>
      </c>
      <c r="DA32" s="445" t="s">
        <v>18</v>
      </c>
      <c r="DB32" s="445" t="s">
        <v>20</v>
      </c>
      <c r="DC32" s="445" t="s">
        <v>18</v>
      </c>
      <c r="DD32" s="445" t="s">
        <v>20</v>
      </c>
      <c r="DE32" s="445" t="s">
        <v>18</v>
      </c>
      <c r="DF32" s="445" t="s">
        <v>18</v>
      </c>
      <c r="DG32" s="445" t="s">
        <v>21</v>
      </c>
      <c r="DH32" s="445" t="s">
        <v>22</v>
      </c>
      <c r="DI32" s="445" t="s">
        <v>19</v>
      </c>
      <c r="DJ32" s="445"/>
      <c r="DK32" s="445" t="s">
        <v>20</v>
      </c>
      <c r="DL32" s="445" t="s">
        <v>18</v>
      </c>
      <c r="DM32" s="445" t="s">
        <v>20</v>
      </c>
      <c r="DN32" s="445" t="s">
        <v>18</v>
      </c>
      <c r="DO32" s="445" t="s">
        <v>20</v>
      </c>
      <c r="DP32" s="445" t="s">
        <v>18</v>
      </c>
      <c r="DQ32" s="445" t="s">
        <v>18</v>
      </c>
      <c r="DR32" s="445" t="s">
        <v>21</v>
      </c>
      <c r="DS32" s="445" t="s">
        <v>22</v>
      </c>
      <c r="DT32" s="445" t="s">
        <v>19</v>
      </c>
      <c r="DU32" s="445"/>
      <c r="DV32" s="445" t="s">
        <v>20</v>
      </c>
      <c r="DW32" s="445" t="s">
        <v>18</v>
      </c>
      <c r="DX32" s="445" t="s">
        <v>20</v>
      </c>
      <c r="DY32" s="445" t="s">
        <v>18</v>
      </c>
      <c r="DZ32" s="445" t="s">
        <v>20</v>
      </c>
      <c r="EA32" s="445" t="s">
        <v>18</v>
      </c>
      <c r="EB32" s="445" t="s">
        <v>18</v>
      </c>
      <c r="EC32" s="445" t="s">
        <v>21</v>
      </c>
      <c r="ED32" s="445" t="s">
        <v>22</v>
      </c>
      <c r="EE32" s="445" t="s">
        <v>19</v>
      </c>
      <c r="EF32" s="445"/>
      <c r="EG32" s="445" t="s">
        <v>20</v>
      </c>
      <c r="EH32" s="445" t="s">
        <v>18</v>
      </c>
      <c r="EI32" s="445" t="s">
        <v>20</v>
      </c>
      <c r="EJ32" s="445" t="s">
        <v>18</v>
      </c>
      <c r="EK32" s="445" t="s">
        <v>20</v>
      </c>
      <c r="EL32" s="445" t="s">
        <v>18</v>
      </c>
      <c r="EM32" s="445" t="s">
        <v>18</v>
      </c>
      <c r="EN32" s="445" t="s">
        <v>21</v>
      </c>
      <c r="EO32" s="445" t="s">
        <v>22</v>
      </c>
      <c r="EP32" s="445" t="s">
        <v>19</v>
      </c>
      <c r="EQ32" s="445"/>
      <c r="ER32" s="445" t="s">
        <v>20</v>
      </c>
      <c r="ES32" s="445" t="s">
        <v>18</v>
      </c>
      <c r="ET32" s="445" t="s">
        <v>20</v>
      </c>
      <c r="EU32" s="445" t="s">
        <v>18</v>
      </c>
      <c r="EV32" s="445" t="s">
        <v>20</v>
      </c>
      <c r="EW32" s="445" t="s">
        <v>18</v>
      </c>
      <c r="EX32" s="445" t="s">
        <v>18</v>
      </c>
      <c r="EY32" s="445" t="s">
        <v>21</v>
      </c>
      <c r="EZ32" s="445" t="s">
        <v>22</v>
      </c>
      <c r="FA32" s="445" t="s">
        <v>19</v>
      </c>
      <c r="FB32" s="445"/>
      <c r="FC32" s="445" t="s">
        <v>20</v>
      </c>
      <c r="FD32" s="445" t="s">
        <v>18</v>
      </c>
      <c r="FE32" s="445" t="s">
        <v>20</v>
      </c>
      <c r="FF32" s="445" t="s">
        <v>18</v>
      </c>
      <c r="FG32" s="445" t="s">
        <v>20</v>
      </c>
      <c r="FH32" s="445" t="s">
        <v>18</v>
      </c>
      <c r="FI32" s="445" t="s">
        <v>18</v>
      </c>
      <c r="FJ32" s="445" t="s">
        <v>21</v>
      </c>
      <c r="FK32" s="445" t="s">
        <v>22</v>
      </c>
      <c r="FL32" s="445" t="s">
        <v>19</v>
      </c>
      <c r="FM32" s="445"/>
      <c r="FN32" s="445" t="s">
        <v>20</v>
      </c>
      <c r="FO32" s="445" t="s">
        <v>18</v>
      </c>
      <c r="FP32" s="445" t="s">
        <v>20</v>
      </c>
      <c r="FQ32" s="445" t="s">
        <v>18</v>
      </c>
      <c r="FR32" s="445" t="s">
        <v>20</v>
      </c>
      <c r="FS32" s="445" t="s">
        <v>18</v>
      </c>
      <c r="FT32" s="445" t="s">
        <v>18</v>
      </c>
      <c r="FU32" s="445" t="s">
        <v>21</v>
      </c>
      <c r="FV32" s="445" t="s">
        <v>22</v>
      </c>
    </row>
    <row r="33" spans="1:178">
      <c r="A33" s="1">
        <v>1</v>
      </c>
      <c r="B33" s="454" t="s">
        <v>112</v>
      </c>
      <c r="E33" s="38"/>
      <c r="F33" s="195">
        <f>D31</f>
        <v>0</v>
      </c>
      <c r="G33" s="2"/>
      <c r="I33" s="487">
        <v>36</v>
      </c>
      <c r="J33" s="488">
        <v>40</v>
      </c>
      <c r="K33" s="601" t="str">
        <f>B1391</f>
        <v>Input Section 16</v>
      </c>
      <c r="L33" s="601"/>
      <c r="M33" s="601"/>
      <c r="N33" s="602"/>
      <c r="O33" s="447">
        <f>D1392</f>
        <v>0</v>
      </c>
      <c r="P33" s="447">
        <f>E1392</f>
        <v>0</v>
      </c>
      <c r="Q33" s="447">
        <f>F1392</f>
        <v>0</v>
      </c>
      <c r="R33" s="321">
        <f>G1392</f>
        <v>0</v>
      </c>
      <c r="S33" s="160">
        <f t="shared" si="1"/>
        <v>0</v>
      </c>
      <c r="T33" s="2"/>
      <c r="U33" s="178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51"/>
      <c r="AI33" s="580"/>
      <c r="AJ33" s="269"/>
      <c r="AK33" s="270">
        <f t="shared" ref="AK33:AK64" si="2">SUMIF($C$130:$C$2292,AJ33,$A$130:$A$2292)</f>
        <v>0</v>
      </c>
      <c r="AL33" s="456"/>
      <c r="AM33" s="456"/>
      <c r="AN33" s="456"/>
      <c r="AO33" s="456"/>
      <c r="AP33" s="456"/>
      <c r="AQ33" s="456"/>
      <c r="AR33" s="270">
        <f>AM33+AO33+AQ33</f>
        <v>0</v>
      </c>
      <c r="AS33" s="270">
        <f t="shared" ref="AS33:AS64" si="3">SUMIF($C$21:$C$2213,AJ33,$B$21:$B$2213)</f>
        <v>0</v>
      </c>
      <c r="AT33" s="271" t="str">
        <f t="shared" ref="AT33:AT64" si="4">IF(AR33*$E$22&lt;&gt;AS33,(AR33*$E$22)-AS33,"")</f>
        <v/>
      </c>
      <c r="AU33" s="269"/>
      <c r="AV33" s="270">
        <f t="shared" ref="AV33:AV64" si="5">SUMIF($C$130:$C$2292,AU33,$A$130:$A$2292)</f>
        <v>0</v>
      </c>
      <c r="AW33" s="456"/>
      <c r="AX33" s="456"/>
      <c r="AY33" s="456"/>
      <c r="AZ33" s="456"/>
      <c r="BA33" s="456"/>
      <c r="BB33" s="456"/>
      <c r="BC33" s="270">
        <f>AX33+AZ33+BB33</f>
        <v>0</v>
      </c>
      <c r="BD33" s="270">
        <f t="shared" ref="BD33:BD64" si="6">SUMIF($C$21:$C$2213,AU33,$B$21:$B$2213)</f>
        <v>0</v>
      </c>
      <c r="BE33" s="271" t="str">
        <f t="shared" ref="BE33:BE64" si="7">IF(BC33*$E$22&lt;&gt;BD33,(BC33*$E$22)-BD33,"")</f>
        <v/>
      </c>
      <c r="BF33" s="269"/>
      <c r="BG33" s="270">
        <f t="shared" ref="BG33:BG64" si="8">SUMIF($C$130:$C$2292,BF33,$A$130:$A$2292)</f>
        <v>0</v>
      </c>
      <c r="BH33" s="456"/>
      <c r="BI33" s="456"/>
      <c r="BJ33" s="456"/>
      <c r="BK33" s="456"/>
      <c r="BL33" s="456"/>
      <c r="BM33" s="456"/>
      <c r="BN33" s="270">
        <f>BI33+BK33+BM33</f>
        <v>0</v>
      </c>
      <c r="BO33" s="270">
        <f t="shared" ref="BO33:BO64" si="9">SUMIF($C$21:$C$2213,BF33,$B$21:$B$2213)</f>
        <v>0</v>
      </c>
      <c r="BP33" s="271" t="str">
        <f t="shared" ref="BP33:BP64" si="10">IF(BN33*$E$22&lt;&gt;BO33,(BN33*$E$22)-BO33,"")</f>
        <v/>
      </c>
      <c r="BQ33" s="269"/>
      <c r="BR33" s="270">
        <f t="shared" ref="BR33:BR64" si="11">SUMIF($C$130:$C$2292,BQ33,$A$130:$A$2292)</f>
        <v>0</v>
      </c>
      <c r="BS33" s="456"/>
      <c r="BT33" s="456"/>
      <c r="BU33" s="456"/>
      <c r="BV33" s="456"/>
      <c r="BW33" s="456"/>
      <c r="BX33" s="456"/>
      <c r="BY33" s="270">
        <f>BT33+BV33+BX33</f>
        <v>0</v>
      </c>
      <c r="BZ33" s="270">
        <f t="shared" ref="BZ33:BZ64" si="12">SUMIF($C$21:$C$2213,BQ33,$B$21:$B$2213)</f>
        <v>0</v>
      </c>
      <c r="CA33" s="271" t="str">
        <f t="shared" ref="CA33:CA64" si="13">IF(BY33*$E$22&lt;&gt;BZ33,(BY33*$E$22)-BZ33,"")</f>
        <v/>
      </c>
      <c r="CB33" s="269"/>
      <c r="CC33" s="270">
        <f t="shared" ref="CC33:CC64" si="14">SUMIF($C$130:$C$2292,CB33,$A$130:$A$2292)</f>
        <v>0</v>
      </c>
      <c r="CD33" s="456"/>
      <c r="CE33" s="456"/>
      <c r="CF33" s="456"/>
      <c r="CG33" s="456"/>
      <c r="CH33" s="456"/>
      <c r="CI33" s="456"/>
      <c r="CJ33" s="270">
        <f>CE33+CG33+CI33</f>
        <v>0</v>
      </c>
      <c r="CK33" s="270">
        <f t="shared" ref="CK33:CK64" si="15">SUMIF($C$21:$C$2213,CB33,$B$21:$B$2213)</f>
        <v>0</v>
      </c>
      <c r="CL33" s="271" t="str">
        <f t="shared" ref="CL33:CL64" si="16">IF(CJ33*$E$22&lt;&gt;CK33,(CJ33*$E$22)-CK33,"")</f>
        <v/>
      </c>
      <c r="CM33" s="269"/>
      <c r="CN33" s="270">
        <f t="shared" ref="CN33:CN64" si="17">SUMIF($C$130:$C$2292,CM33,$A$130:$A$2292)</f>
        <v>0</v>
      </c>
      <c r="CO33" s="456"/>
      <c r="CP33" s="456"/>
      <c r="CQ33" s="456"/>
      <c r="CR33" s="456"/>
      <c r="CS33" s="456"/>
      <c r="CT33" s="456"/>
      <c r="CU33" s="270">
        <f>CP33+CR33+CT33</f>
        <v>0</v>
      </c>
      <c r="CV33" s="270">
        <f t="shared" ref="CV33:CV64" si="18">SUMIF($C$21:$C$2213,CM33,$B$21:$B$2213)</f>
        <v>0</v>
      </c>
      <c r="CW33" s="271" t="str">
        <f t="shared" ref="CW33:CW64" si="19">IF(CU33*$E$22&lt;&gt;CV33,(CU33*$E$22)-CV33,"")</f>
        <v/>
      </c>
      <c r="CX33" s="269"/>
      <c r="CY33" s="270">
        <f t="shared" ref="CY33:CY64" si="20">SUMIF($C$130:$C$2292,CX33,$A$130:$A$2292)</f>
        <v>0</v>
      </c>
      <c r="CZ33" s="456"/>
      <c r="DA33" s="456"/>
      <c r="DB33" s="456"/>
      <c r="DC33" s="456"/>
      <c r="DD33" s="456"/>
      <c r="DE33" s="456"/>
      <c r="DF33" s="270">
        <f>DA33+DC33+DE33</f>
        <v>0</v>
      </c>
      <c r="DG33" s="270">
        <f t="shared" ref="DG33:DG64" si="21">SUMIF($C$21:$C$2213,CX33,$B$21:$B$2213)</f>
        <v>0</v>
      </c>
      <c r="DH33" s="271" t="str">
        <f t="shared" ref="DH33:DH64" si="22">IF(DF33*$E$22&lt;&gt;DG33,(DF33*$E$22)-DG33,"")</f>
        <v/>
      </c>
      <c r="DI33" s="269"/>
      <c r="DJ33" s="270">
        <f t="shared" ref="DJ33:DJ64" si="23">SUMIF($C$130:$C$2292,DI33,$A$130:$A$2292)</f>
        <v>0</v>
      </c>
      <c r="DK33" s="456"/>
      <c r="DL33" s="456"/>
      <c r="DM33" s="456"/>
      <c r="DN33" s="456"/>
      <c r="DO33" s="456"/>
      <c r="DP33" s="456"/>
      <c r="DQ33" s="270">
        <f>DL33+DN33+DP33</f>
        <v>0</v>
      </c>
      <c r="DR33" s="270">
        <f t="shared" ref="DR33:DR64" si="24">SUMIF($C$21:$C$2213,DI33,$B$21:$B$2213)</f>
        <v>0</v>
      </c>
      <c r="DS33" s="271" t="str">
        <f t="shared" ref="DS33:DS64" si="25">IF(DQ33*$E$22&lt;&gt;DR33,(DQ33*$E$22)-DR33,"")</f>
        <v/>
      </c>
      <c r="DT33" s="269"/>
      <c r="DU33" s="270">
        <f t="shared" ref="DU33:DU64" si="26">SUMIF($C$130:$C$2292,DT33,$A$130:$A$2292)</f>
        <v>0</v>
      </c>
      <c r="DV33" s="456"/>
      <c r="DW33" s="456"/>
      <c r="DX33" s="456"/>
      <c r="DY33" s="456"/>
      <c r="DZ33" s="456"/>
      <c r="EA33" s="456"/>
      <c r="EB33" s="270">
        <f>DW33+DY33+EA33</f>
        <v>0</v>
      </c>
      <c r="EC33" s="270">
        <f t="shared" ref="EC33:EC64" si="27">SUMIF($C$21:$C$2213,DT33,$B$21:$B$2213)</f>
        <v>0</v>
      </c>
      <c r="ED33" s="271" t="str">
        <f t="shared" ref="ED33:ED82" si="28">IF(EB33*$E$22&lt;&gt;EC33,(EB33*$E$22)-EC33,"")</f>
        <v/>
      </c>
      <c r="EE33" s="269"/>
      <c r="EF33" s="270">
        <f t="shared" ref="EF33:EF64" si="29">SUMIF($C$130:$C$2292,EE33,$A$130:$A$2292)</f>
        <v>0</v>
      </c>
      <c r="EG33" s="456"/>
      <c r="EH33" s="456"/>
      <c r="EI33" s="456"/>
      <c r="EJ33" s="456"/>
      <c r="EK33" s="456"/>
      <c r="EL33" s="456"/>
      <c r="EM33" s="270">
        <f>EH33+EJ33+EL33</f>
        <v>0</v>
      </c>
      <c r="EN33" s="270">
        <f t="shared" ref="EN33:EN64" si="30">SUMIF($C$21:$C$2213,EE33,$B$21:$B$2213)</f>
        <v>0</v>
      </c>
      <c r="EO33" s="271" t="str">
        <f t="shared" ref="EO33:EO82" si="31">IF(EM33*$E$22&lt;&gt;EN33,(EM33*$E$22)-EN33,"")</f>
        <v/>
      </c>
      <c r="EP33" s="269"/>
      <c r="EQ33" s="270">
        <f t="shared" ref="EQ33:EQ64" si="32">SUMIF($C$130:$C$2292,EP33,$A$130:$A$2292)</f>
        <v>0</v>
      </c>
      <c r="ER33" s="456"/>
      <c r="ES33" s="456"/>
      <c r="ET33" s="456"/>
      <c r="EU33" s="456"/>
      <c r="EV33" s="456"/>
      <c r="EW33" s="456"/>
      <c r="EX33" s="270">
        <f>ES33+EU33+EW33</f>
        <v>0</v>
      </c>
      <c r="EY33" s="270">
        <f t="shared" ref="EY33:EY64" si="33">SUMIF($C$21:$C$2213,EP33,$B$21:$B$2213)</f>
        <v>0</v>
      </c>
      <c r="EZ33" s="271" t="str">
        <f t="shared" ref="EZ33:EZ82" si="34">IF(EX33*$E$22&lt;&gt;EY33,(EX33*$E$22)-EY33,"")</f>
        <v/>
      </c>
      <c r="FA33" s="269"/>
      <c r="FB33" s="270">
        <f t="shared" ref="FB33:FB64" si="35">SUMIF($C$130:$C$2292,FA33,$A$130:$A$2292)</f>
        <v>0</v>
      </c>
      <c r="FC33" s="456"/>
      <c r="FD33" s="456"/>
      <c r="FE33" s="456"/>
      <c r="FF33" s="456"/>
      <c r="FG33" s="456"/>
      <c r="FH33" s="456"/>
      <c r="FI33" s="270">
        <f>FD33+FF33+FH33</f>
        <v>0</v>
      </c>
      <c r="FJ33" s="270">
        <f t="shared" ref="FJ33:FJ64" si="36">SUMIF($C$21:$C$2213,FA33,$B$21:$B$2213)</f>
        <v>0</v>
      </c>
      <c r="FK33" s="271" t="str">
        <f t="shared" ref="FK33:FK82" si="37">IF(FI33*$E$22&lt;&gt;FJ33,(FI33*$E$22)-FJ33,"")</f>
        <v/>
      </c>
      <c r="FL33" s="269"/>
      <c r="FM33" s="270">
        <f t="shared" ref="FM33:FM64" si="38">SUMIF($C$130:$C$2292,FL33,$A$130:$A$2292)</f>
        <v>0</v>
      </c>
      <c r="FN33" s="456"/>
      <c r="FO33" s="456"/>
      <c r="FP33" s="456"/>
      <c r="FQ33" s="456"/>
      <c r="FR33" s="456"/>
      <c r="FS33" s="456"/>
      <c r="FT33" s="270">
        <f>FO33+FQ33+FS33</f>
        <v>0</v>
      </c>
      <c r="FU33" s="270">
        <f t="shared" ref="FU33:FU64" si="39">SUMIF($C$21:$C$2213,FL33,$B$21:$B$2213)</f>
        <v>0</v>
      </c>
      <c r="FV33" s="271" t="str">
        <f t="shared" ref="FV33:FV82" si="40">IF(FT33*$E$22&lt;&gt;FU33,(FT33*$E$22)-FU33,"")</f>
        <v/>
      </c>
    </row>
    <row r="34" spans="1:178" ht="13.5" thickBot="1">
      <c r="A34" s="1">
        <v>1</v>
      </c>
      <c r="B34" s="454" t="s">
        <v>98</v>
      </c>
      <c r="E34" s="38"/>
      <c r="F34" s="160">
        <f>F33*E22</f>
        <v>0</v>
      </c>
      <c r="G34" s="55"/>
      <c r="I34" s="487">
        <v>36</v>
      </c>
      <c r="J34" s="488">
        <v>40</v>
      </c>
      <c r="K34" s="601" t="str">
        <f>B1478</f>
        <v>Input Section 17</v>
      </c>
      <c r="L34" s="601"/>
      <c r="M34" s="601"/>
      <c r="N34" s="602"/>
      <c r="O34" s="447">
        <f>D1479</f>
        <v>0</v>
      </c>
      <c r="P34" s="447">
        <f>E1479</f>
        <v>0</v>
      </c>
      <c r="Q34" s="447">
        <f>F1479</f>
        <v>0</v>
      </c>
      <c r="R34" s="321">
        <f>G1479</f>
        <v>0</v>
      </c>
      <c r="S34" s="160">
        <f t="shared" si="1"/>
        <v>0</v>
      </c>
      <c r="T34" s="2"/>
      <c r="U34" s="254" t="s">
        <v>169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51"/>
      <c r="AG34" s="141" t="str">
        <f>IFERROR(AG30/AG32,"")</f>
        <v/>
      </c>
      <c r="AI34" s="580"/>
      <c r="AJ34" s="272"/>
      <c r="AK34" s="170">
        <f t="shared" si="2"/>
        <v>0</v>
      </c>
      <c r="AL34" s="450"/>
      <c r="AM34" s="450"/>
      <c r="AN34" s="450"/>
      <c r="AO34" s="450"/>
      <c r="AP34" s="450"/>
      <c r="AQ34" s="450"/>
      <c r="AR34" s="170">
        <f t="shared" ref="AR34:AR82" si="41">AM34+AO34+AQ34</f>
        <v>0</v>
      </c>
      <c r="AS34" s="170">
        <f t="shared" si="3"/>
        <v>0</v>
      </c>
      <c r="AT34" s="273" t="str">
        <f t="shared" si="4"/>
        <v/>
      </c>
      <c r="AU34" s="272"/>
      <c r="AV34" s="170">
        <f t="shared" si="5"/>
        <v>0</v>
      </c>
      <c r="AW34" s="450"/>
      <c r="AX34" s="450"/>
      <c r="AY34" s="450"/>
      <c r="AZ34" s="450"/>
      <c r="BA34" s="450"/>
      <c r="BB34" s="450"/>
      <c r="BC34" s="170">
        <f t="shared" ref="BC34:BC82" si="42">AX34+AZ34+BB34</f>
        <v>0</v>
      </c>
      <c r="BD34" s="170">
        <f t="shared" si="6"/>
        <v>0</v>
      </c>
      <c r="BE34" s="273" t="str">
        <f t="shared" si="7"/>
        <v/>
      </c>
      <c r="BF34" s="272"/>
      <c r="BG34" s="170">
        <f t="shared" si="8"/>
        <v>0</v>
      </c>
      <c r="BH34" s="450"/>
      <c r="BI34" s="450"/>
      <c r="BJ34" s="450"/>
      <c r="BK34" s="450"/>
      <c r="BL34" s="450"/>
      <c r="BM34" s="450"/>
      <c r="BN34" s="170">
        <f t="shared" ref="BN34:BN82" si="43">BI34+BK34+BM34</f>
        <v>0</v>
      </c>
      <c r="BO34" s="170">
        <f t="shared" si="9"/>
        <v>0</v>
      </c>
      <c r="BP34" s="273" t="str">
        <f t="shared" si="10"/>
        <v/>
      </c>
      <c r="BQ34" s="272"/>
      <c r="BR34" s="170">
        <f t="shared" si="11"/>
        <v>0</v>
      </c>
      <c r="BS34" s="450"/>
      <c r="BT34" s="450"/>
      <c r="BU34" s="450"/>
      <c r="BV34" s="450"/>
      <c r="BW34" s="450"/>
      <c r="BX34" s="450"/>
      <c r="BY34" s="170">
        <f t="shared" ref="BY34:BY82" si="44">BT34+BV34+BX34</f>
        <v>0</v>
      </c>
      <c r="BZ34" s="170">
        <f t="shared" si="12"/>
        <v>0</v>
      </c>
      <c r="CA34" s="273" t="str">
        <f t="shared" si="13"/>
        <v/>
      </c>
      <c r="CB34" s="272"/>
      <c r="CC34" s="170">
        <f t="shared" si="14"/>
        <v>0</v>
      </c>
      <c r="CD34" s="450"/>
      <c r="CE34" s="450"/>
      <c r="CF34" s="450"/>
      <c r="CG34" s="450"/>
      <c r="CH34" s="450"/>
      <c r="CI34" s="450"/>
      <c r="CJ34" s="170">
        <f t="shared" ref="CJ34:CJ82" si="45">CE34+CG34+CI34</f>
        <v>0</v>
      </c>
      <c r="CK34" s="170">
        <f t="shared" si="15"/>
        <v>0</v>
      </c>
      <c r="CL34" s="273" t="str">
        <f t="shared" si="16"/>
        <v/>
      </c>
      <c r="CM34" s="272"/>
      <c r="CN34" s="170">
        <f t="shared" si="17"/>
        <v>0</v>
      </c>
      <c r="CO34" s="450"/>
      <c r="CP34" s="450"/>
      <c r="CQ34" s="450"/>
      <c r="CR34" s="450"/>
      <c r="CS34" s="450"/>
      <c r="CT34" s="450"/>
      <c r="CU34" s="170">
        <f t="shared" ref="CU34:CU82" si="46">CP34+CR34+CT34</f>
        <v>0</v>
      </c>
      <c r="CV34" s="170">
        <f t="shared" si="18"/>
        <v>0</v>
      </c>
      <c r="CW34" s="273" t="str">
        <f t="shared" si="19"/>
        <v/>
      </c>
      <c r="CX34" s="272"/>
      <c r="CY34" s="170">
        <f t="shared" si="20"/>
        <v>0</v>
      </c>
      <c r="CZ34" s="450"/>
      <c r="DA34" s="450"/>
      <c r="DB34" s="450"/>
      <c r="DC34" s="450"/>
      <c r="DD34" s="450"/>
      <c r="DE34" s="450"/>
      <c r="DF34" s="170">
        <f t="shared" ref="DF34:DF82" si="47">DA34+DC34+DE34</f>
        <v>0</v>
      </c>
      <c r="DG34" s="170">
        <f t="shared" si="21"/>
        <v>0</v>
      </c>
      <c r="DH34" s="273" t="str">
        <f t="shared" si="22"/>
        <v/>
      </c>
      <c r="DI34" s="272"/>
      <c r="DJ34" s="170">
        <f t="shared" si="23"/>
        <v>0</v>
      </c>
      <c r="DK34" s="450"/>
      <c r="DL34" s="450"/>
      <c r="DM34" s="450"/>
      <c r="DN34" s="450"/>
      <c r="DO34" s="450"/>
      <c r="DP34" s="450"/>
      <c r="DQ34" s="170">
        <f t="shared" ref="DQ34:DQ82" si="48">DL34+DN34+DP34</f>
        <v>0</v>
      </c>
      <c r="DR34" s="170">
        <f t="shared" si="24"/>
        <v>0</v>
      </c>
      <c r="DS34" s="273" t="str">
        <f t="shared" si="25"/>
        <v/>
      </c>
      <c r="DT34" s="272"/>
      <c r="DU34" s="170">
        <f t="shared" si="26"/>
        <v>0</v>
      </c>
      <c r="DV34" s="450"/>
      <c r="DW34" s="450"/>
      <c r="DX34" s="450"/>
      <c r="DY34" s="450"/>
      <c r="DZ34" s="450"/>
      <c r="EA34" s="450"/>
      <c r="EB34" s="170">
        <f t="shared" ref="EB34:EB82" si="49">DW34+DY34+EA34</f>
        <v>0</v>
      </c>
      <c r="EC34" s="170">
        <f t="shared" si="27"/>
        <v>0</v>
      </c>
      <c r="ED34" s="273" t="str">
        <f t="shared" si="28"/>
        <v/>
      </c>
      <c r="EE34" s="272"/>
      <c r="EF34" s="170">
        <f t="shared" si="29"/>
        <v>0</v>
      </c>
      <c r="EG34" s="450"/>
      <c r="EH34" s="450"/>
      <c r="EI34" s="450"/>
      <c r="EJ34" s="450"/>
      <c r="EK34" s="450"/>
      <c r="EL34" s="450"/>
      <c r="EM34" s="170">
        <f t="shared" ref="EM34:EM82" si="50">EH34+EJ34+EL34</f>
        <v>0</v>
      </c>
      <c r="EN34" s="170">
        <f t="shared" si="30"/>
        <v>0</v>
      </c>
      <c r="EO34" s="273" t="str">
        <f t="shared" si="31"/>
        <v/>
      </c>
      <c r="EP34" s="272"/>
      <c r="EQ34" s="170">
        <f t="shared" si="32"/>
        <v>0</v>
      </c>
      <c r="ER34" s="450"/>
      <c r="ES34" s="450"/>
      <c r="ET34" s="450"/>
      <c r="EU34" s="450"/>
      <c r="EV34" s="450"/>
      <c r="EW34" s="450"/>
      <c r="EX34" s="170">
        <f t="shared" ref="EX34:EX82" si="51">ES34+EU34+EW34</f>
        <v>0</v>
      </c>
      <c r="EY34" s="170">
        <f t="shared" si="33"/>
        <v>0</v>
      </c>
      <c r="EZ34" s="273" t="str">
        <f t="shared" si="34"/>
        <v/>
      </c>
      <c r="FA34" s="272"/>
      <c r="FB34" s="170">
        <f t="shared" si="35"/>
        <v>0</v>
      </c>
      <c r="FC34" s="450"/>
      <c r="FD34" s="450"/>
      <c r="FE34" s="450"/>
      <c r="FF34" s="450"/>
      <c r="FG34" s="450"/>
      <c r="FH34" s="450"/>
      <c r="FI34" s="170">
        <f t="shared" ref="FI34:FI82" si="52">FD34+FF34+FH34</f>
        <v>0</v>
      </c>
      <c r="FJ34" s="170">
        <f t="shared" si="36"/>
        <v>0</v>
      </c>
      <c r="FK34" s="273" t="str">
        <f t="shared" si="37"/>
        <v/>
      </c>
      <c r="FL34" s="272"/>
      <c r="FM34" s="170">
        <f t="shared" si="38"/>
        <v>0</v>
      </c>
      <c r="FN34" s="450"/>
      <c r="FO34" s="450"/>
      <c r="FP34" s="450"/>
      <c r="FQ34" s="450"/>
      <c r="FR34" s="450"/>
      <c r="FS34" s="450"/>
      <c r="FT34" s="170">
        <f t="shared" ref="FT34:FT82" si="53">FO34+FQ34+FS34</f>
        <v>0</v>
      </c>
      <c r="FU34" s="170">
        <f t="shared" si="39"/>
        <v>0</v>
      </c>
      <c r="FV34" s="273" t="str">
        <f t="shared" si="40"/>
        <v/>
      </c>
    </row>
    <row r="35" spans="1:178" ht="13.5" thickBot="1">
      <c r="A35" s="1">
        <v>1</v>
      </c>
      <c r="B35" s="454" t="s">
        <v>160</v>
      </c>
      <c r="E35" s="38"/>
      <c r="F35" s="312">
        <f>N166+N253+N340+N427+N514+N601+N688+N775+N862+N949+N1036+N1123+N1210+N1297+N1384+N1471+N1558+N1759+N1854+N1949</f>
        <v>0</v>
      </c>
      <c r="G35" s="2"/>
      <c r="I35" s="487">
        <v>90</v>
      </c>
      <c r="J35" s="488">
        <v>100</v>
      </c>
      <c r="K35" s="604" t="str">
        <f>B1565</f>
        <v>Input Section 18</v>
      </c>
      <c r="L35" s="604"/>
      <c r="M35" s="604"/>
      <c r="N35" s="605"/>
      <c r="O35" s="286">
        <f>D1566</f>
        <v>0</v>
      </c>
      <c r="P35" s="286">
        <f>E1566</f>
        <v>0</v>
      </c>
      <c r="Q35" s="286">
        <f>F1566</f>
        <v>0</v>
      </c>
      <c r="R35" s="422">
        <f>G1566</f>
        <v>0</v>
      </c>
      <c r="S35" s="160">
        <f t="shared" si="1"/>
        <v>0</v>
      </c>
      <c r="T35" s="2"/>
      <c r="U35" s="178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151"/>
      <c r="AI35" s="580"/>
      <c r="AJ35" s="274"/>
      <c r="AK35" s="170">
        <f t="shared" si="2"/>
        <v>0</v>
      </c>
      <c r="AL35" s="450"/>
      <c r="AM35" s="450"/>
      <c r="AN35" s="450"/>
      <c r="AO35" s="450"/>
      <c r="AP35" s="450"/>
      <c r="AQ35" s="450"/>
      <c r="AR35" s="170">
        <f t="shared" si="41"/>
        <v>0</v>
      </c>
      <c r="AS35" s="170">
        <f t="shared" si="3"/>
        <v>0</v>
      </c>
      <c r="AT35" s="273" t="str">
        <f t="shared" si="4"/>
        <v/>
      </c>
      <c r="AU35" s="272"/>
      <c r="AV35" s="170">
        <f t="shared" si="5"/>
        <v>0</v>
      </c>
      <c r="AW35" s="450"/>
      <c r="AX35" s="450"/>
      <c r="AY35" s="450"/>
      <c r="AZ35" s="450"/>
      <c r="BA35" s="450"/>
      <c r="BB35" s="450"/>
      <c r="BC35" s="170">
        <f t="shared" si="42"/>
        <v>0</v>
      </c>
      <c r="BD35" s="170">
        <f t="shared" si="6"/>
        <v>0</v>
      </c>
      <c r="BE35" s="273" t="str">
        <f t="shared" si="7"/>
        <v/>
      </c>
      <c r="BF35" s="272"/>
      <c r="BG35" s="170">
        <f t="shared" si="8"/>
        <v>0</v>
      </c>
      <c r="BH35" s="450"/>
      <c r="BI35" s="450"/>
      <c r="BJ35" s="450"/>
      <c r="BK35" s="450"/>
      <c r="BL35" s="450"/>
      <c r="BM35" s="450"/>
      <c r="BN35" s="170">
        <f t="shared" si="43"/>
        <v>0</v>
      </c>
      <c r="BO35" s="170">
        <f t="shared" si="9"/>
        <v>0</v>
      </c>
      <c r="BP35" s="273" t="str">
        <f t="shared" si="10"/>
        <v/>
      </c>
      <c r="BQ35" s="272"/>
      <c r="BR35" s="170">
        <f t="shared" si="11"/>
        <v>0</v>
      </c>
      <c r="BS35" s="450"/>
      <c r="BT35" s="450"/>
      <c r="BU35" s="450"/>
      <c r="BV35" s="450"/>
      <c r="BW35" s="450"/>
      <c r="BX35" s="450"/>
      <c r="BY35" s="170">
        <f t="shared" si="44"/>
        <v>0</v>
      </c>
      <c r="BZ35" s="170">
        <f t="shared" si="12"/>
        <v>0</v>
      </c>
      <c r="CA35" s="273" t="str">
        <f t="shared" si="13"/>
        <v/>
      </c>
      <c r="CB35" s="272"/>
      <c r="CC35" s="170">
        <f t="shared" si="14"/>
        <v>0</v>
      </c>
      <c r="CD35" s="450"/>
      <c r="CE35" s="450"/>
      <c r="CF35" s="450"/>
      <c r="CG35" s="450"/>
      <c r="CH35" s="450"/>
      <c r="CI35" s="450"/>
      <c r="CJ35" s="170">
        <f t="shared" si="45"/>
        <v>0</v>
      </c>
      <c r="CK35" s="170">
        <f t="shared" si="15"/>
        <v>0</v>
      </c>
      <c r="CL35" s="273" t="str">
        <f t="shared" si="16"/>
        <v/>
      </c>
      <c r="CM35" s="272"/>
      <c r="CN35" s="170">
        <f t="shared" si="17"/>
        <v>0</v>
      </c>
      <c r="CO35" s="450"/>
      <c r="CP35" s="450"/>
      <c r="CQ35" s="450"/>
      <c r="CR35" s="450"/>
      <c r="CS35" s="450"/>
      <c r="CT35" s="450"/>
      <c r="CU35" s="170">
        <f t="shared" si="46"/>
        <v>0</v>
      </c>
      <c r="CV35" s="170">
        <f t="shared" si="18"/>
        <v>0</v>
      </c>
      <c r="CW35" s="273" t="str">
        <f t="shared" si="19"/>
        <v/>
      </c>
      <c r="CX35" s="272"/>
      <c r="CY35" s="170">
        <f t="shared" si="20"/>
        <v>0</v>
      </c>
      <c r="CZ35" s="450"/>
      <c r="DA35" s="450"/>
      <c r="DB35" s="450"/>
      <c r="DC35" s="450"/>
      <c r="DD35" s="450"/>
      <c r="DE35" s="450"/>
      <c r="DF35" s="170">
        <f t="shared" si="47"/>
        <v>0</v>
      </c>
      <c r="DG35" s="170">
        <f t="shared" si="21"/>
        <v>0</v>
      </c>
      <c r="DH35" s="273" t="str">
        <f t="shared" si="22"/>
        <v/>
      </c>
      <c r="DI35" s="272"/>
      <c r="DJ35" s="170">
        <f t="shared" si="23"/>
        <v>0</v>
      </c>
      <c r="DK35" s="450"/>
      <c r="DL35" s="450"/>
      <c r="DM35" s="450"/>
      <c r="DN35" s="450"/>
      <c r="DO35" s="450"/>
      <c r="DP35" s="450"/>
      <c r="DQ35" s="170">
        <f t="shared" si="48"/>
        <v>0</v>
      </c>
      <c r="DR35" s="170">
        <f t="shared" si="24"/>
        <v>0</v>
      </c>
      <c r="DS35" s="273" t="str">
        <f t="shared" si="25"/>
        <v/>
      </c>
      <c r="DT35" s="272"/>
      <c r="DU35" s="170">
        <f t="shared" si="26"/>
        <v>0</v>
      </c>
      <c r="DV35" s="450"/>
      <c r="DW35" s="450"/>
      <c r="DX35" s="450"/>
      <c r="DY35" s="450"/>
      <c r="DZ35" s="450"/>
      <c r="EA35" s="450"/>
      <c r="EB35" s="170">
        <f t="shared" si="49"/>
        <v>0</v>
      </c>
      <c r="EC35" s="170">
        <f t="shared" si="27"/>
        <v>0</v>
      </c>
      <c r="ED35" s="273" t="str">
        <f t="shared" si="28"/>
        <v/>
      </c>
      <c r="EE35" s="272"/>
      <c r="EF35" s="170">
        <f t="shared" si="29"/>
        <v>0</v>
      </c>
      <c r="EG35" s="450"/>
      <c r="EH35" s="450"/>
      <c r="EI35" s="450"/>
      <c r="EJ35" s="450"/>
      <c r="EK35" s="450"/>
      <c r="EL35" s="450"/>
      <c r="EM35" s="170">
        <f t="shared" si="50"/>
        <v>0</v>
      </c>
      <c r="EN35" s="170">
        <f t="shared" si="30"/>
        <v>0</v>
      </c>
      <c r="EO35" s="273" t="str">
        <f t="shared" si="31"/>
        <v/>
      </c>
      <c r="EP35" s="272"/>
      <c r="EQ35" s="170">
        <f t="shared" si="32"/>
        <v>0</v>
      </c>
      <c r="ER35" s="450"/>
      <c r="ES35" s="450"/>
      <c r="ET35" s="450"/>
      <c r="EU35" s="450"/>
      <c r="EV35" s="450"/>
      <c r="EW35" s="450"/>
      <c r="EX35" s="170">
        <f t="shared" si="51"/>
        <v>0</v>
      </c>
      <c r="EY35" s="170">
        <f t="shared" si="33"/>
        <v>0</v>
      </c>
      <c r="EZ35" s="273" t="str">
        <f t="shared" si="34"/>
        <v/>
      </c>
      <c r="FA35" s="272"/>
      <c r="FB35" s="170">
        <f t="shared" si="35"/>
        <v>0</v>
      </c>
      <c r="FC35" s="450"/>
      <c r="FD35" s="450"/>
      <c r="FE35" s="450"/>
      <c r="FF35" s="450"/>
      <c r="FG35" s="450"/>
      <c r="FH35" s="450"/>
      <c r="FI35" s="170">
        <f t="shared" si="52"/>
        <v>0</v>
      </c>
      <c r="FJ35" s="170">
        <f t="shared" si="36"/>
        <v>0</v>
      </c>
      <c r="FK35" s="273" t="str">
        <f t="shared" si="37"/>
        <v/>
      </c>
      <c r="FL35" s="272"/>
      <c r="FM35" s="170">
        <f t="shared" si="38"/>
        <v>0</v>
      </c>
      <c r="FN35" s="450"/>
      <c r="FO35" s="450"/>
      <c r="FP35" s="450"/>
      <c r="FQ35" s="450"/>
      <c r="FR35" s="450"/>
      <c r="FS35" s="450"/>
      <c r="FT35" s="170">
        <f t="shared" si="53"/>
        <v>0</v>
      </c>
      <c r="FU35" s="170">
        <f t="shared" si="39"/>
        <v>0</v>
      </c>
      <c r="FV35" s="273" t="str">
        <f t="shared" si="40"/>
        <v/>
      </c>
    </row>
    <row r="36" spans="1:178" ht="13.5" thickBot="1">
      <c r="A36" s="1">
        <v>1</v>
      </c>
      <c r="B36" s="454" t="s">
        <v>28</v>
      </c>
      <c r="E36" s="38"/>
      <c r="F36" s="160">
        <f>F34-F35</f>
        <v>0</v>
      </c>
      <c r="G36" s="2"/>
      <c r="I36" s="322"/>
      <c r="J36" s="484"/>
      <c r="K36" s="474"/>
      <c r="L36" s="335"/>
      <c r="M36" s="41" t="s">
        <v>171</v>
      </c>
      <c r="N36" s="323"/>
      <c r="O36" s="296">
        <f>SUM(O18:O35)</f>
        <v>0</v>
      </c>
      <c r="P36" s="296">
        <f t="shared" ref="P36:R36" si="54">SUM(P18:P35)</f>
        <v>0</v>
      </c>
      <c r="Q36" s="296">
        <f t="shared" si="54"/>
        <v>0</v>
      </c>
      <c r="R36" s="296">
        <f t="shared" si="54"/>
        <v>0</v>
      </c>
      <c r="S36" s="182">
        <f>SUM(S18:S35)</f>
        <v>0</v>
      </c>
      <c r="T36" s="2"/>
      <c r="U36" s="426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3"/>
      <c r="AI36" s="581"/>
      <c r="AJ36" s="272"/>
      <c r="AK36" s="170">
        <f t="shared" si="2"/>
        <v>0</v>
      </c>
      <c r="AL36" s="450"/>
      <c r="AM36" s="450"/>
      <c r="AN36" s="450"/>
      <c r="AO36" s="450"/>
      <c r="AP36" s="450"/>
      <c r="AQ36" s="450"/>
      <c r="AR36" s="170">
        <f t="shared" si="41"/>
        <v>0</v>
      </c>
      <c r="AS36" s="170">
        <f t="shared" si="3"/>
        <v>0</v>
      </c>
      <c r="AT36" s="273" t="str">
        <f t="shared" si="4"/>
        <v/>
      </c>
      <c r="AU36" s="272"/>
      <c r="AV36" s="170">
        <f t="shared" si="5"/>
        <v>0</v>
      </c>
      <c r="AW36" s="450"/>
      <c r="AX36" s="450"/>
      <c r="AY36" s="450"/>
      <c r="AZ36" s="450"/>
      <c r="BA36" s="450"/>
      <c r="BB36" s="450"/>
      <c r="BC36" s="170">
        <f t="shared" si="42"/>
        <v>0</v>
      </c>
      <c r="BD36" s="170">
        <f t="shared" si="6"/>
        <v>0</v>
      </c>
      <c r="BE36" s="273" t="str">
        <f t="shared" si="7"/>
        <v/>
      </c>
      <c r="BF36" s="272"/>
      <c r="BG36" s="170">
        <f t="shared" si="8"/>
        <v>0</v>
      </c>
      <c r="BH36" s="450"/>
      <c r="BI36" s="450"/>
      <c r="BJ36" s="450"/>
      <c r="BK36" s="450"/>
      <c r="BL36" s="450"/>
      <c r="BM36" s="450"/>
      <c r="BN36" s="170">
        <f t="shared" si="43"/>
        <v>0</v>
      </c>
      <c r="BO36" s="170">
        <f t="shared" si="9"/>
        <v>0</v>
      </c>
      <c r="BP36" s="273" t="str">
        <f t="shared" si="10"/>
        <v/>
      </c>
      <c r="BQ36" s="272"/>
      <c r="BR36" s="170">
        <f t="shared" si="11"/>
        <v>0</v>
      </c>
      <c r="BS36" s="450"/>
      <c r="BT36" s="450"/>
      <c r="BU36" s="450"/>
      <c r="BV36" s="450"/>
      <c r="BW36" s="450"/>
      <c r="BX36" s="450"/>
      <c r="BY36" s="170">
        <f t="shared" si="44"/>
        <v>0</v>
      </c>
      <c r="BZ36" s="170">
        <f t="shared" si="12"/>
        <v>0</v>
      </c>
      <c r="CA36" s="273" t="str">
        <f t="shared" si="13"/>
        <v/>
      </c>
      <c r="CB36" s="272"/>
      <c r="CC36" s="170">
        <f t="shared" si="14"/>
        <v>0</v>
      </c>
      <c r="CD36" s="450"/>
      <c r="CE36" s="450"/>
      <c r="CF36" s="450"/>
      <c r="CG36" s="450"/>
      <c r="CH36" s="450"/>
      <c r="CI36" s="450"/>
      <c r="CJ36" s="170">
        <f t="shared" si="45"/>
        <v>0</v>
      </c>
      <c r="CK36" s="170">
        <f t="shared" si="15"/>
        <v>0</v>
      </c>
      <c r="CL36" s="273" t="str">
        <f t="shared" si="16"/>
        <v/>
      </c>
      <c r="CM36" s="272"/>
      <c r="CN36" s="170">
        <f t="shared" si="17"/>
        <v>0</v>
      </c>
      <c r="CO36" s="450"/>
      <c r="CP36" s="450"/>
      <c r="CQ36" s="450"/>
      <c r="CR36" s="450"/>
      <c r="CS36" s="450"/>
      <c r="CT36" s="450"/>
      <c r="CU36" s="170">
        <f t="shared" si="46"/>
        <v>0</v>
      </c>
      <c r="CV36" s="170">
        <f t="shared" si="18"/>
        <v>0</v>
      </c>
      <c r="CW36" s="273" t="str">
        <f t="shared" si="19"/>
        <v/>
      </c>
      <c r="CX36" s="272"/>
      <c r="CY36" s="170">
        <f t="shared" si="20"/>
        <v>0</v>
      </c>
      <c r="CZ36" s="450"/>
      <c r="DA36" s="450"/>
      <c r="DB36" s="450"/>
      <c r="DC36" s="450"/>
      <c r="DD36" s="450"/>
      <c r="DE36" s="450"/>
      <c r="DF36" s="170">
        <f t="shared" si="47"/>
        <v>0</v>
      </c>
      <c r="DG36" s="170">
        <f t="shared" si="21"/>
        <v>0</v>
      </c>
      <c r="DH36" s="273" t="str">
        <f t="shared" si="22"/>
        <v/>
      </c>
      <c r="DI36" s="272"/>
      <c r="DJ36" s="170">
        <f t="shared" si="23"/>
        <v>0</v>
      </c>
      <c r="DK36" s="450"/>
      <c r="DL36" s="450"/>
      <c r="DM36" s="450"/>
      <c r="DN36" s="450"/>
      <c r="DO36" s="450"/>
      <c r="DP36" s="450"/>
      <c r="DQ36" s="170">
        <f t="shared" si="48"/>
        <v>0</v>
      </c>
      <c r="DR36" s="170">
        <f t="shared" si="24"/>
        <v>0</v>
      </c>
      <c r="DS36" s="273" t="str">
        <f t="shared" si="25"/>
        <v/>
      </c>
      <c r="DT36" s="272"/>
      <c r="DU36" s="170">
        <f t="shared" si="26"/>
        <v>0</v>
      </c>
      <c r="DV36" s="450"/>
      <c r="DW36" s="450"/>
      <c r="DX36" s="450"/>
      <c r="DY36" s="450"/>
      <c r="DZ36" s="450"/>
      <c r="EA36" s="450"/>
      <c r="EB36" s="170">
        <f t="shared" si="49"/>
        <v>0</v>
      </c>
      <c r="EC36" s="170">
        <f t="shared" si="27"/>
        <v>0</v>
      </c>
      <c r="ED36" s="273" t="str">
        <f t="shared" si="28"/>
        <v/>
      </c>
      <c r="EE36" s="272"/>
      <c r="EF36" s="170">
        <f t="shared" si="29"/>
        <v>0</v>
      </c>
      <c r="EG36" s="450"/>
      <c r="EH36" s="450"/>
      <c r="EI36" s="450"/>
      <c r="EJ36" s="450"/>
      <c r="EK36" s="450"/>
      <c r="EL36" s="450"/>
      <c r="EM36" s="170">
        <f t="shared" si="50"/>
        <v>0</v>
      </c>
      <c r="EN36" s="170">
        <f t="shared" si="30"/>
        <v>0</v>
      </c>
      <c r="EO36" s="273" t="str">
        <f t="shared" si="31"/>
        <v/>
      </c>
      <c r="EP36" s="272"/>
      <c r="EQ36" s="170">
        <f t="shared" si="32"/>
        <v>0</v>
      </c>
      <c r="ER36" s="450"/>
      <c r="ES36" s="450"/>
      <c r="ET36" s="450"/>
      <c r="EU36" s="450"/>
      <c r="EV36" s="450"/>
      <c r="EW36" s="450"/>
      <c r="EX36" s="170">
        <f t="shared" si="51"/>
        <v>0</v>
      </c>
      <c r="EY36" s="170">
        <f t="shared" si="33"/>
        <v>0</v>
      </c>
      <c r="EZ36" s="273" t="str">
        <f t="shared" si="34"/>
        <v/>
      </c>
      <c r="FA36" s="272"/>
      <c r="FB36" s="170">
        <f t="shared" si="35"/>
        <v>0</v>
      </c>
      <c r="FC36" s="450"/>
      <c r="FD36" s="450"/>
      <c r="FE36" s="450"/>
      <c r="FF36" s="450"/>
      <c r="FG36" s="450"/>
      <c r="FH36" s="450"/>
      <c r="FI36" s="170">
        <f t="shared" si="52"/>
        <v>0</v>
      </c>
      <c r="FJ36" s="170">
        <f t="shared" si="36"/>
        <v>0</v>
      </c>
      <c r="FK36" s="273" t="str">
        <f t="shared" si="37"/>
        <v/>
      </c>
      <c r="FL36" s="272"/>
      <c r="FM36" s="170">
        <f t="shared" si="38"/>
        <v>0</v>
      </c>
      <c r="FN36" s="450"/>
      <c r="FO36" s="450"/>
      <c r="FP36" s="450"/>
      <c r="FQ36" s="450"/>
      <c r="FR36" s="450"/>
      <c r="FS36" s="450"/>
      <c r="FT36" s="170">
        <f t="shared" si="53"/>
        <v>0</v>
      </c>
      <c r="FU36" s="170">
        <f t="shared" si="39"/>
        <v>0</v>
      </c>
      <c r="FV36" s="273" t="str">
        <f t="shared" si="40"/>
        <v/>
      </c>
    </row>
    <row r="37" spans="1:178" ht="13.5" thickBot="1">
      <c r="A37" s="1">
        <v>1</v>
      </c>
      <c r="B37" s="5" t="s">
        <v>85</v>
      </c>
      <c r="F37" s="182">
        <f>N167+N254+N341+N428+N515+N602+N689+N776+N863+N950+N1037+N1124+N1211+N1298+N1385+N1472+N1559+N1760+N1855+N1950</f>
        <v>0</v>
      </c>
      <c r="I37" s="487">
        <v>36</v>
      </c>
      <c r="J37" s="488">
        <v>48</v>
      </c>
      <c r="K37" s="606" t="str">
        <f>B1766</f>
        <v>RESOURCE</v>
      </c>
      <c r="L37" s="606"/>
      <c r="M37" s="606"/>
      <c r="N37" s="607"/>
      <c r="O37" s="447">
        <f>D1767</f>
        <v>0</v>
      </c>
      <c r="P37" s="447">
        <f>E1767</f>
        <v>0</v>
      </c>
      <c r="Q37" s="447">
        <f>F1767</f>
        <v>0</v>
      </c>
      <c r="R37" s="321">
        <f>G1767</f>
        <v>0</v>
      </c>
      <c r="S37" s="160">
        <f>SUM(O37:R37)</f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H37" s="56"/>
      <c r="AI37" s="56"/>
      <c r="AJ37" s="272"/>
      <c r="AK37" s="170">
        <f t="shared" si="2"/>
        <v>0</v>
      </c>
      <c r="AL37" s="450"/>
      <c r="AM37" s="450"/>
      <c r="AN37" s="450"/>
      <c r="AO37" s="450"/>
      <c r="AP37" s="450"/>
      <c r="AQ37" s="450"/>
      <c r="AR37" s="170">
        <f t="shared" si="41"/>
        <v>0</v>
      </c>
      <c r="AS37" s="170">
        <f t="shared" si="3"/>
        <v>0</v>
      </c>
      <c r="AT37" s="273" t="str">
        <f t="shared" si="4"/>
        <v/>
      </c>
      <c r="AU37" s="272"/>
      <c r="AV37" s="170">
        <f t="shared" si="5"/>
        <v>0</v>
      </c>
      <c r="AW37" s="450"/>
      <c r="AX37" s="450"/>
      <c r="AY37" s="450"/>
      <c r="AZ37" s="450"/>
      <c r="BA37" s="450"/>
      <c r="BB37" s="450"/>
      <c r="BC37" s="170">
        <f t="shared" si="42"/>
        <v>0</v>
      </c>
      <c r="BD37" s="170">
        <f t="shared" si="6"/>
        <v>0</v>
      </c>
      <c r="BE37" s="273" t="str">
        <f t="shared" si="7"/>
        <v/>
      </c>
      <c r="BF37" s="274"/>
      <c r="BG37" s="170">
        <f t="shared" si="8"/>
        <v>0</v>
      </c>
      <c r="BH37" s="450"/>
      <c r="BI37" s="450"/>
      <c r="BJ37" s="450"/>
      <c r="BK37" s="450"/>
      <c r="BL37" s="450"/>
      <c r="BM37" s="450"/>
      <c r="BN37" s="170">
        <f t="shared" si="43"/>
        <v>0</v>
      </c>
      <c r="BO37" s="170">
        <f t="shared" si="9"/>
        <v>0</v>
      </c>
      <c r="BP37" s="273" t="str">
        <f t="shared" si="10"/>
        <v/>
      </c>
      <c r="BQ37" s="272"/>
      <c r="BR37" s="170">
        <f t="shared" si="11"/>
        <v>0</v>
      </c>
      <c r="BS37" s="450"/>
      <c r="BT37" s="450"/>
      <c r="BU37" s="450"/>
      <c r="BV37" s="450"/>
      <c r="BW37" s="450"/>
      <c r="BX37" s="450"/>
      <c r="BY37" s="170">
        <f t="shared" si="44"/>
        <v>0</v>
      </c>
      <c r="BZ37" s="170">
        <f t="shared" si="12"/>
        <v>0</v>
      </c>
      <c r="CA37" s="273" t="str">
        <f t="shared" si="13"/>
        <v/>
      </c>
      <c r="CB37" s="272"/>
      <c r="CC37" s="170">
        <f t="shared" si="14"/>
        <v>0</v>
      </c>
      <c r="CD37" s="450"/>
      <c r="CE37" s="450"/>
      <c r="CF37" s="450"/>
      <c r="CG37" s="450"/>
      <c r="CH37" s="450"/>
      <c r="CI37" s="450"/>
      <c r="CJ37" s="170">
        <f t="shared" si="45"/>
        <v>0</v>
      </c>
      <c r="CK37" s="170">
        <f t="shared" si="15"/>
        <v>0</v>
      </c>
      <c r="CL37" s="273" t="str">
        <f t="shared" si="16"/>
        <v/>
      </c>
      <c r="CM37" s="272"/>
      <c r="CN37" s="170">
        <f t="shared" si="17"/>
        <v>0</v>
      </c>
      <c r="CO37" s="450"/>
      <c r="CP37" s="450"/>
      <c r="CQ37" s="450"/>
      <c r="CR37" s="450"/>
      <c r="CS37" s="450"/>
      <c r="CT37" s="450"/>
      <c r="CU37" s="170">
        <f t="shared" si="46"/>
        <v>0</v>
      </c>
      <c r="CV37" s="170">
        <f t="shared" si="18"/>
        <v>0</v>
      </c>
      <c r="CW37" s="273" t="str">
        <f t="shared" si="19"/>
        <v/>
      </c>
      <c r="CX37" s="272"/>
      <c r="CY37" s="170">
        <f t="shared" si="20"/>
        <v>0</v>
      </c>
      <c r="CZ37" s="450"/>
      <c r="DA37" s="450"/>
      <c r="DB37" s="450"/>
      <c r="DC37" s="450"/>
      <c r="DD37" s="450"/>
      <c r="DE37" s="450"/>
      <c r="DF37" s="170">
        <f t="shared" si="47"/>
        <v>0</v>
      </c>
      <c r="DG37" s="170">
        <f t="shared" si="21"/>
        <v>0</v>
      </c>
      <c r="DH37" s="273" t="str">
        <f t="shared" si="22"/>
        <v/>
      </c>
      <c r="DI37" s="272"/>
      <c r="DJ37" s="170">
        <f t="shared" si="23"/>
        <v>0</v>
      </c>
      <c r="DK37" s="450"/>
      <c r="DL37" s="450"/>
      <c r="DM37" s="450"/>
      <c r="DN37" s="450"/>
      <c r="DO37" s="450"/>
      <c r="DP37" s="450"/>
      <c r="DQ37" s="170">
        <f t="shared" si="48"/>
        <v>0</v>
      </c>
      <c r="DR37" s="170">
        <f t="shared" si="24"/>
        <v>0</v>
      </c>
      <c r="DS37" s="273" t="str">
        <f t="shared" si="25"/>
        <v/>
      </c>
      <c r="DT37" s="272"/>
      <c r="DU37" s="170">
        <f t="shared" si="26"/>
        <v>0</v>
      </c>
      <c r="DV37" s="450"/>
      <c r="DW37" s="450"/>
      <c r="DX37" s="450"/>
      <c r="DY37" s="450"/>
      <c r="DZ37" s="450"/>
      <c r="EA37" s="450"/>
      <c r="EB37" s="170">
        <f t="shared" si="49"/>
        <v>0</v>
      </c>
      <c r="EC37" s="170">
        <f t="shared" si="27"/>
        <v>0</v>
      </c>
      <c r="ED37" s="273" t="str">
        <f t="shared" si="28"/>
        <v/>
      </c>
      <c r="EE37" s="272"/>
      <c r="EF37" s="170">
        <f t="shared" si="29"/>
        <v>0</v>
      </c>
      <c r="EG37" s="450"/>
      <c r="EH37" s="450"/>
      <c r="EI37" s="450"/>
      <c r="EJ37" s="450"/>
      <c r="EK37" s="450"/>
      <c r="EL37" s="450"/>
      <c r="EM37" s="170">
        <f t="shared" si="50"/>
        <v>0</v>
      </c>
      <c r="EN37" s="170">
        <f t="shared" si="30"/>
        <v>0</v>
      </c>
      <c r="EO37" s="273" t="str">
        <f t="shared" si="31"/>
        <v/>
      </c>
      <c r="EP37" s="272"/>
      <c r="EQ37" s="170">
        <f t="shared" si="32"/>
        <v>0</v>
      </c>
      <c r="ER37" s="450"/>
      <c r="ES37" s="450"/>
      <c r="ET37" s="450"/>
      <c r="EU37" s="450"/>
      <c r="EV37" s="450"/>
      <c r="EW37" s="450"/>
      <c r="EX37" s="170">
        <f t="shared" si="51"/>
        <v>0</v>
      </c>
      <c r="EY37" s="170">
        <f t="shared" si="33"/>
        <v>0</v>
      </c>
      <c r="EZ37" s="273" t="str">
        <f t="shared" si="34"/>
        <v/>
      </c>
      <c r="FA37" s="272"/>
      <c r="FB37" s="170">
        <f t="shared" si="35"/>
        <v>0</v>
      </c>
      <c r="FC37" s="450"/>
      <c r="FD37" s="450"/>
      <c r="FE37" s="450"/>
      <c r="FF37" s="450"/>
      <c r="FG37" s="450"/>
      <c r="FH37" s="450"/>
      <c r="FI37" s="170">
        <f t="shared" si="52"/>
        <v>0</v>
      </c>
      <c r="FJ37" s="170">
        <f t="shared" si="36"/>
        <v>0</v>
      </c>
      <c r="FK37" s="273" t="str">
        <f t="shared" si="37"/>
        <v/>
      </c>
      <c r="FL37" s="272"/>
      <c r="FM37" s="170">
        <f t="shared" si="38"/>
        <v>0</v>
      </c>
      <c r="FN37" s="450"/>
      <c r="FO37" s="450"/>
      <c r="FP37" s="450"/>
      <c r="FQ37" s="450"/>
      <c r="FR37" s="450"/>
      <c r="FS37" s="450"/>
      <c r="FT37" s="170">
        <f t="shared" si="53"/>
        <v>0</v>
      </c>
      <c r="FU37" s="170">
        <f t="shared" si="39"/>
        <v>0</v>
      </c>
      <c r="FV37" s="273" t="str">
        <f t="shared" si="40"/>
        <v/>
      </c>
    </row>
    <row r="38" spans="1:178">
      <c r="A38" s="1">
        <v>1</v>
      </c>
      <c r="B38" s="436" t="s">
        <v>29</v>
      </c>
      <c r="C38" s="437"/>
      <c r="D38" s="437"/>
      <c r="E38" s="438"/>
      <c r="F38" s="439">
        <f>SUMIF((S90:S1951),"&gt;="&amp;F7,(R90:R1951))</f>
        <v>0</v>
      </c>
      <c r="G38" s="2"/>
      <c r="I38" s="322"/>
      <c r="J38" s="484"/>
      <c r="K38" s="474"/>
      <c r="L38" s="335"/>
      <c r="M38" s="41" t="s">
        <v>171</v>
      </c>
      <c r="N38" s="323"/>
      <c r="O38" s="296">
        <f>O37+O36</f>
        <v>0</v>
      </c>
      <c r="P38" s="296">
        <f t="shared" ref="P38:R38" si="55">P37+P36</f>
        <v>0</v>
      </c>
      <c r="Q38" s="296">
        <f t="shared" si="55"/>
        <v>0</v>
      </c>
      <c r="R38" s="324">
        <f t="shared" si="55"/>
        <v>0</v>
      </c>
      <c r="S38" s="182">
        <f>O38+P38+Q38+R38</f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I38" s="47" t="s">
        <v>165</v>
      </c>
      <c r="AJ38" s="272"/>
      <c r="AK38" s="170">
        <f t="shared" si="2"/>
        <v>0</v>
      </c>
      <c r="AL38" s="450"/>
      <c r="AM38" s="450"/>
      <c r="AN38" s="450"/>
      <c r="AO38" s="450"/>
      <c r="AP38" s="450"/>
      <c r="AQ38" s="450"/>
      <c r="AR38" s="170">
        <f t="shared" si="41"/>
        <v>0</v>
      </c>
      <c r="AS38" s="170">
        <f t="shared" si="3"/>
        <v>0</v>
      </c>
      <c r="AT38" s="273" t="str">
        <f t="shared" si="4"/>
        <v/>
      </c>
      <c r="AU38" s="272"/>
      <c r="AV38" s="170">
        <f t="shared" si="5"/>
        <v>0</v>
      </c>
      <c r="AW38" s="450"/>
      <c r="AX38" s="450"/>
      <c r="AY38" s="450"/>
      <c r="AZ38" s="450"/>
      <c r="BA38" s="450"/>
      <c r="BB38" s="450"/>
      <c r="BC38" s="170">
        <f t="shared" si="42"/>
        <v>0</v>
      </c>
      <c r="BD38" s="170">
        <f t="shared" si="6"/>
        <v>0</v>
      </c>
      <c r="BE38" s="273" t="str">
        <f t="shared" si="7"/>
        <v/>
      </c>
      <c r="BF38" s="272"/>
      <c r="BG38" s="170">
        <f t="shared" si="8"/>
        <v>0</v>
      </c>
      <c r="BH38" s="450"/>
      <c r="BI38" s="450"/>
      <c r="BJ38" s="450"/>
      <c r="BK38" s="450"/>
      <c r="BL38" s="450"/>
      <c r="BM38" s="450"/>
      <c r="BN38" s="170">
        <f t="shared" si="43"/>
        <v>0</v>
      </c>
      <c r="BO38" s="170">
        <f t="shared" si="9"/>
        <v>0</v>
      </c>
      <c r="BP38" s="273" t="str">
        <f t="shared" si="10"/>
        <v/>
      </c>
      <c r="BQ38" s="272"/>
      <c r="BR38" s="170">
        <f t="shared" si="11"/>
        <v>0</v>
      </c>
      <c r="BS38" s="450"/>
      <c r="BT38" s="450"/>
      <c r="BU38" s="450"/>
      <c r="BV38" s="450"/>
      <c r="BW38" s="450"/>
      <c r="BX38" s="450"/>
      <c r="BY38" s="170">
        <f t="shared" si="44"/>
        <v>0</v>
      </c>
      <c r="BZ38" s="170">
        <f t="shared" si="12"/>
        <v>0</v>
      </c>
      <c r="CA38" s="273" t="str">
        <f t="shared" si="13"/>
        <v/>
      </c>
      <c r="CB38" s="272"/>
      <c r="CC38" s="170">
        <f t="shared" si="14"/>
        <v>0</v>
      </c>
      <c r="CD38" s="450"/>
      <c r="CE38" s="450"/>
      <c r="CF38" s="450"/>
      <c r="CG38" s="450"/>
      <c r="CH38" s="450"/>
      <c r="CI38" s="450"/>
      <c r="CJ38" s="170">
        <f t="shared" si="45"/>
        <v>0</v>
      </c>
      <c r="CK38" s="170">
        <f t="shared" si="15"/>
        <v>0</v>
      </c>
      <c r="CL38" s="273" t="str">
        <f t="shared" si="16"/>
        <v/>
      </c>
      <c r="CM38" s="272"/>
      <c r="CN38" s="170">
        <f t="shared" si="17"/>
        <v>0</v>
      </c>
      <c r="CO38" s="450"/>
      <c r="CP38" s="450"/>
      <c r="CQ38" s="450"/>
      <c r="CR38" s="450"/>
      <c r="CS38" s="450"/>
      <c r="CT38" s="450"/>
      <c r="CU38" s="170">
        <f t="shared" si="46"/>
        <v>0</v>
      </c>
      <c r="CV38" s="170">
        <f t="shared" si="18"/>
        <v>0</v>
      </c>
      <c r="CW38" s="273" t="str">
        <f t="shared" si="19"/>
        <v/>
      </c>
      <c r="CX38" s="272"/>
      <c r="CY38" s="170">
        <f t="shared" si="20"/>
        <v>0</v>
      </c>
      <c r="CZ38" s="450"/>
      <c r="DA38" s="450"/>
      <c r="DB38" s="450"/>
      <c r="DC38" s="450"/>
      <c r="DD38" s="450"/>
      <c r="DE38" s="450"/>
      <c r="DF38" s="170">
        <f t="shared" si="47"/>
        <v>0</v>
      </c>
      <c r="DG38" s="170">
        <f t="shared" si="21"/>
        <v>0</v>
      </c>
      <c r="DH38" s="273" t="str">
        <f t="shared" si="22"/>
        <v/>
      </c>
      <c r="DI38" s="272"/>
      <c r="DJ38" s="170">
        <f t="shared" si="23"/>
        <v>0</v>
      </c>
      <c r="DK38" s="450"/>
      <c r="DL38" s="450"/>
      <c r="DM38" s="450"/>
      <c r="DN38" s="450"/>
      <c r="DO38" s="450"/>
      <c r="DP38" s="450"/>
      <c r="DQ38" s="170">
        <f t="shared" si="48"/>
        <v>0</v>
      </c>
      <c r="DR38" s="170">
        <f t="shared" si="24"/>
        <v>0</v>
      </c>
      <c r="DS38" s="273" t="str">
        <f t="shared" si="25"/>
        <v/>
      </c>
      <c r="DT38" s="272"/>
      <c r="DU38" s="170">
        <f t="shared" si="26"/>
        <v>0</v>
      </c>
      <c r="DV38" s="450"/>
      <c r="DW38" s="450"/>
      <c r="DX38" s="450"/>
      <c r="DY38" s="450"/>
      <c r="DZ38" s="450"/>
      <c r="EA38" s="450"/>
      <c r="EB38" s="170">
        <f t="shared" si="49"/>
        <v>0</v>
      </c>
      <c r="EC38" s="170">
        <f t="shared" si="27"/>
        <v>0</v>
      </c>
      <c r="ED38" s="273" t="str">
        <f t="shared" si="28"/>
        <v/>
      </c>
      <c r="EE38" s="272"/>
      <c r="EF38" s="170">
        <f t="shared" si="29"/>
        <v>0</v>
      </c>
      <c r="EG38" s="450"/>
      <c r="EH38" s="450"/>
      <c r="EI38" s="450"/>
      <c r="EJ38" s="450"/>
      <c r="EK38" s="450"/>
      <c r="EL38" s="450"/>
      <c r="EM38" s="170">
        <f t="shared" si="50"/>
        <v>0</v>
      </c>
      <c r="EN38" s="170">
        <f t="shared" si="30"/>
        <v>0</v>
      </c>
      <c r="EO38" s="273" t="str">
        <f t="shared" si="31"/>
        <v/>
      </c>
      <c r="EP38" s="272"/>
      <c r="EQ38" s="170">
        <f t="shared" si="32"/>
        <v>0</v>
      </c>
      <c r="ER38" s="450"/>
      <c r="ES38" s="450"/>
      <c r="ET38" s="450"/>
      <c r="EU38" s="450"/>
      <c r="EV38" s="450"/>
      <c r="EW38" s="450"/>
      <c r="EX38" s="170">
        <f t="shared" si="51"/>
        <v>0</v>
      </c>
      <c r="EY38" s="170">
        <f t="shared" si="33"/>
        <v>0</v>
      </c>
      <c r="EZ38" s="273" t="str">
        <f t="shared" si="34"/>
        <v/>
      </c>
      <c r="FA38" s="272"/>
      <c r="FB38" s="170">
        <f t="shared" si="35"/>
        <v>0</v>
      </c>
      <c r="FC38" s="450"/>
      <c r="FD38" s="450"/>
      <c r="FE38" s="450"/>
      <c r="FF38" s="450"/>
      <c r="FG38" s="450"/>
      <c r="FH38" s="450"/>
      <c r="FI38" s="170">
        <f t="shared" si="52"/>
        <v>0</v>
      </c>
      <c r="FJ38" s="170">
        <f t="shared" si="36"/>
        <v>0</v>
      </c>
      <c r="FK38" s="273" t="str">
        <f t="shared" si="37"/>
        <v/>
      </c>
      <c r="FL38" s="272"/>
      <c r="FM38" s="170">
        <f t="shared" si="38"/>
        <v>0</v>
      </c>
      <c r="FN38" s="450"/>
      <c r="FO38" s="450"/>
      <c r="FP38" s="450"/>
      <c r="FQ38" s="450"/>
      <c r="FR38" s="450"/>
      <c r="FS38" s="450"/>
      <c r="FT38" s="170">
        <f t="shared" si="53"/>
        <v>0</v>
      </c>
      <c r="FU38" s="170">
        <f t="shared" si="39"/>
        <v>0</v>
      </c>
      <c r="FV38" s="273" t="str">
        <f t="shared" si="40"/>
        <v/>
      </c>
    </row>
    <row r="39" spans="1:178" ht="13.5" thickBot="1">
      <c r="A39" s="1">
        <v>1</v>
      </c>
      <c r="B39" s="440" t="s">
        <v>30</v>
      </c>
      <c r="C39" s="35"/>
      <c r="D39" s="35"/>
      <c r="E39" s="441"/>
      <c r="F39" s="442">
        <f>SUMIF((S90:S1951),"&lt;"&amp;F7,(R90:R1951))</f>
        <v>0</v>
      </c>
      <c r="G39" s="2"/>
      <c r="I39" s="489">
        <v>36</v>
      </c>
      <c r="J39" s="490">
        <v>48</v>
      </c>
      <c r="K39" s="608" t="str">
        <f>B1861</f>
        <v>SPECIAL EDUCATION</v>
      </c>
      <c r="L39" s="608"/>
      <c r="M39" s="608"/>
      <c r="N39" s="609"/>
      <c r="O39" s="286">
        <f>D1862</f>
        <v>0</v>
      </c>
      <c r="P39" s="286">
        <f>E1862</f>
        <v>0</v>
      </c>
      <c r="Q39" s="286">
        <f>F1862</f>
        <v>0</v>
      </c>
      <c r="R39" s="325">
        <f>G1862</f>
        <v>0</v>
      </c>
      <c r="S39" s="160">
        <f>SUM(O39:R39)</f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I39" s="268" t="s">
        <v>164</v>
      </c>
      <c r="AJ39" s="272"/>
      <c r="AK39" s="170">
        <f t="shared" si="2"/>
        <v>0</v>
      </c>
      <c r="AL39" s="450"/>
      <c r="AM39" s="450"/>
      <c r="AN39" s="450"/>
      <c r="AO39" s="450"/>
      <c r="AP39" s="450"/>
      <c r="AQ39" s="450"/>
      <c r="AR39" s="170">
        <f t="shared" si="41"/>
        <v>0</v>
      </c>
      <c r="AS39" s="170">
        <f t="shared" si="3"/>
        <v>0</v>
      </c>
      <c r="AT39" s="273" t="str">
        <f t="shared" si="4"/>
        <v/>
      </c>
      <c r="AU39" s="272"/>
      <c r="AV39" s="170">
        <f t="shared" si="5"/>
        <v>0</v>
      </c>
      <c r="AW39" s="450"/>
      <c r="AX39" s="450"/>
      <c r="AY39" s="450"/>
      <c r="AZ39" s="450"/>
      <c r="BA39" s="450"/>
      <c r="BB39" s="450"/>
      <c r="BC39" s="170">
        <f t="shared" si="42"/>
        <v>0</v>
      </c>
      <c r="BD39" s="170">
        <f t="shared" si="6"/>
        <v>0</v>
      </c>
      <c r="BE39" s="273" t="str">
        <f t="shared" si="7"/>
        <v/>
      </c>
      <c r="BF39" s="272"/>
      <c r="BG39" s="170">
        <f t="shared" si="8"/>
        <v>0</v>
      </c>
      <c r="BH39" s="450"/>
      <c r="BI39" s="450"/>
      <c r="BJ39" s="450"/>
      <c r="BK39" s="450"/>
      <c r="BL39" s="450"/>
      <c r="BM39" s="450"/>
      <c r="BN39" s="170">
        <f t="shared" si="43"/>
        <v>0</v>
      </c>
      <c r="BO39" s="170">
        <f t="shared" si="9"/>
        <v>0</v>
      </c>
      <c r="BP39" s="273" t="str">
        <f t="shared" si="10"/>
        <v/>
      </c>
      <c r="BQ39" s="272"/>
      <c r="BR39" s="170">
        <f t="shared" si="11"/>
        <v>0</v>
      </c>
      <c r="BS39" s="450"/>
      <c r="BT39" s="450"/>
      <c r="BU39" s="450"/>
      <c r="BV39" s="450"/>
      <c r="BW39" s="450"/>
      <c r="BX39" s="450"/>
      <c r="BY39" s="170">
        <f t="shared" si="44"/>
        <v>0</v>
      </c>
      <c r="BZ39" s="170">
        <f t="shared" si="12"/>
        <v>0</v>
      </c>
      <c r="CA39" s="273" t="str">
        <f t="shared" si="13"/>
        <v/>
      </c>
      <c r="CB39" s="272"/>
      <c r="CC39" s="170">
        <f t="shared" si="14"/>
        <v>0</v>
      </c>
      <c r="CD39" s="450"/>
      <c r="CE39" s="450"/>
      <c r="CF39" s="450"/>
      <c r="CG39" s="450"/>
      <c r="CH39" s="450"/>
      <c r="CI39" s="450"/>
      <c r="CJ39" s="170">
        <f t="shared" si="45"/>
        <v>0</v>
      </c>
      <c r="CK39" s="170">
        <f t="shared" si="15"/>
        <v>0</v>
      </c>
      <c r="CL39" s="273" t="str">
        <f t="shared" si="16"/>
        <v/>
      </c>
      <c r="CM39" s="272"/>
      <c r="CN39" s="170">
        <f t="shared" si="17"/>
        <v>0</v>
      </c>
      <c r="CO39" s="450"/>
      <c r="CP39" s="450"/>
      <c r="CQ39" s="450"/>
      <c r="CR39" s="450"/>
      <c r="CS39" s="450"/>
      <c r="CT39" s="450"/>
      <c r="CU39" s="170">
        <f t="shared" si="46"/>
        <v>0</v>
      </c>
      <c r="CV39" s="170">
        <f t="shared" si="18"/>
        <v>0</v>
      </c>
      <c r="CW39" s="273" t="str">
        <f t="shared" si="19"/>
        <v/>
      </c>
      <c r="CX39" s="272"/>
      <c r="CY39" s="170">
        <f t="shared" si="20"/>
        <v>0</v>
      </c>
      <c r="CZ39" s="450"/>
      <c r="DA39" s="450"/>
      <c r="DB39" s="450"/>
      <c r="DC39" s="450"/>
      <c r="DD39" s="450"/>
      <c r="DE39" s="450"/>
      <c r="DF39" s="170">
        <f t="shared" si="47"/>
        <v>0</v>
      </c>
      <c r="DG39" s="170">
        <f t="shared" si="21"/>
        <v>0</v>
      </c>
      <c r="DH39" s="273" t="str">
        <f t="shared" si="22"/>
        <v/>
      </c>
      <c r="DI39" s="272"/>
      <c r="DJ39" s="170">
        <f t="shared" si="23"/>
        <v>0</v>
      </c>
      <c r="DK39" s="450"/>
      <c r="DL39" s="450"/>
      <c r="DM39" s="450"/>
      <c r="DN39" s="450"/>
      <c r="DO39" s="450"/>
      <c r="DP39" s="450"/>
      <c r="DQ39" s="170">
        <f t="shared" si="48"/>
        <v>0</v>
      </c>
      <c r="DR39" s="170">
        <f t="shared" si="24"/>
        <v>0</v>
      </c>
      <c r="DS39" s="273" t="str">
        <f t="shared" si="25"/>
        <v/>
      </c>
      <c r="DT39" s="272"/>
      <c r="DU39" s="170">
        <f t="shared" si="26"/>
        <v>0</v>
      </c>
      <c r="DV39" s="450"/>
      <c r="DW39" s="450"/>
      <c r="DX39" s="450"/>
      <c r="DY39" s="450"/>
      <c r="DZ39" s="450"/>
      <c r="EA39" s="450"/>
      <c r="EB39" s="170">
        <f t="shared" si="49"/>
        <v>0</v>
      </c>
      <c r="EC39" s="170">
        <f t="shared" si="27"/>
        <v>0</v>
      </c>
      <c r="ED39" s="273" t="str">
        <f t="shared" si="28"/>
        <v/>
      </c>
      <c r="EE39" s="272"/>
      <c r="EF39" s="170">
        <f t="shared" si="29"/>
        <v>0</v>
      </c>
      <c r="EG39" s="450"/>
      <c r="EH39" s="450"/>
      <c r="EI39" s="450"/>
      <c r="EJ39" s="450"/>
      <c r="EK39" s="450"/>
      <c r="EL39" s="450"/>
      <c r="EM39" s="170">
        <f t="shared" si="50"/>
        <v>0</v>
      </c>
      <c r="EN39" s="170">
        <f t="shared" si="30"/>
        <v>0</v>
      </c>
      <c r="EO39" s="273" t="str">
        <f t="shared" si="31"/>
        <v/>
      </c>
      <c r="EP39" s="272"/>
      <c r="EQ39" s="170">
        <f t="shared" si="32"/>
        <v>0</v>
      </c>
      <c r="ER39" s="450"/>
      <c r="ES39" s="450"/>
      <c r="ET39" s="450"/>
      <c r="EU39" s="450"/>
      <c r="EV39" s="450"/>
      <c r="EW39" s="450"/>
      <c r="EX39" s="170">
        <f t="shared" si="51"/>
        <v>0</v>
      </c>
      <c r="EY39" s="170">
        <f t="shared" si="33"/>
        <v>0</v>
      </c>
      <c r="EZ39" s="273" t="str">
        <f t="shared" si="34"/>
        <v/>
      </c>
      <c r="FA39" s="272"/>
      <c r="FB39" s="170">
        <f t="shared" si="35"/>
        <v>0</v>
      </c>
      <c r="FC39" s="450"/>
      <c r="FD39" s="450"/>
      <c r="FE39" s="450"/>
      <c r="FF39" s="450"/>
      <c r="FG39" s="450"/>
      <c r="FH39" s="450"/>
      <c r="FI39" s="170">
        <f t="shared" si="52"/>
        <v>0</v>
      </c>
      <c r="FJ39" s="170">
        <f t="shared" si="36"/>
        <v>0</v>
      </c>
      <c r="FK39" s="273" t="str">
        <f t="shared" si="37"/>
        <v/>
      </c>
      <c r="FL39" s="272"/>
      <c r="FM39" s="170">
        <f t="shared" si="38"/>
        <v>0</v>
      </c>
      <c r="FN39" s="450"/>
      <c r="FO39" s="450"/>
      <c r="FP39" s="450"/>
      <c r="FQ39" s="450"/>
      <c r="FR39" s="450"/>
      <c r="FS39" s="450"/>
      <c r="FT39" s="170">
        <f t="shared" si="53"/>
        <v>0</v>
      </c>
      <c r="FU39" s="170">
        <f t="shared" si="39"/>
        <v>0</v>
      </c>
      <c r="FV39" s="273" t="str">
        <f t="shared" si="40"/>
        <v/>
      </c>
    </row>
    <row r="40" spans="1:178" ht="13.5" thickBot="1">
      <c r="A40" s="1">
        <v>1</v>
      </c>
      <c r="B40" s="454" t="s">
        <v>155</v>
      </c>
      <c r="E40" s="38"/>
      <c r="F40" s="160">
        <f>F39+F38</f>
        <v>0</v>
      </c>
      <c r="G40" s="2"/>
      <c r="K40" s="445"/>
      <c r="L40" s="444"/>
      <c r="M40" s="44" t="s">
        <v>74</v>
      </c>
      <c r="N40" s="1"/>
      <c r="O40" s="318">
        <f>O36+O37+O39</f>
        <v>0</v>
      </c>
      <c r="P40" s="318">
        <f>P36+P37+P39</f>
        <v>0</v>
      </c>
      <c r="Q40" s="318">
        <f>Q36+Q37+Q39</f>
        <v>0</v>
      </c>
      <c r="R40" s="318">
        <f>R36+R37+R39</f>
        <v>0</v>
      </c>
      <c r="S40" s="200">
        <f>S36+S37+S39</f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J40" s="272"/>
      <c r="AK40" s="170">
        <f t="shared" si="2"/>
        <v>0</v>
      </c>
      <c r="AL40" s="450"/>
      <c r="AM40" s="450"/>
      <c r="AN40" s="450"/>
      <c r="AO40" s="450"/>
      <c r="AP40" s="450"/>
      <c r="AQ40" s="450"/>
      <c r="AR40" s="170">
        <f t="shared" si="41"/>
        <v>0</v>
      </c>
      <c r="AS40" s="170">
        <f t="shared" si="3"/>
        <v>0</v>
      </c>
      <c r="AT40" s="273" t="str">
        <f t="shared" si="4"/>
        <v/>
      </c>
      <c r="AU40" s="272"/>
      <c r="AV40" s="170">
        <f t="shared" si="5"/>
        <v>0</v>
      </c>
      <c r="AW40" s="450"/>
      <c r="AX40" s="450"/>
      <c r="AY40" s="450"/>
      <c r="AZ40" s="450"/>
      <c r="BA40" s="450"/>
      <c r="BB40" s="450"/>
      <c r="BC40" s="170">
        <f t="shared" si="42"/>
        <v>0</v>
      </c>
      <c r="BD40" s="170">
        <f t="shared" si="6"/>
        <v>0</v>
      </c>
      <c r="BE40" s="273" t="str">
        <f t="shared" si="7"/>
        <v/>
      </c>
      <c r="BF40" s="272"/>
      <c r="BG40" s="170">
        <f t="shared" si="8"/>
        <v>0</v>
      </c>
      <c r="BH40" s="450"/>
      <c r="BI40" s="450"/>
      <c r="BJ40" s="450"/>
      <c r="BK40" s="450"/>
      <c r="BL40" s="450"/>
      <c r="BM40" s="450"/>
      <c r="BN40" s="170">
        <f t="shared" si="43"/>
        <v>0</v>
      </c>
      <c r="BO40" s="170">
        <f t="shared" si="9"/>
        <v>0</v>
      </c>
      <c r="BP40" s="273" t="str">
        <f t="shared" si="10"/>
        <v/>
      </c>
      <c r="BQ40" s="272"/>
      <c r="BR40" s="170">
        <f t="shared" si="11"/>
        <v>0</v>
      </c>
      <c r="BS40" s="450"/>
      <c r="BT40" s="450"/>
      <c r="BU40" s="450"/>
      <c r="BV40" s="450"/>
      <c r="BW40" s="450"/>
      <c r="BX40" s="450"/>
      <c r="BY40" s="170">
        <f t="shared" si="44"/>
        <v>0</v>
      </c>
      <c r="BZ40" s="170">
        <f t="shared" si="12"/>
        <v>0</v>
      </c>
      <c r="CA40" s="273" t="str">
        <f t="shared" si="13"/>
        <v/>
      </c>
      <c r="CB40" s="272"/>
      <c r="CC40" s="170">
        <f t="shared" si="14"/>
        <v>0</v>
      </c>
      <c r="CD40" s="450"/>
      <c r="CE40" s="450"/>
      <c r="CF40" s="450"/>
      <c r="CG40" s="450"/>
      <c r="CH40" s="450"/>
      <c r="CI40" s="450"/>
      <c r="CJ40" s="170">
        <f t="shared" si="45"/>
        <v>0</v>
      </c>
      <c r="CK40" s="170">
        <f t="shared" si="15"/>
        <v>0</v>
      </c>
      <c r="CL40" s="273" t="str">
        <f t="shared" si="16"/>
        <v/>
      </c>
      <c r="CM40" s="272"/>
      <c r="CN40" s="170">
        <f t="shared" si="17"/>
        <v>0</v>
      </c>
      <c r="CO40" s="450"/>
      <c r="CP40" s="450"/>
      <c r="CQ40" s="450"/>
      <c r="CR40" s="450"/>
      <c r="CS40" s="450"/>
      <c r="CT40" s="450"/>
      <c r="CU40" s="170">
        <f t="shared" si="46"/>
        <v>0</v>
      </c>
      <c r="CV40" s="170">
        <f t="shared" si="18"/>
        <v>0</v>
      </c>
      <c r="CW40" s="273" t="str">
        <f t="shared" si="19"/>
        <v/>
      </c>
      <c r="CX40" s="272"/>
      <c r="CY40" s="170">
        <f t="shared" si="20"/>
        <v>0</v>
      </c>
      <c r="CZ40" s="450"/>
      <c r="DA40" s="450"/>
      <c r="DB40" s="450"/>
      <c r="DC40" s="450"/>
      <c r="DD40" s="450"/>
      <c r="DE40" s="450"/>
      <c r="DF40" s="170">
        <f t="shared" si="47"/>
        <v>0</v>
      </c>
      <c r="DG40" s="170">
        <f t="shared" si="21"/>
        <v>0</v>
      </c>
      <c r="DH40" s="273" t="str">
        <f t="shared" si="22"/>
        <v/>
      </c>
      <c r="DI40" s="272"/>
      <c r="DJ40" s="170">
        <f t="shared" si="23"/>
        <v>0</v>
      </c>
      <c r="DK40" s="450"/>
      <c r="DL40" s="450"/>
      <c r="DM40" s="450"/>
      <c r="DN40" s="450"/>
      <c r="DO40" s="450"/>
      <c r="DP40" s="450"/>
      <c r="DQ40" s="170">
        <f t="shared" si="48"/>
        <v>0</v>
      </c>
      <c r="DR40" s="170">
        <f t="shared" si="24"/>
        <v>0</v>
      </c>
      <c r="DS40" s="273" t="str">
        <f t="shared" si="25"/>
        <v/>
      </c>
      <c r="DT40" s="272"/>
      <c r="DU40" s="170">
        <f t="shared" si="26"/>
        <v>0</v>
      </c>
      <c r="DV40" s="450"/>
      <c r="DW40" s="450"/>
      <c r="DX40" s="450"/>
      <c r="DY40" s="450"/>
      <c r="DZ40" s="450"/>
      <c r="EA40" s="450"/>
      <c r="EB40" s="170">
        <f t="shared" si="49"/>
        <v>0</v>
      </c>
      <c r="EC40" s="170">
        <f t="shared" si="27"/>
        <v>0</v>
      </c>
      <c r="ED40" s="273" t="str">
        <f t="shared" si="28"/>
        <v/>
      </c>
      <c r="EE40" s="272"/>
      <c r="EF40" s="170">
        <f t="shared" si="29"/>
        <v>0</v>
      </c>
      <c r="EG40" s="450"/>
      <c r="EH40" s="450"/>
      <c r="EI40" s="450"/>
      <c r="EJ40" s="450"/>
      <c r="EK40" s="450"/>
      <c r="EL40" s="450"/>
      <c r="EM40" s="170">
        <f t="shared" si="50"/>
        <v>0</v>
      </c>
      <c r="EN40" s="170">
        <f t="shared" si="30"/>
        <v>0</v>
      </c>
      <c r="EO40" s="273" t="str">
        <f t="shared" si="31"/>
        <v/>
      </c>
      <c r="EP40" s="272"/>
      <c r="EQ40" s="170">
        <f t="shared" si="32"/>
        <v>0</v>
      </c>
      <c r="ER40" s="450"/>
      <c r="ES40" s="450"/>
      <c r="ET40" s="450"/>
      <c r="EU40" s="450"/>
      <c r="EV40" s="450"/>
      <c r="EW40" s="450"/>
      <c r="EX40" s="170">
        <f t="shared" si="51"/>
        <v>0</v>
      </c>
      <c r="EY40" s="170">
        <f t="shared" si="33"/>
        <v>0</v>
      </c>
      <c r="EZ40" s="273" t="str">
        <f t="shared" si="34"/>
        <v/>
      </c>
      <c r="FA40" s="272"/>
      <c r="FB40" s="170">
        <f t="shared" si="35"/>
        <v>0</v>
      </c>
      <c r="FC40" s="450"/>
      <c r="FD40" s="450"/>
      <c r="FE40" s="450"/>
      <c r="FF40" s="450"/>
      <c r="FG40" s="450"/>
      <c r="FH40" s="450"/>
      <c r="FI40" s="170">
        <f t="shared" si="52"/>
        <v>0</v>
      </c>
      <c r="FJ40" s="170">
        <f t="shared" si="36"/>
        <v>0</v>
      </c>
      <c r="FK40" s="273" t="str">
        <f t="shared" si="37"/>
        <v/>
      </c>
      <c r="FL40" s="272"/>
      <c r="FM40" s="170">
        <f t="shared" si="38"/>
        <v>0</v>
      </c>
      <c r="FN40" s="450"/>
      <c r="FO40" s="450"/>
      <c r="FP40" s="450"/>
      <c r="FQ40" s="450"/>
      <c r="FR40" s="450"/>
      <c r="FS40" s="450"/>
      <c r="FT40" s="170">
        <f t="shared" si="53"/>
        <v>0</v>
      </c>
      <c r="FU40" s="170">
        <f t="shared" si="39"/>
        <v>0</v>
      </c>
      <c r="FV40" s="273" t="str">
        <f t="shared" si="40"/>
        <v/>
      </c>
    </row>
    <row r="41" spans="1:178" ht="13.5" thickBot="1">
      <c r="A41" s="1">
        <v>1</v>
      </c>
      <c r="B41" s="2" t="s">
        <v>31</v>
      </c>
      <c r="C41" s="2" t="s">
        <v>119</v>
      </c>
      <c r="E41" s="38"/>
      <c r="F41" s="240" t="str">
        <f>IFERROR(F35/E22,"")</f>
        <v/>
      </c>
      <c r="G41" s="2"/>
      <c r="I41" s="445"/>
      <c r="J41" s="2"/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I41" s="287" t="str">
        <f t="shared" ref="AI41:AI58" si="56">K18</f>
        <v>Input Section 1</v>
      </c>
      <c r="AJ41" s="272"/>
      <c r="AK41" s="170">
        <f t="shared" si="2"/>
        <v>0</v>
      </c>
      <c r="AL41" s="450"/>
      <c r="AM41" s="450"/>
      <c r="AN41" s="450"/>
      <c r="AO41" s="450"/>
      <c r="AP41" s="450"/>
      <c r="AQ41" s="450"/>
      <c r="AR41" s="170">
        <f t="shared" si="41"/>
        <v>0</v>
      </c>
      <c r="AS41" s="170">
        <f t="shared" si="3"/>
        <v>0</v>
      </c>
      <c r="AT41" s="273" t="str">
        <f t="shared" si="4"/>
        <v/>
      </c>
      <c r="AU41" s="272"/>
      <c r="AV41" s="170">
        <f t="shared" si="5"/>
        <v>0</v>
      </c>
      <c r="AW41" s="450"/>
      <c r="AX41" s="450"/>
      <c r="AY41" s="450"/>
      <c r="AZ41" s="450"/>
      <c r="BA41" s="450"/>
      <c r="BB41" s="450"/>
      <c r="BC41" s="170">
        <f t="shared" si="42"/>
        <v>0</v>
      </c>
      <c r="BD41" s="170">
        <f t="shared" si="6"/>
        <v>0</v>
      </c>
      <c r="BE41" s="273" t="str">
        <f t="shared" si="7"/>
        <v/>
      </c>
      <c r="BF41" s="272"/>
      <c r="BG41" s="170">
        <f t="shared" si="8"/>
        <v>0</v>
      </c>
      <c r="BH41" s="450"/>
      <c r="BI41" s="450"/>
      <c r="BJ41" s="450"/>
      <c r="BK41" s="450"/>
      <c r="BL41" s="450"/>
      <c r="BM41" s="450"/>
      <c r="BN41" s="170">
        <f t="shared" si="43"/>
        <v>0</v>
      </c>
      <c r="BO41" s="170">
        <f t="shared" si="9"/>
        <v>0</v>
      </c>
      <c r="BP41" s="273" t="str">
        <f t="shared" si="10"/>
        <v/>
      </c>
      <c r="BQ41" s="272"/>
      <c r="BR41" s="170">
        <f t="shared" si="11"/>
        <v>0</v>
      </c>
      <c r="BS41" s="450"/>
      <c r="BT41" s="450"/>
      <c r="BU41" s="450"/>
      <c r="BV41" s="450"/>
      <c r="BW41" s="450"/>
      <c r="BX41" s="450"/>
      <c r="BY41" s="170">
        <f t="shared" si="44"/>
        <v>0</v>
      </c>
      <c r="BZ41" s="170">
        <f t="shared" si="12"/>
        <v>0</v>
      </c>
      <c r="CA41" s="273" t="str">
        <f t="shared" si="13"/>
        <v/>
      </c>
      <c r="CB41" s="272"/>
      <c r="CC41" s="170">
        <f t="shared" si="14"/>
        <v>0</v>
      </c>
      <c r="CD41" s="450"/>
      <c r="CE41" s="450"/>
      <c r="CF41" s="450"/>
      <c r="CG41" s="450"/>
      <c r="CH41" s="450"/>
      <c r="CI41" s="450"/>
      <c r="CJ41" s="170">
        <f t="shared" si="45"/>
        <v>0</v>
      </c>
      <c r="CK41" s="170">
        <f t="shared" si="15"/>
        <v>0</v>
      </c>
      <c r="CL41" s="273" t="str">
        <f t="shared" si="16"/>
        <v/>
      </c>
      <c r="CM41" s="272"/>
      <c r="CN41" s="170">
        <f t="shared" si="17"/>
        <v>0</v>
      </c>
      <c r="CO41" s="450"/>
      <c r="CP41" s="450"/>
      <c r="CQ41" s="450"/>
      <c r="CR41" s="450"/>
      <c r="CS41" s="450"/>
      <c r="CT41" s="450"/>
      <c r="CU41" s="170">
        <f t="shared" si="46"/>
        <v>0</v>
      </c>
      <c r="CV41" s="170">
        <f t="shared" si="18"/>
        <v>0</v>
      </c>
      <c r="CW41" s="273" t="str">
        <f t="shared" si="19"/>
        <v/>
      </c>
      <c r="CX41" s="272"/>
      <c r="CY41" s="170">
        <f t="shared" si="20"/>
        <v>0</v>
      </c>
      <c r="CZ41" s="450"/>
      <c r="DA41" s="450"/>
      <c r="DB41" s="450"/>
      <c r="DC41" s="450"/>
      <c r="DD41" s="450"/>
      <c r="DE41" s="450"/>
      <c r="DF41" s="170">
        <f t="shared" si="47"/>
        <v>0</v>
      </c>
      <c r="DG41" s="170">
        <f t="shared" si="21"/>
        <v>0</v>
      </c>
      <c r="DH41" s="273" t="str">
        <f t="shared" si="22"/>
        <v/>
      </c>
      <c r="DI41" s="272"/>
      <c r="DJ41" s="170">
        <f t="shared" si="23"/>
        <v>0</v>
      </c>
      <c r="DK41" s="450"/>
      <c r="DL41" s="450"/>
      <c r="DM41" s="450"/>
      <c r="DN41" s="450"/>
      <c r="DO41" s="450"/>
      <c r="DP41" s="450"/>
      <c r="DQ41" s="170">
        <f t="shared" si="48"/>
        <v>0</v>
      </c>
      <c r="DR41" s="170">
        <f t="shared" si="24"/>
        <v>0</v>
      </c>
      <c r="DS41" s="273" t="str">
        <f t="shared" si="25"/>
        <v/>
      </c>
      <c r="DT41" s="272"/>
      <c r="DU41" s="170">
        <f t="shared" si="26"/>
        <v>0</v>
      </c>
      <c r="DV41" s="450"/>
      <c r="DW41" s="450"/>
      <c r="DX41" s="450"/>
      <c r="DY41" s="450"/>
      <c r="DZ41" s="450"/>
      <c r="EA41" s="450"/>
      <c r="EB41" s="170">
        <f t="shared" si="49"/>
        <v>0</v>
      </c>
      <c r="EC41" s="170">
        <f t="shared" si="27"/>
        <v>0</v>
      </c>
      <c r="ED41" s="273" t="str">
        <f t="shared" si="28"/>
        <v/>
      </c>
      <c r="EE41" s="272"/>
      <c r="EF41" s="170">
        <f t="shared" si="29"/>
        <v>0</v>
      </c>
      <c r="EG41" s="450"/>
      <c r="EH41" s="450"/>
      <c r="EI41" s="450"/>
      <c r="EJ41" s="450"/>
      <c r="EK41" s="450"/>
      <c r="EL41" s="450"/>
      <c r="EM41" s="170">
        <f t="shared" si="50"/>
        <v>0</v>
      </c>
      <c r="EN41" s="170">
        <f t="shared" si="30"/>
        <v>0</v>
      </c>
      <c r="EO41" s="273" t="str">
        <f t="shared" si="31"/>
        <v/>
      </c>
      <c r="EP41" s="272"/>
      <c r="EQ41" s="170">
        <f t="shared" si="32"/>
        <v>0</v>
      </c>
      <c r="ER41" s="450"/>
      <c r="ES41" s="450"/>
      <c r="ET41" s="450"/>
      <c r="EU41" s="450"/>
      <c r="EV41" s="450"/>
      <c r="EW41" s="450"/>
      <c r="EX41" s="170">
        <f t="shared" si="51"/>
        <v>0</v>
      </c>
      <c r="EY41" s="170">
        <f t="shared" si="33"/>
        <v>0</v>
      </c>
      <c r="EZ41" s="273" t="str">
        <f t="shared" si="34"/>
        <v/>
      </c>
      <c r="FA41" s="272"/>
      <c r="FB41" s="170">
        <f t="shared" si="35"/>
        <v>0</v>
      </c>
      <c r="FC41" s="450"/>
      <c r="FD41" s="450"/>
      <c r="FE41" s="450"/>
      <c r="FF41" s="450"/>
      <c r="FG41" s="450"/>
      <c r="FH41" s="450"/>
      <c r="FI41" s="170">
        <f t="shared" si="52"/>
        <v>0</v>
      </c>
      <c r="FJ41" s="170">
        <f t="shared" si="36"/>
        <v>0</v>
      </c>
      <c r="FK41" s="273" t="str">
        <f t="shared" si="37"/>
        <v/>
      </c>
      <c r="FL41" s="272"/>
      <c r="FM41" s="170">
        <f t="shared" si="38"/>
        <v>0</v>
      </c>
      <c r="FN41" s="450"/>
      <c r="FO41" s="450"/>
      <c r="FP41" s="450"/>
      <c r="FQ41" s="450"/>
      <c r="FR41" s="450"/>
      <c r="FS41" s="450"/>
      <c r="FT41" s="170">
        <f t="shared" si="53"/>
        <v>0</v>
      </c>
      <c r="FU41" s="170">
        <f t="shared" si="39"/>
        <v>0</v>
      </c>
      <c r="FV41" s="273" t="str">
        <f t="shared" si="40"/>
        <v/>
      </c>
    </row>
    <row r="42" spans="1:178">
      <c r="A42" s="1">
        <v>1</v>
      </c>
      <c r="B42" s="2" t="s">
        <v>32</v>
      </c>
      <c r="E42" s="38"/>
      <c r="F42" s="195" t="str">
        <f>IFERROR(F33-F41,"")</f>
        <v/>
      </c>
      <c r="G42" s="2"/>
      <c r="I42" s="445"/>
      <c r="J42" s="2"/>
      <c r="K42" s="2"/>
      <c r="M42" s="2"/>
      <c r="N42" s="2"/>
      <c r="O42" s="2"/>
      <c r="P42" s="2"/>
      <c r="Q42" s="2"/>
      <c r="AI42" s="287" t="str">
        <f t="shared" si="56"/>
        <v>Input Section 2</v>
      </c>
      <c r="AJ42" s="274"/>
      <c r="AK42" s="170">
        <f t="shared" si="2"/>
        <v>0</v>
      </c>
      <c r="AL42" s="450"/>
      <c r="AM42" s="450"/>
      <c r="AN42" s="450"/>
      <c r="AO42" s="450"/>
      <c r="AP42" s="450"/>
      <c r="AQ42" s="450"/>
      <c r="AR42" s="170">
        <f t="shared" si="41"/>
        <v>0</v>
      </c>
      <c r="AS42" s="170">
        <f t="shared" si="3"/>
        <v>0</v>
      </c>
      <c r="AT42" s="273" t="str">
        <f t="shared" si="4"/>
        <v/>
      </c>
      <c r="AU42" s="272"/>
      <c r="AV42" s="170">
        <f t="shared" si="5"/>
        <v>0</v>
      </c>
      <c r="AW42" s="450"/>
      <c r="AX42" s="450"/>
      <c r="AY42" s="450"/>
      <c r="AZ42" s="450"/>
      <c r="BA42" s="450"/>
      <c r="BB42" s="450"/>
      <c r="BC42" s="170">
        <f t="shared" si="42"/>
        <v>0</v>
      </c>
      <c r="BD42" s="170">
        <f t="shared" si="6"/>
        <v>0</v>
      </c>
      <c r="BE42" s="273" t="str">
        <f t="shared" si="7"/>
        <v/>
      </c>
      <c r="BF42" s="272"/>
      <c r="BG42" s="170">
        <f t="shared" si="8"/>
        <v>0</v>
      </c>
      <c r="BH42" s="450"/>
      <c r="BI42" s="450"/>
      <c r="BJ42" s="450"/>
      <c r="BK42" s="450"/>
      <c r="BL42" s="450"/>
      <c r="BM42" s="450"/>
      <c r="BN42" s="170">
        <f t="shared" si="43"/>
        <v>0</v>
      </c>
      <c r="BO42" s="170">
        <f t="shared" si="9"/>
        <v>0</v>
      </c>
      <c r="BP42" s="273" t="str">
        <f t="shared" si="10"/>
        <v/>
      </c>
      <c r="BQ42" s="272"/>
      <c r="BR42" s="170">
        <f t="shared" si="11"/>
        <v>0</v>
      </c>
      <c r="BS42" s="450"/>
      <c r="BT42" s="450"/>
      <c r="BU42" s="450"/>
      <c r="BV42" s="450"/>
      <c r="BW42" s="450"/>
      <c r="BX42" s="450"/>
      <c r="BY42" s="170">
        <f t="shared" si="44"/>
        <v>0</v>
      </c>
      <c r="BZ42" s="170">
        <f t="shared" si="12"/>
        <v>0</v>
      </c>
      <c r="CA42" s="273" t="str">
        <f t="shared" si="13"/>
        <v/>
      </c>
      <c r="CB42" s="272"/>
      <c r="CC42" s="170">
        <f t="shared" si="14"/>
        <v>0</v>
      </c>
      <c r="CD42" s="450"/>
      <c r="CE42" s="450"/>
      <c r="CF42" s="450"/>
      <c r="CG42" s="450"/>
      <c r="CH42" s="450"/>
      <c r="CI42" s="450"/>
      <c r="CJ42" s="170">
        <f t="shared" si="45"/>
        <v>0</v>
      </c>
      <c r="CK42" s="170">
        <f t="shared" si="15"/>
        <v>0</v>
      </c>
      <c r="CL42" s="273" t="str">
        <f t="shared" si="16"/>
        <v/>
      </c>
      <c r="CM42" s="272"/>
      <c r="CN42" s="170">
        <f t="shared" si="17"/>
        <v>0</v>
      </c>
      <c r="CO42" s="450"/>
      <c r="CP42" s="450"/>
      <c r="CQ42" s="450"/>
      <c r="CR42" s="450"/>
      <c r="CS42" s="450"/>
      <c r="CT42" s="450"/>
      <c r="CU42" s="170">
        <f t="shared" si="46"/>
        <v>0</v>
      </c>
      <c r="CV42" s="170">
        <f t="shared" si="18"/>
        <v>0</v>
      </c>
      <c r="CW42" s="273" t="str">
        <f t="shared" si="19"/>
        <v/>
      </c>
      <c r="CX42" s="272"/>
      <c r="CY42" s="170">
        <f t="shared" si="20"/>
        <v>0</v>
      </c>
      <c r="CZ42" s="450"/>
      <c r="DA42" s="450"/>
      <c r="DB42" s="450"/>
      <c r="DC42" s="450"/>
      <c r="DD42" s="450"/>
      <c r="DE42" s="450"/>
      <c r="DF42" s="170">
        <f t="shared" si="47"/>
        <v>0</v>
      </c>
      <c r="DG42" s="170">
        <f t="shared" si="21"/>
        <v>0</v>
      </c>
      <c r="DH42" s="273" t="str">
        <f t="shared" si="22"/>
        <v/>
      </c>
      <c r="DI42" s="272"/>
      <c r="DJ42" s="170">
        <f t="shared" si="23"/>
        <v>0</v>
      </c>
      <c r="DK42" s="450"/>
      <c r="DL42" s="450"/>
      <c r="DM42" s="450"/>
      <c r="DN42" s="450"/>
      <c r="DO42" s="450"/>
      <c r="DP42" s="450"/>
      <c r="DQ42" s="170">
        <f t="shared" si="48"/>
        <v>0</v>
      </c>
      <c r="DR42" s="170">
        <f t="shared" si="24"/>
        <v>0</v>
      </c>
      <c r="DS42" s="273" t="str">
        <f t="shared" si="25"/>
        <v/>
      </c>
      <c r="DT42" s="272"/>
      <c r="DU42" s="170">
        <f t="shared" si="26"/>
        <v>0</v>
      </c>
      <c r="DV42" s="450"/>
      <c r="DW42" s="450"/>
      <c r="DX42" s="450"/>
      <c r="DY42" s="450"/>
      <c r="DZ42" s="450"/>
      <c r="EA42" s="450"/>
      <c r="EB42" s="170">
        <f t="shared" si="49"/>
        <v>0</v>
      </c>
      <c r="EC42" s="170">
        <f t="shared" si="27"/>
        <v>0</v>
      </c>
      <c r="ED42" s="273" t="str">
        <f t="shared" si="28"/>
        <v/>
      </c>
      <c r="EE42" s="272"/>
      <c r="EF42" s="170">
        <f t="shared" si="29"/>
        <v>0</v>
      </c>
      <c r="EG42" s="450"/>
      <c r="EH42" s="450"/>
      <c r="EI42" s="450"/>
      <c r="EJ42" s="450"/>
      <c r="EK42" s="450"/>
      <c r="EL42" s="450"/>
      <c r="EM42" s="170">
        <f t="shared" si="50"/>
        <v>0</v>
      </c>
      <c r="EN42" s="170">
        <f t="shared" si="30"/>
        <v>0</v>
      </c>
      <c r="EO42" s="273" t="str">
        <f t="shared" si="31"/>
        <v/>
      </c>
      <c r="EP42" s="272"/>
      <c r="EQ42" s="170">
        <f t="shared" si="32"/>
        <v>0</v>
      </c>
      <c r="ER42" s="450"/>
      <c r="ES42" s="450"/>
      <c r="ET42" s="450"/>
      <c r="EU42" s="450"/>
      <c r="EV42" s="450"/>
      <c r="EW42" s="450"/>
      <c r="EX42" s="170">
        <f t="shared" si="51"/>
        <v>0</v>
      </c>
      <c r="EY42" s="170">
        <f t="shared" si="33"/>
        <v>0</v>
      </c>
      <c r="EZ42" s="273" t="str">
        <f t="shared" si="34"/>
        <v/>
      </c>
      <c r="FA42" s="272"/>
      <c r="FB42" s="170">
        <f t="shared" si="35"/>
        <v>0</v>
      </c>
      <c r="FC42" s="450"/>
      <c r="FD42" s="450"/>
      <c r="FE42" s="450"/>
      <c r="FF42" s="450"/>
      <c r="FG42" s="450"/>
      <c r="FH42" s="450"/>
      <c r="FI42" s="170">
        <f t="shared" si="52"/>
        <v>0</v>
      </c>
      <c r="FJ42" s="170">
        <f t="shared" si="36"/>
        <v>0</v>
      </c>
      <c r="FK42" s="273" t="str">
        <f t="shared" si="37"/>
        <v/>
      </c>
      <c r="FL42" s="272"/>
      <c r="FM42" s="170">
        <f t="shared" si="38"/>
        <v>0</v>
      </c>
      <c r="FN42" s="450"/>
      <c r="FO42" s="450"/>
      <c r="FP42" s="450"/>
      <c r="FQ42" s="450"/>
      <c r="FR42" s="450"/>
      <c r="FS42" s="450"/>
      <c r="FT42" s="170">
        <f t="shared" si="53"/>
        <v>0</v>
      </c>
      <c r="FU42" s="170">
        <f t="shared" si="39"/>
        <v>0</v>
      </c>
      <c r="FV42" s="273" t="str">
        <f t="shared" si="40"/>
        <v/>
      </c>
    </row>
    <row r="43" spans="1:178" ht="13.5" thickBot="1">
      <c r="A43" s="1">
        <v>1</v>
      </c>
      <c r="B43" s="57" t="s">
        <v>65</v>
      </c>
      <c r="C43" s="58"/>
      <c r="D43" s="58"/>
      <c r="E43" s="12"/>
      <c r="F43" s="2"/>
      <c r="G43" s="2"/>
      <c r="H43" s="12"/>
      <c r="I43" s="445"/>
      <c r="J43" s="2"/>
      <c r="K43" s="2"/>
      <c r="M43" s="2"/>
      <c r="N43" s="2"/>
      <c r="O43" s="2"/>
      <c r="P43" s="2"/>
      <c r="Q43" s="2"/>
      <c r="AI43" s="287" t="str">
        <f t="shared" si="56"/>
        <v>Input Section 3</v>
      </c>
      <c r="AJ43" s="272"/>
      <c r="AK43" s="170">
        <f t="shared" si="2"/>
        <v>0</v>
      </c>
      <c r="AL43" s="450"/>
      <c r="AM43" s="450"/>
      <c r="AN43" s="450"/>
      <c r="AO43" s="450"/>
      <c r="AP43" s="450"/>
      <c r="AQ43" s="450"/>
      <c r="AR43" s="170">
        <f t="shared" si="41"/>
        <v>0</v>
      </c>
      <c r="AS43" s="170">
        <f t="shared" si="3"/>
        <v>0</v>
      </c>
      <c r="AT43" s="273" t="str">
        <f t="shared" si="4"/>
        <v/>
      </c>
      <c r="AU43" s="274"/>
      <c r="AV43" s="170">
        <f t="shared" si="5"/>
        <v>0</v>
      </c>
      <c r="AW43" s="450"/>
      <c r="AX43" s="450"/>
      <c r="AY43" s="450"/>
      <c r="AZ43" s="450"/>
      <c r="BA43" s="450"/>
      <c r="BB43" s="450"/>
      <c r="BC43" s="170">
        <f t="shared" si="42"/>
        <v>0</v>
      </c>
      <c r="BD43" s="170">
        <f t="shared" si="6"/>
        <v>0</v>
      </c>
      <c r="BE43" s="273" t="str">
        <f t="shared" si="7"/>
        <v/>
      </c>
      <c r="BF43" s="272"/>
      <c r="BG43" s="170">
        <f t="shared" si="8"/>
        <v>0</v>
      </c>
      <c r="BH43" s="450"/>
      <c r="BI43" s="450"/>
      <c r="BJ43" s="450"/>
      <c r="BK43" s="450"/>
      <c r="BL43" s="450"/>
      <c r="BM43" s="450"/>
      <c r="BN43" s="170">
        <f t="shared" si="43"/>
        <v>0</v>
      </c>
      <c r="BO43" s="170">
        <f t="shared" si="9"/>
        <v>0</v>
      </c>
      <c r="BP43" s="273" t="str">
        <f t="shared" si="10"/>
        <v/>
      </c>
      <c r="BQ43" s="272"/>
      <c r="BR43" s="170">
        <f t="shared" si="11"/>
        <v>0</v>
      </c>
      <c r="BS43" s="450"/>
      <c r="BT43" s="450"/>
      <c r="BU43" s="450"/>
      <c r="BV43" s="450"/>
      <c r="BW43" s="450"/>
      <c r="BX43" s="450"/>
      <c r="BY43" s="170">
        <f t="shared" si="44"/>
        <v>0</v>
      </c>
      <c r="BZ43" s="170">
        <f t="shared" si="12"/>
        <v>0</v>
      </c>
      <c r="CA43" s="273" t="str">
        <f t="shared" si="13"/>
        <v/>
      </c>
      <c r="CB43" s="272"/>
      <c r="CC43" s="170">
        <f t="shared" si="14"/>
        <v>0</v>
      </c>
      <c r="CD43" s="450"/>
      <c r="CE43" s="450"/>
      <c r="CF43" s="450"/>
      <c r="CG43" s="450"/>
      <c r="CH43" s="450"/>
      <c r="CI43" s="450"/>
      <c r="CJ43" s="170">
        <f t="shared" si="45"/>
        <v>0</v>
      </c>
      <c r="CK43" s="170">
        <f t="shared" si="15"/>
        <v>0</v>
      </c>
      <c r="CL43" s="273" t="str">
        <f t="shared" si="16"/>
        <v/>
      </c>
      <c r="CM43" s="272"/>
      <c r="CN43" s="170">
        <f t="shared" si="17"/>
        <v>0</v>
      </c>
      <c r="CO43" s="450"/>
      <c r="CP43" s="450"/>
      <c r="CQ43" s="450"/>
      <c r="CR43" s="450"/>
      <c r="CS43" s="450"/>
      <c r="CT43" s="450"/>
      <c r="CU43" s="170">
        <f t="shared" si="46"/>
        <v>0</v>
      </c>
      <c r="CV43" s="170">
        <f t="shared" si="18"/>
        <v>0</v>
      </c>
      <c r="CW43" s="273" t="str">
        <f t="shared" si="19"/>
        <v/>
      </c>
      <c r="CX43" s="272"/>
      <c r="CY43" s="170">
        <f t="shared" si="20"/>
        <v>0</v>
      </c>
      <c r="CZ43" s="450"/>
      <c r="DA43" s="450"/>
      <c r="DB43" s="450"/>
      <c r="DC43" s="450"/>
      <c r="DD43" s="450"/>
      <c r="DE43" s="450"/>
      <c r="DF43" s="170">
        <f t="shared" si="47"/>
        <v>0</v>
      </c>
      <c r="DG43" s="170">
        <f t="shared" si="21"/>
        <v>0</v>
      </c>
      <c r="DH43" s="273" t="str">
        <f t="shared" si="22"/>
        <v/>
      </c>
      <c r="DI43" s="272"/>
      <c r="DJ43" s="170">
        <f t="shared" si="23"/>
        <v>0</v>
      </c>
      <c r="DK43" s="450"/>
      <c r="DL43" s="450"/>
      <c r="DM43" s="450"/>
      <c r="DN43" s="450"/>
      <c r="DO43" s="450"/>
      <c r="DP43" s="450"/>
      <c r="DQ43" s="170">
        <f t="shared" si="48"/>
        <v>0</v>
      </c>
      <c r="DR43" s="170">
        <f t="shared" si="24"/>
        <v>0</v>
      </c>
      <c r="DS43" s="273" t="str">
        <f t="shared" si="25"/>
        <v/>
      </c>
      <c r="DT43" s="272"/>
      <c r="DU43" s="170">
        <f t="shared" si="26"/>
        <v>0</v>
      </c>
      <c r="DV43" s="450"/>
      <c r="DW43" s="450"/>
      <c r="DX43" s="450"/>
      <c r="DY43" s="450"/>
      <c r="DZ43" s="450"/>
      <c r="EA43" s="450"/>
      <c r="EB43" s="170">
        <f t="shared" si="49"/>
        <v>0</v>
      </c>
      <c r="EC43" s="170">
        <f t="shared" si="27"/>
        <v>0</v>
      </c>
      <c r="ED43" s="273" t="str">
        <f t="shared" si="28"/>
        <v/>
      </c>
      <c r="EE43" s="272"/>
      <c r="EF43" s="170">
        <f t="shared" si="29"/>
        <v>0</v>
      </c>
      <c r="EG43" s="450"/>
      <c r="EH43" s="450"/>
      <c r="EI43" s="450"/>
      <c r="EJ43" s="450"/>
      <c r="EK43" s="450"/>
      <c r="EL43" s="450"/>
      <c r="EM43" s="170">
        <f t="shared" si="50"/>
        <v>0</v>
      </c>
      <c r="EN43" s="170">
        <f t="shared" si="30"/>
        <v>0</v>
      </c>
      <c r="EO43" s="273" t="str">
        <f t="shared" si="31"/>
        <v/>
      </c>
      <c r="EP43" s="272"/>
      <c r="EQ43" s="170">
        <f t="shared" si="32"/>
        <v>0</v>
      </c>
      <c r="ER43" s="450"/>
      <c r="ES43" s="450"/>
      <c r="ET43" s="450"/>
      <c r="EU43" s="450"/>
      <c r="EV43" s="450"/>
      <c r="EW43" s="450"/>
      <c r="EX43" s="170">
        <f t="shared" si="51"/>
        <v>0</v>
      </c>
      <c r="EY43" s="170">
        <f t="shared" si="33"/>
        <v>0</v>
      </c>
      <c r="EZ43" s="273" t="str">
        <f t="shared" si="34"/>
        <v/>
      </c>
      <c r="FA43" s="272"/>
      <c r="FB43" s="170">
        <f t="shared" si="35"/>
        <v>0</v>
      </c>
      <c r="FC43" s="450"/>
      <c r="FD43" s="450"/>
      <c r="FE43" s="450"/>
      <c r="FF43" s="450"/>
      <c r="FG43" s="450"/>
      <c r="FH43" s="450"/>
      <c r="FI43" s="170">
        <f t="shared" si="52"/>
        <v>0</v>
      </c>
      <c r="FJ43" s="170">
        <f t="shared" si="36"/>
        <v>0</v>
      </c>
      <c r="FK43" s="273" t="str">
        <f t="shared" si="37"/>
        <v/>
      </c>
      <c r="FL43" s="272"/>
      <c r="FM43" s="170">
        <f t="shared" si="38"/>
        <v>0</v>
      </c>
      <c r="FN43" s="450"/>
      <c r="FO43" s="450"/>
      <c r="FP43" s="450"/>
      <c r="FQ43" s="450"/>
      <c r="FR43" s="450"/>
      <c r="FS43" s="450"/>
      <c r="FT43" s="170">
        <f t="shared" si="53"/>
        <v>0</v>
      </c>
      <c r="FU43" s="170">
        <f t="shared" si="39"/>
        <v>0</v>
      </c>
      <c r="FV43" s="273" t="str">
        <f t="shared" si="40"/>
        <v/>
      </c>
    </row>
    <row r="44" spans="1:178">
      <c r="A44" s="1">
        <v>1</v>
      </c>
      <c r="B44" s="59" t="s">
        <v>67</v>
      </c>
      <c r="C44" s="60"/>
      <c r="D44" s="203">
        <f>D31</f>
        <v>0</v>
      </c>
      <c r="E44" s="444"/>
      <c r="F44" s="2"/>
      <c r="G44" s="2"/>
      <c r="I44" s="445"/>
      <c r="J44" s="2"/>
      <c r="K44" s="2"/>
      <c r="M44" s="2"/>
      <c r="N44" s="2"/>
      <c r="O44" s="2"/>
      <c r="P44" s="2"/>
      <c r="Q44" s="2"/>
      <c r="AI44" s="287" t="str">
        <f t="shared" si="56"/>
        <v>Input Section 4</v>
      </c>
      <c r="AJ44" s="274"/>
      <c r="AK44" s="170">
        <f t="shared" si="2"/>
        <v>0</v>
      </c>
      <c r="AL44" s="450"/>
      <c r="AM44" s="450"/>
      <c r="AN44" s="450"/>
      <c r="AO44" s="450"/>
      <c r="AP44" s="450"/>
      <c r="AQ44" s="450"/>
      <c r="AR44" s="170">
        <f t="shared" si="41"/>
        <v>0</v>
      </c>
      <c r="AS44" s="170">
        <f t="shared" si="3"/>
        <v>0</v>
      </c>
      <c r="AT44" s="273" t="str">
        <f t="shared" si="4"/>
        <v/>
      </c>
      <c r="AU44" s="278"/>
      <c r="AV44" s="170">
        <f t="shared" si="5"/>
        <v>0</v>
      </c>
      <c r="AW44" s="450"/>
      <c r="AX44" s="450"/>
      <c r="AY44" s="450"/>
      <c r="AZ44" s="450"/>
      <c r="BA44" s="450"/>
      <c r="BB44" s="450"/>
      <c r="BC44" s="170">
        <f t="shared" si="42"/>
        <v>0</v>
      </c>
      <c r="BD44" s="170">
        <f t="shared" si="6"/>
        <v>0</v>
      </c>
      <c r="BE44" s="273" t="str">
        <f t="shared" si="7"/>
        <v/>
      </c>
      <c r="BF44" s="272"/>
      <c r="BG44" s="170">
        <f t="shared" si="8"/>
        <v>0</v>
      </c>
      <c r="BH44" s="450"/>
      <c r="BI44" s="450"/>
      <c r="BJ44" s="450"/>
      <c r="BK44" s="450"/>
      <c r="BL44" s="450"/>
      <c r="BM44" s="450"/>
      <c r="BN44" s="170">
        <f t="shared" si="43"/>
        <v>0</v>
      </c>
      <c r="BO44" s="170">
        <f t="shared" si="9"/>
        <v>0</v>
      </c>
      <c r="BP44" s="273" t="str">
        <f t="shared" si="10"/>
        <v/>
      </c>
      <c r="BQ44" s="272"/>
      <c r="BR44" s="170">
        <f t="shared" si="11"/>
        <v>0</v>
      </c>
      <c r="BS44" s="450"/>
      <c r="BT44" s="450"/>
      <c r="BU44" s="450"/>
      <c r="BV44" s="450"/>
      <c r="BW44" s="450"/>
      <c r="BX44" s="450"/>
      <c r="BY44" s="170">
        <f t="shared" si="44"/>
        <v>0</v>
      </c>
      <c r="BZ44" s="170">
        <f t="shared" si="12"/>
        <v>0</v>
      </c>
      <c r="CA44" s="273" t="str">
        <f t="shared" si="13"/>
        <v/>
      </c>
      <c r="CB44" s="272"/>
      <c r="CC44" s="170">
        <f t="shared" si="14"/>
        <v>0</v>
      </c>
      <c r="CD44" s="450"/>
      <c r="CE44" s="450"/>
      <c r="CF44" s="450"/>
      <c r="CG44" s="450"/>
      <c r="CH44" s="450"/>
      <c r="CI44" s="450"/>
      <c r="CJ44" s="170">
        <f t="shared" si="45"/>
        <v>0</v>
      </c>
      <c r="CK44" s="170">
        <f t="shared" si="15"/>
        <v>0</v>
      </c>
      <c r="CL44" s="273" t="str">
        <f t="shared" si="16"/>
        <v/>
      </c>
      <c r="CM44" s="272"/>
      <c r="CN44" s="170">
        <f t="shared" si="17"/>
        <v>0</v>
      </c>
      <c r="CO44" s="450"/>
      <c r="CP44" s="450"/>
      <c r="CQ44" s="450"/>
      <c r="CR44" s="450"/>
      <c r="CS44" s="450"/>
      <c r="CT44" s="450"/>
      <c r="CU44" s="170">
        <f t="shared" si="46"/>
        <v>0</v>
      </c>
      <c r="CV44" s="170">
        <f t="shared" si="18"/>
        <v>0</v>
      </c>
      <c r="CW44" s="273" t="str">
        <f t="shared" si="19"/>
        <v/>
      </c>
      <c r="CX44" s="272"/>
      <c r="CY44" s="170">
        <f t="shared" si="20"/>
        <v>0</v>
      </c>
      <c r="CZ44" s="450"/>
      <c r="DA44" s="450"/>
      <c r="DB44" s="450"/>
      <c r="DC44" s="450"/>
      <c r="DD44" s="450"/>
      <c r="DE44" s="450"/>
      <c r="DF44" s="170">
        <f t="shared" si="47"/>
        <v>0</v>
      </c>
      <c r="DG44" s="170">
        <f t="shared" si="21"/>
        <v>0</v>
      </c>
      <c r="DH44" s="273" t="str">
        <f t="shared" si="22"/>
        <v/>
      </c>
      <c r="DI44" s="272"/>
      <c r="DJ44" s="170">
        <f t="shared" si="23"/>
        <v>0</v>
      </c>
      <c r="DK44" s="450"/>
      <c r="DL44" s="450"/>
      <c r="DM44" s="450"/>
      <c r="DN44" s="450"/>
      <c r="DO44" s="450"/>
      <c r="DP44" s="450"/>
      <c r="DQ44" s="170">
        <f t="shared" si="48"/>
        <v>0</v>
      </c>
      <c r="DR44" s="170">
        <f t="shared" si="24"/>
        <v>0</v>
      </c>
      <c r="DS44" s="273" t="str">
        <f t="shared" si="25"/>
        <v/>
      </c>
      <c r="DT44" s="272"/>
      <c r="DU44" s="170">
        <f t="shared" si="26"/>
        <v>0</v>
      </c>
      <c r="DV44" s="450"/>
      <c r="DW44" s="450"/>
      <c r="DX44" s="450"/>
      <c r="DY44" s="450"/>
      <c r="DZ44" s="450"/>
      <c r="EA44" s="450"/>
      <c r="EB44" s="170">
        <f t="shared" si="49"/>
        <v>0</v>
      </c>
      <c r="EC44" s="170">
        <f t="shared" si="27"/>
        <v>0</v>
      </c>
      <c r="ED44" s="273" t="str">
        <f t="shared" si="28"/>
        <v/>
      </c>
      <c r="EE44" s="272"/>
      <c r="EF44" s="170">
        <f t="shared" si="29"/>
        <v>0</v>
      </c>
      <c r="EG44" s="450"/>
      <c r="EH44" s="450"/>
      <c r="EI44" s="450"/>
      <c r="EJ44" s="450"/>
      <c r="EK44" s="450"/>
      <c r="EL44" s="450"/>
      <c r="EM44" s="170">
        <f t="shared" si="50"/>
        <v>0</v>
      </c>
      <c r="EN44" s="170">
        <f t="shared" si="30"/>
        <v>0</v>
      </c>
      <c r="EO44" s="273" t="str">
        <f t="shared" si="31"/>
        <v/>
      </c>
      <c r="EP44" s="272"/>
      <c r="EQ44" s="170">
        <f t="shared" si="32"/>
        <v>0</v>
      </c>
      <c r="ER44" s="450"/>
      <c r="ES44" s="450"/>
      <c r="ET44" s="450"/>
      <c r="EU44" s="450"/>
      <c r="EV44" s="450"/>
      <c r="EW44" s="450"/>
      <c r="EX44" s="170">
        <f t="shared" si="51"/>
        <v>0</v>
      </c>
      <c r="EY44" s="170">
        <f t="shared" si="33"/>
        <v>0</v>
      </c>
      <c r="EZ44" s="273" t="str">
        <f t="shared" si="34"/>
        <v/>
      </c>
      <c r="FA44" s="272"/>
      <c r="FB44" s="170">
        <f t="shared" si="35"/>
        <v>0</v>
      </c>
      <c r="FC44" s="450"/>
      <c r="FD44" s="450"/>
      <c r="FE44" s="450"/>
      <c r="FF44" s="450"/>
      <c r="FG44" s="450"/>
      <c r="FH44" s="450"/>
      <c r="FI44" s="170">
        <f t="shared" si="52"/>
        <v>0</v>
      </c>
      <c r="FJ44" s="170">
        <f t="shared" si="36"/>
        <v>0</v>
      </c>
      <c r="FK44" s="273" t="str">
        <f t="shared" si="37"/>
        <v/>
      </c>
      <c r="FL44" s="272"/>
      <c r="FM44" s="170">
        <f t="shared" si="38"/>
        <v>0</v>
      </c>
      <c r="FN44" s="450"/>
      <c r="FO44" s="450"/>
      <c r="FP44" s="450"/>
      <c r="FQ44" s="450"/>
      <c r="FR44" s="450"/>
      <c r="FS44" s="450"/>
      <c r="FT44" s="170">
        <f t="shared" si="53"/>
        <v>0</v>
      </c>
      <c r="FU44" s="170">
        <f t="shared" si="39"/>
        <v>0</v>
      </c>
      <c r="FV44" s="273" t="str">
        <f t="shared" si="40"/>
        <v/>
      </c>
    </row>
    <row r="45" spans="1:178">
      <c r="A45" s="1">
        <v>1</v>
      </c>
      <c r="B45" s="61" t="s">
        <v>66</v>
      </c>
      <c r="C45" s="62"/>
      <c r="D45" s="204" t="str">
        <f>D32</f>
        <v/>
      </c>
      <c r="E45" s="444"/>
      <c r="F45" s="63"/>
      <c r="G45" s="63"/>
      <c r="M45" s="2"/>
      <c r="N45" s="2"/>
      <c r="O45" s="2"/>
      <c r="P45" s="2"/>
      <c r="Q45" s="2"/>
      <c r="R45" s="2"/>
      <c r="S45" s="2"/>
      <c r="T45" s="2"/>
      <c r="U45" s="2"/>
      <c r="V45" s="2"/>
      <c r="AI45" s="287" t="str">
        <f t="shared" si="56"/>
        <v>Input Section 5</v>
      </c>
      <c r="AJ45" s="274"/>
      <c r="AK45" s="170">
        <f t="shared" si="2"/>
        <v>0</v>
      </c>
      <c r="AL45" s="450"/>
      <c r="AM45" s="450"/>
      <c r="AN45" s="450"/>
      <c r="AO45" s="450"/>
      <c r="AP45" s="450"/>
      <c r="AQ45" s="450"/>
      <c r="AR45" s="170">
        <f t="shared" si="41"/>
        <v>0</v>
      </c>
      <c r="AS45" s="170">
        <f t="shared" si="3"/>
        <v>0</v>
      </c>
      <c r="AT45" s="273" t="str">
        <f t="shared" si="4"/>
        <v/>
      </c>
      <c r="AU45" s="278"/>
      <c r="AV45" s="170">
        <f t="shared" si="5"/>
        <v>0</v>
      </c>
      <c r="AW45" s="450"/>
      <c r="AX45" s="450"/>
      <c r="AY45" s="450"/>
      <c r="AZ45" s="450"/>
      <c r="BA45" s="450"/>
      <c r="BB45" s="450"/>
      <c r="BC45" s="170">
        <f t="shared" si="42"/>
        <v>0</v>
      </c>
      <c r="BD45" s="170">
        <f t="shared" si="6"/>
        <v>0</v>
      </c>
      <c r="BE45" s="273" t="str">
        <f t="shared" si="7"/>
        <v/>
      </c>
      <c r="BF45" s="272"/>
      <c r="BG45" s="170">
        <f t="shared" si="8"/>
        <v>0</v>
      </c>
      <c r="BH45" s="450"/>
      <c r="BI45" s="450"/>
      <c r="BJ45" s="450"/>
      <c r="BK45" s="450"/>
      <c r="BL45" s="450"/>
      <c r="BM45" s="450"/>
      <c r="BN45" s="170">
        <f t="shared" si="43"/>
        <v>0</v>
      </c>
      <c r="BO45" s="170">
        <f t="shared" si="9"/>
        <v>0</v>
      </c>
      <c r="BP45" s="273" t="str">
        <f t="shared" si="10"/>
        <v/>
      </c>
      <c r="BQ45" s="272"/>
      <c r="BR45" s="170">
        <f t="shared" si="11"/>
        <v>0</v>
      </c>
      <c r="BS45" s="450"/>
      <c r="BT45" s="450"/>
      <c r="BU45" s="450"/>
      <c r="BV45" s="450"/>
      <c r="BW45" s="450"/>
      <c r="BX45" s="450"/>
      <c r="BY45" s="170">
        <f t="shared" si="44"/>
        <v>0</v>
      </c>
      <c r="BZ45" s="170">
        <f t="shared" si="12"/>
        <v>0</v>
      </c>
      <c r="CA45" s="273" t="str">
        <f t="shared" si="13"/>
        <v/>
      </c>
      <c r="CB45" s="272"/>
      <c r="CC45" s="170">
        <f t="shared" si="14"/>
        <v>0</v>
      </c>
      <c r="CD45" s="450"/>
      <c r="CE45" s="450"/>
      <c r="CF45" s="450"/>
      <c r="CG45" s="450"/>
      <c r="CH45" s="450"/>
      <c r="CI45" s="450"/>
      <c r="CJ45" s="170">
        <f t="shared" si="45"/>
        <v>0</v>
      </c>
      <c r="CK45" s="170">
        <f t="shared" si="15"/>
        <v>0</v>
      </c>
      <c r="CL45" s="273" t="str">
        <f t="shared" si="16"/>
        <v/>
      </c>
      <c r="CM45" s="272"/>
      <c r="CN45" s="170">
        <f t="shared" si="17"/>
        <v>0</v>
      </c>
      <c r="CO45" s="450"/>
      <c r="CP45" s="450"/>
      <c r="CQ45" s="450"/>
      <c r="CR45" s="450"/>
      <c r="CS45" s="450"/>
      <c r="CT45" s="450"/>
      <c r="CU45" s="170">
        <f t="shared" si="46"/>
        <v>0</v>
      </c>
      <c r="CV45" s="170">
        <f t="shared" si="18"/>
        <v>0</v>
      </c>
      <c r="CW45" s="273" t="str">
        <f t="shared" si="19"/>
        <v/>
      </c>
      <c r="CX45" s="272"/>
      <c r="CY45" s="170">
        <f t="shared" si="20"/>
        <v>0</v>
      </c>
      <c r="CZ45" s="450"/>
      <c r="DA45" s="450"/>
      <c r="DB45" s="450"/>
      <c r="DC45" s="450"/>
      <c r="DD45" s="450"/>
      <c r="DE45" s="450"/>
      <c r="DF45" s="170">
        <f t="shared" si="47"/>
        <v>0</v>
      </c>
      <c r="DG45" s="170">
        <f t="shared" si="21"/>
        <v>0</v>
      </c>
      <c r="DH45" s="273" t="str">
        <f t="shared" si="22"/>
        <v/>
      </c>
      <c r="DI45" s="272"/>
      <c r="DJ45" s="170">
        <f t="shared" si="23"/>
        <v>0</v>
      </c>
      <c r="DK45" s="450"/>
      <c r="DL45" s="450"/>
      <c r="DM45" s="450"/>
      <c r="DN45" s="450"/>
      <c r="DO45" s="450"/>
      <c r="DP45" s="450"/>
      <c r="DQ45" s="170">
        <f t="shared" si="48"/>
        <v>0</v>
      </c>
      <c r="DR45" s="170">
        <f t="shared" si="24"/>
        <v>0</v>
      </c>
      <c r="DS45" s="273" t="str">
        <f t="shared" si="25"/>
        <v/>
      </c>
      <c r="DT45" s="272"/>
      <c r="DU45" s="170">
        <f t="shared" si="26"/>
        <v>0</v>
      </c>
      <c r="DV45" s="450"/>
      <c r="DW45" s="450"/>
      <c r="DX45" s="450"/>
      <c r="DY45" s="450"/>
      <c r="DZ45" s="450"/>
      <c r="EA45" s="450"/>
      <c r="EB45" s="170">
        <f t="shared" si="49"/>
        <v>0</v>
      </c>
      <c r="EC45" s="170">
        <f t="shared" si="27"/>
        <v>0</v>
      </c>
      <c r="ED45" s="273" t="str">
        <f t="shared" si="28"/>
        <v/>
      </c>
      <c r="EE45" s="272"/>
      <c r="EF45" s="170">
        <f t="shared" si="29"/>
        <v>0</v>
      </c>
      <c r="EG45" s="450"/>
      <c r="EH45" s="450"/>
      <c r="EI45" s="450"/>
      <c r="EJ45" s="450"/>
      <c r="EK45" s="450"/>
      <c r="EL45" s="450"/>
      <c r="EM45" s="170">
        <f t="shared" si="50"/>
        <v>0</v>
      </c>
      <c r="EN45" s="170">
        <f t="shared" si="30"/>
        <v>0</v>
      </c>
      <c r="EO45" s="273" t="str">
        <f t="shared" si="31"/>
        <v/>
      </c>
      <c r="EP45" s="272"/>
      <c r="EQ45" s="170">
        <f t="shared" si="32"/>
        <v>0</v>
      </c>
      <c r="ER45" s="450"/>
      <c r="ES45" s="450"/>
      <c r="ET45" s="450"/>
      <c r="EU45" s="450"/>
      <c r="EV45" s="450"/>
      <c r="EW45" s="450"/>
      <c r="EX45" s="170">
        <f t="shared" si="51"/>
        <v>0</v>
      </c>
      <c r="EY45" s="170">
        <f t="shared" si="33"/>
        <v>0</v>
      </c>
      <c r="EZ45" s="273" t="str">
        <f t="shared" si="34"/>
        <v/>
      </c>
      <c r="FA45" s="272"/>
      <c r="FB45" s="170">
        <f t="shared" si="35"/>
        <v>0</v>
      </c>
      <c r="FC45" s="450"/>
      <c r="FD45" s="450"/>
      <c r="FE45" s="450"/>
      <c r="FF45" s="450"/>
      <c r="FG45" s="450"/>
      <c r="FH45" s="450"/>
      <c r="FI45" s="170">
        <f t="shared" si="52"/>
        <v>0</v>
      </c>
      <c r="FJ45" s="170">
        <f t="shared" si="36"/>
        <v>0</v>
      </c>
      <c r="FK45" s="273" t="str">
        <f t="shared" si="37"/>
        <v/>
      </c>
      <c r="FL45" s="272"/>
      <c r="FM45" s="170">
        <f t="shared" si="38"/>
        <v>0</v>
      </c>
      <c r="FN45" s="450"/>
      <c r="FO45" s="450"/>
      <c r="FP45" s="450"/>
      <c r="FQ45" s="450"/>
      <c r="FR45" s="450"/>
      <c r="FS45" s="450"/>
      <c r="FT45" s="170">
        <f t="shared" si="53"/>
        <v>0</v>
      </c>
      <c r="FU45" s="170">
        <f t="shared" si="39"/>
        <v>0</v>
      </c>
      <c r="FV45" s="273" t="str">
        <f t="shared" si="40"/>
        <v/>
      </c>
    </row>
    <row r="46" spans="1:178">
      <c r="A46" s="1">
        <v>1</v>
      </c>
      <c r="B46" s="61" t="s">
        <v>32</v>
      </c>
      <c r="C46" s="62"/>
      <c r="D46" s="204" t="e">
        <f>F32</f>
        <v>#VALUE!</v>
      </c>
      <c r="E46" s="444"/>
      <c r="F46" s="63"/>
      <c r="G46" s="63"/>
      <c r="M46" s="2"/>
      <c r="N46" s="2"/>
      <c r="O46" s="2"/>
      <c r="P46" s="2"/>
      <c r="Q46" s="2"/>
      <c r="R46" s="2"/>
      <c r="S46" s="2"/>
      <c r="T46" s="2"/>
      <c r="U46" s="2"/>
      <c r="V46" s="2"/>
      <c r="W46" s="455"/>
      <c r="Y46" s="2"/>
      <c r="Z46" s="2"/>
      <c r="AA46" s="2"/>
      <c r="AB46" s="2"/>
      <c r="AC46" s="2"/>
      <c r="AD46" s="2"/>
      <c r="AE46" s="2"/>
      <c r="AF46" s="2"/>
      <c r="AG46" s="2"/>
      <c r="AI46" s="287" t="str">
        <f t="shared" si="56"/>
        <v>Input Section 6</v>
      </c>
      <c r="AJ46" s="274"/>
      <c r="AK46" s="170">
        <f t="shared" si="2"/>
        <v>0</v>
      </c>
      <c r="AL46" s="450"/>
      <c r="AM46" s="450"/>
      <c r="AN46" s="450"/>
      <c r="AO46" s="450"/>
      <c r="AP46" s="450"/>
      <c r="AQ46" s="450"/>
      <c r="AR46" s="170">
        <f t="shared" si="41"/>
        <v>0</v>
      </c>
      <c r="AS46" s="170">
        <f t="shared" si="3"/>
        <v>0</v>
      </c>
      <c r="AT46" s="273" t="str">
        <f t="shared" si="4"/>
        <v/>
      </c>
      <c r="AU46" s="272"/>
      <c r="AV46" s="170">
        <f t="shared" si="5"/>
        <v>0</v>
      </c>
      <c r="AW46" s="450"/>
      <c r="AX46" s="450"/>
      <c r="AY46" s="450"/>
      <c r="AZ46" s="450"/>
      <c r="BA46" s="450"/>
      <c r="BB46" s="450"/>
      <c r="BC46" s="170">
        <f t="shared" si="42"/>
        <v>0</v>
      </c>
      <c r="BD46" s="170">
        <f t="shared" si="6"/>
        <v>0</v>
      </c>
      <c r="BE46" s="273" t="str">
        <f t="shared" si="7"/>
        <v/>
      </c>
      <c r="BF46" s="272"/>
      <c r="BG46" s="170">
        <f t="shared" si="8"/>
        <v>0</v>
      </c>
      <c r="BH46" s="450"/>
      <c r="BI46" s="450"/>
      <c r="BJ46" s="450"/>
      <c r="BK46" s="450"/>
      <c r="BL46" s="450"/>
      <c r="BM46" s="450"/>
      <c r="BN46" s="170">
        <f t="shared" si="43"/>
        <v>0</v>
      </c>
      <c r="BO46" s="170">
        <f t="shared" si="9"/>
        <v>0</v>
      </c>
      <c r="BP46" s="273" t="str">
        <f t="shared" si="10"/>
        <v/>
      </c>
      <c r="BQ46" s="272"/>
      <c r="BR46" s="170">
        <f t="shared" si="11"/>
        <v>0</v>
      </c>
      <c r="BS46" s="450"/>
      <c r="BT46" s="450"/>
      <c r="BU46" s="450"/>
      <c r="BV46" s="450"/>
      <c r="BW46" s="450"/>
      <c r="BX46" s="450"/>
      <c r="BY46" s="170">
        <f t="shared" si="44"/>
        <v>0</v>
      </c>
      <c r="BZ46" s="170">
        <f t="shared" si="12"/>
        <v>0</v>
      </c>
      <c r="CA46" s="273" t="str">
        <f t="shared" si="13"/>
        <v/>
      </c>
      <c r="CB46" s="272"/>
      <c r="CC46" s="170">
        <f t="shared" si="14"/>
        <v>0</v>
      </c>
      <c r="CD46" s="450"/>
      <c r="CE46" s="450"/>
      <c r="CF46" s="450"/>
      <c r="CG46" s="450"/>
      <c r="CH46" s="450"/>
      <c r="CI46" s="450"/>
      <c r="CJ46" s="170">
        <f t="shared" si="45"/>
        <v>0</v>
      </c>
      <c r="CK46" s="170">
        <f t="shared" si="15"/>
        <v>0</v>
      </c>
      <c r="CL46" s="273" t="str">
        <f t="shared" si="16"/>
        <v/>
      </c>
      <c r="CM46" s="272"/>
      <c r="CN46" s="170">
        <f t="shared" si="17"/>
        <v>0</v>
      </c>
      <c r="CO46" s="450"/>
      <c r="CP46" s="450"/>
      <c r="CQ46" s="450"/>
      <c r="CR46" s="450"/>
      <c r="CS46" s="450"/>
      <c r="CT46" s="450"/>
      <c r="CU46" s="170">
        <f t="shared" si="46"/>
        <v>0</v>
      </c>
      <c r="CV46" s="170">
        <f t="shared" si="18"/>
        <v>0</v>
      </c>
      <c r="CW46" s="273" t="str">
        <f t="shared" si="19"/>
        <v/>
      </c>
      <c r="CX46" s="272"/>
      <c r="CY46" s="170">
        <f t="shared" si="20"/>
        <v>0</v>
      </c>
      <c r="CZ46" s="450"/>
      <c r="DA46" s="450"/>
      <c r="DB46" s="450"/>
      <c r="DC46" s="450"/>
      <c r="DD46" s="450"/>
      <c r="DE46" s="450"/>
      <c r="DF46" s="170">
        <f t="shared" si="47"/>
        <v>0</v>
      </c>
      <c r="DG46" s="170">
        <f t="shared" si="21"/>
        <v>0</v>
      </c>
      <c r="DH46" s="273" t="str">
        <f t="shared" si="22"/>
        <v/>
      </c>
      <c r="DI46" s="272"/>
      <c r="DJ46" s="170">
        <f t="shared" si="23"/>
        <v>0</v>
      </c>
      <c r="DK46" s="450"/>
      <c r="DL46" s="450"/>
      <c r="DM46" s="450"/>
      <c r="DN46" s="450"/>
      <c r="DO46" s="450"/>
      <c r="DP46" s="450"/>
      <c r="DQ46" s="170">
        <f t="shared" si="48"/>
        <v>0</v>
      </c>
      <c r="DR46" s="170">
        <f t="shared" si="24"/>
        <v>0</v>
      </c>
      <c r="DS46" s="273" t="str">
        <f t="shared" si="25"/>
        <v/>
      </c>
      <c r="DT46" s="272"/>
      <c r="DU46" s="170">
        <f t="shared" si="26"/>
        <v>0</v>
      </c>
      <c r="DV46" s="450"/>
      <c r="DW46" s="450"/>
      <c r="DX46" s="450"/>
      <c r="DY46" s="450"/>
      <c r="DZ46" s="450"/>
      <c r="EA46" s="450"/>
      <c r="EB46" s="170">
        <f t="shared" si="49"/>
        <v>0</v>
      </c>
      <c r="EC46" s="170">
        <f t="shared" si="27"/>
        <v>0</v>
      </c>
      <c r="ED46" s="273" t="str">
        <f t="shared" si="28"/>
        <v/>
      </c>
      <c r="EE46" s="272"/>
      <c r="EF46" s="170">
        <f t="shared" si="29"/>
        <v>0</v>
      </c>
      <c r="EG46" s="450"/>
      <c r="EH46" s="450"/>
      <c r="EI46" s="450"/>
      <c r="EJ46" s="450"/>
      <c r="EK46" s="450"/>
      <c r="EL46" s="450"/>
      <c r="EM46" s="170">
        <f t="shared" si="50"/>
        <v>0</v>
      </c>
      <c r="EN46" s="170">
        <f t="shared" si="30"/>
        <v>0</v>
      </c>
      <c r="EO46" s="273" t="str">
        <f t="shared" si="31"/>
        <v/>
      </c>
      <c r="EP46" s="272"/>
      <c r="EQ46" s="170">
        <f t="shared" si="32"/>
        <v>0</v>
      </c>
      <c r="ER46" s="450"/>
      <c r="ES46" s="450"/>
      <c r="ET46" s="450"/>
      <c r="EU46" s="450"/>
      <c r="EV46" s="450"/>
      <c r="EW46" s="450"/>
      <c r="EX46" s="170">
        <f t="shared" si="51"/>
        <v>0</v>
      </c>
      <c r="EY46" s="170">
        <f t="shared" si="33"/>
        <v>0</v>
      </c>
      <c r="EZ46" s="273" t="str">
        <f t="shared" si="34"/>
        <v/>
      </c>
      <c r="FA46" s="272"/>
      <c r="FB46" s="170">
        <f t="shared" si="35"/>
        <v>0</v>
      </c>
      <c r="FC46" s="450"/>
      <c r="FD46" s="450"/>
      <c r="FE46" s="450"/>
      <c r="FF46" s="450"/>
      <c r="FG46" s="450"/>
      <c r="FH46" s="450"/>
      <c r="FI46" s="170">
        <f t="shared" si="52"/>
        <v>0</v>
      </c>
      <c r="FJ46" s="170">
        <f t="shared" si="36"/>
        <v>0</v>
      </c>
      <c r="FK46" s="273" t="str">
        <f t="shared" si="37"/>
        <v/>
      </c>
      <c r="FL46" s="272"/>
      <c r="FM46" s="170">
        <f t="shared" si="38"/>
        <v>0</v>
      </c>
      <c r="FN46" s="450"/>
      <c r="FO46" s="450"/>
      <c r="FP46" s="450"/>
      <c r="FQ46" s="450"/>
      <c r="FR46" s="450"/>
      <c r="FS46" s="450"/>
      <c r="FT46" s="170">
        <f t="shared" si="53"/>
        <v>0</v>
      </c>
      <c r="FU46" s="170">
        <f t="shared" si="39"/>
        <v>0</v>
      </c>
      <c r="FV46" s="273" t="str">
        <f t="shared" si="40"/>
        <v/>
      </c>
    </row>
    <row r="47" spans="1:178">
      <c r="A47" s="1">
        <v>1</v>
      </c>
      <c r="B47" s="61" t="s">
        <v>68</v>
      </c>
      <c r="C47" s="62"/>
      <c r="D47" s="204">
        <f>IFERROR(F72,"")</f>
        <v>0</v>
      </c>
      <c r="E47" s="444"/>
      <c r="F47" s="63"/>
      <c r="G47" s="63"/>
      <c r="R47" s="2"/>
      <c r="S47" s="2"/>
      <c r="T47" s="2"/>
      <c r="U47" s="2"/>
      <c r="V47" s="2"/>
      <c r="W47" s="455"/>
      <c r="Y47" s="2"/>
      <c r="Z47" s="2"/>
      <c r="AA47" s="2"/>
      <c r="AB47" s="2"/>
      <c r="AC47" s="2"/>
      <c r="AD47" s="2"/>
      <c r="AE47" s="2"/>
      <c r="AF47" s="2"/>
      <c r="AG47" s="2"/>
      <c r="AI47" s="287" t="str">
        <f t="shared" si="56"/>
        <v>Input Section 7</v>
      </c>
      <c r="AJ47" s="272"/>
      <c r="AK47" s="170">
        <f t="shared" si="2"/>
        <v>0</v>
      </c>
      <c r="AL47" s="450"/>
      <c r="AM47" s="450"/>
      <c r="AN47" s="450"/>
      <c r="AO47" s="450"/>
      <c r="AP47" s="450"/>
      <c r="AQ47" s="450"/>
      <c r="AR47" s="170">
        <f t="shared" si="41"/>
        <v>0</v>
      </c>
      <c r="AS47" s="170">
        <f t="shared" si="3"/>
        <v>0</v>
      </c>
      <c r="AT47" s="273" t="str">
        <f t="shared" si="4"/>
        <v/>
      </c>
      <c r="AU47" s="272"/>
      <c r="AV47" s="170">
        <f t="shared" si="5"/>
        <v>0</v>
      </c>
      <c r="AW47" s="450"/>
      <c r="AX47" s="450"/>
      <c r="AY47" s="450"/>
      <c r="AZ47" s="450"/>
      <c r="BA47" s="450"/>
      <c r="BB47" s="450"/>
      <c r="BC47" s="170">
        <f t="shared" si="42"/>
        <v>0</v>
      </c>
      <c r="BD47" s="170">
        <f t="shared" si="6"/>
        <v>0</v>
      </c>
      <c r="BE47" s="273" t="str">
        <f t="shared" si="7"/>
        <v/>
      </c>
      <c r="BF47" s="272"/>
      <c r="BG47" s="170">
        <f t="shared" si="8"/>
        <v>0</v>
      </c>
      <c r="BH47" s="450"/>
      <c r="BI47" s="450"/>
      <c r="BJ47" s="450"/>
      <c r="BK47" s="450"/>
      <c r="BL47" s="450"/>
      <c r="BM47" s="450"/>
      <c r="BN47" s="170">
        <f t="shared" si="43"/>
        <v>0</v>
      </c>
      <c r="BO47" s="170">
        <f t="shared" si="9"/>
        <v>0</v>
      </c>
      <c r="BP47" s="273" t="str">
        <f t="shared" si="10"/>
        <v/>
      </c>
      <c r="BQ47" s="272"/>
      <c r="BR47" s="170">
        <f t="shared" si="11"/>
        <v>0</v>
      </c>
      <c r="BS47" s="450"/>
      <c r="BT47" s="450"/>
      <c r="BU47" s="450"/>
      <c r="BV47" s="450"/>
      <c r="BW47" s="450"/>
      <c r="BX47" s="450"/>
      <c r="BY47" s="170">
        <f t="shared" si="44"/>
        <v>0</v>
      </c>
      <c r="BZ47" s="170">
        <f t="shared" si="12"/>
        <v>0</v>
      </c>
      <c r="CA47" s="273" t="str">
        <f t="shared" si="13"/>
        <v/>
      </c>
      <c r="CB47" s="272"/>
      <c r="CC47" s="170">
        <f t="shared" si="14"/>
        <v>0</v>
      </c>
      <c r="CD47" s="450"/>
      <c r="CE47" s="450"/>
      <c r="CF47" s="450"/>
      <c r="CG47" s="450"/>
      <c r="CH47" s="450"/>
      <c r="CI47" s="450"/>
      <c r="CJ47" s="170">
        <f t="shared" si="45"/>
        <v>0</v>
      </c>
      <c r="CK47" s="170">
        <f t="shared" si="15"/>
        <v>0</v>
      </c>
      <c r="CL47" s="273" t="str">
        <f t="shared" si="16"/>
        <v/>
      </c>
      <c r="CM47" s="272"/>
      <c r="CN47" s="170">
        <f t="shared" si="17"/>
        <v>0</v>
      </c>
      <c r="CO47" s="450"/>
      <c r="CP47" s="450"/>
      <c r="CQ47" s="450"/>
      <c r="CR47" s="450"/>
      <c r="CS47" s="450"/>
      <c r="CT47" s="450"/>
      <c r="CU47" s="170">
        <f t="shared" si="46"/>
        <v>0</v>
      </c>
      <c r="CV47" s="170">
        <f t="shared" si="18"/>
        <v>0</v>
      </c>
      <c r="CW47" s="273" t="str">
        <f t="shared" si="19"/>
        <v/>
      </c>
      <c r="CX47" s="272"/>
      <c r="CY47" s="170">
        <f t="shared" si="20"/>
        <v>0</v>
      </c>
      <c r="CZ47" s="450"/>
      <c r="DA47" s="450"/>
      <c r="DB47" s="450"/>
      <c r="DC47" s="450"/>
      <c r="DD47" s="450"/>
      <c r="DE47" s="450"/>
      <c r="DF47" s="170">
        <f t="shared" si="47"/>
        <v>0</v>
      </c>
      <c r="DG47" s="170">
        <f t="shared" si="21"/>
        <v>0</v>
      </c>
      <c r="DH47" s="273" t="str">
        <f t="shared" si="22"/>
        <v/>
      </c>
      <c r="DI47" s="272"/>
      <c r="DJ47" s="170">
        <f t="shared" si="23"/>
        <v>0</v>
      </c>
      <c r="DK47" s="450"/>
      <c r="DL47" s="450"/>
      <c r="DM47" s="450"/>
      <c r="DN47" s="450"/>
      <c r="DO47" s="450"/>
      <c r="DP47" s="450"/>
      <c r="DQ47" s="170">
        <f t="shared" si="48"/>
        <v>0</v>
      </c>
      <c r="DR47" s="170">
        <f t="shared" si="24"/>
        <v>0</v>
      </c>
      <c r="DS47" s="273" t="str">
        <f t="shared" si="25"/>
        <v/>
      </c>
      <c r="DT47" s="272"/>
      <c r="DU47" s="170">
        <f t="shared" si="26"/>
        <v>0</v>
      </c>
      <c r="DV47" s="450"/>
      <c r="DW47" s="450"/>
      <c r="DX47" s="450"/>
      <c r="DY47" s="450"/>
      <c r="DZ47" s="450"/>
      <c r="EA47" s="450"/>
      <c r="EB47" s="170">
        <f t="shared" si="49"/>
        <v>0</v>
      </c>
      <c r="EC47" s="170">
        <f t="shared" si="27"/>
        <v>0</v>
      </c>
      <c r="ED47" s="273" t="str">
        <f t="shared" si="28"/>
        <v/>
      </c>
      <c r="EE47" s="272"/>
      <c r="EF47" s="170">
        <f t="shared" si="29"/>
        <v>0</v>
      </c>
      <c r="EG47" s="450"/>
      <c r="EH47" s="450"/>
      <c r="EI47" s="450"/>
      <c r="EJ47" s="450"/>
      <c r="EK47" s="450"/>
      <c r="EL47" s="450"/>
      <c r="EM47" s="170">
        <f t="shared" si="50"/>
        <v>0</v>
      </c>
      <c r="EN47" s="170">
        <f t="shared" si="30"/>
        <v>0</v>
      </c>
      <c r="EO47" s="273" t="str">
        <f t="shared" si="31"/>
        <v/>
      </c>
      <c r="EP47" s="272"/>
      <c r="EQ47" s="170">
        <f t="shared" si="32"/>
        <v>0</v>
      </c>
      <c r="ER47" s="450"/>
      <c r="ES47" s="450"/>
      <c r="ET47" s="450"/>
      <c r="EU47" s="450"/>
      <c r="EV47" s="450"/>
      <c r="EW47" s="450"/>
      <c r="EX47" s="170">
        <f t="shared" si="51"/>
        <v>0</v>
      </c>
      <c r="EY47" s="170">
        <f t="shared" si="33"/>
        <v>0</v>
      </c>
      <c r="EZ47" s="273" t="str">
        <f t="shared" si="34"/>
        <v/>
      </c>
      <c r="FA47" s="272"/>
      <c r="FB47" s="170">
        <f t="shared" si="35"/>
        <v>0</v>
      </c>
      <c r="FC47" s="450"/>
      <c r="FD47" s="450"/>
      <c r="FE47" s="450"/>
      <c r="FF47" s="450"/>
      <c r="FG47" s="450"/>
      <c r="FH47" s="450"/>
      <c r="FI47" s="170">
        <f t="shared" si="52"/>
        <v>0</v>
      </c>
      <c r="FJ47" s="170">
        <f t="shared" si="36"/>
        <v>0</v>
      </c>
      <c r="FK47" s="273" t="str">
        <f t="shared" si="37"/>
        <v/>
      </c>
      <c r="FL47" s="272"/>
      <c r="FM47" s="170">
        <f t="shared" si="38"/>
        <v>0</v>
      </c>
      <c r="FN47" s="450"/>
      <c r="FO47" s="450"/>
      <c r="FP47" s="450"/>
      <c r="FQ47" s="450"/>
      <c r="FR47" s="450"/>
      <c r="FS47" s="450"/>
      <c r="FT47" s="170">
        <f t="shared" si="53"/>
        <v>0</v>
      </c>
      <c r="FU47" s="170">
        <f t="shared" si="39"/>
        <v>0</v>
      </c>
      <c r="FV47" s="273" t="str">
        <f t="shared" si="40"/>
        <v/>
      </c>
    </row>
    <row r="48" spans="1:178">
      <c r="A48" s="1">
        <v>1</v>
      </c>
      <c r="B48" s="61" t="s">
        <v>69</v>
      </c>
      <c r="C48" s="62"/>
      <c r="D48" s="204" t="str">
        <f>IFERROR(D46-D47,"")</f>
        <v/>
      </c>
      <c r="E48" s="202" t="str">
        <f>IF(AND(D48&gt;-0.1,D48&lt;0.1),"Perfect FTE Allocation - Good Job!!", IF(D48&gt;0,"You have sections to add",IF(D48&lt;0, "Need to cut sections or add FTE","")))</f>
        <v>You have sections to add</v>
      </c>
      <c r="F48" s="63"/>
      <c r="G48" s="63"/>
      <c r="P48" s="2"/>
      <c r="Q48" s="2"/>
      <c r="R48" s="2"/>
      <c r="S48" s="2"/>
      <c r="T48" s="2"/>
      <c r="U48" s="2"/>
      <c r="V48" s="2"/>
      <c r="W48" s="455"/>
      <c r="Y48" s="2"/>
      <c r="Z48" s="2"/>
      <c r="AA48" s="2"/>
      <c r="AB48" s="2"/>
      <c r="AC48" s="2"/>
      <c r="AD48" s="2"/>
      <c r="AE48" s="2"/>
      <c r="AF48" s="2"/>
      <c r="AG48" s="2"/>
      <c r="AI48" s="287" t="str">
        <f t="shared" si="56"/>
        <v>Input Section 8</v>
      </c>
      <c r="AJ48" s="272"/>
      <c r="AK48" s="170">
        <f t="shared" si="2"/>
        <v>0</v>
      </c>
      <c r="AL48" s="450"/>
      <c r="AM48" s="450"/>
      <c r="AN48" s="450"/>
      <c r="AO48" s="450"/>
      <c r="AP48" s="450"/>
      <c r="AQ48" s="450"/>
      <c r="AR48" s="170">
        <f t="shared" si="41"/>
        <v>0</v>
      </c>
      <c r="AS48" s="170">
        <f t="shared" si="3"/>
        <v>0</v>
      </c>
      <c r="AT48" s="273" t="str">
        <f t="shared" si="4"/>
        <v/>
      </c>
      <c r="AU48" s="272"/>
      <c r="AV48" s="170">
        <f t="shared" si="5"/>
        <v>0</v>
      </c>
      <c r="AW48" s="450"/>
      <c r="AX48" s="450"/>
      <c r="AY48" s="450"/>
      <c r="AZ48" s="450"/>
      <c r="BA48" s="450"/>
      <c r="BB48" s="450"/>
      <c r="BC48" s="170">
        <f t="shared" si="42"/>
        <v>0</v>
      </c>
      <c r="BD48" s="170">
        <f t="shared" si="6"/>
        <v>0</v>
      </c>
      <c r="BE48" s="273" t="str">
        <f t="shared" si="7"/>
        <v/>
      </c>
      <c r="BF48" s="272"/>
      <c r="BG48" s="170">
        <f t="shared" si="8"/>
        <v>0</v>
      </c>
      <c r="BH48" s="450"/>
      <c r="BI48" s="450"/>
      <c r="BJ48" s="450"/>
      <c r="BK48" s="450"/>
      <c r="BL48" s="450"/>
      <c r="BM48" s="450"/>
      <c r="BN48" s="170">
        <f t="shared" si="43"/>
        <v>0</v>
      </c>
      <c r="BO48" s="170">
        <f t="shared" si="9"/>
        <v>0</v>
      </c>
      <c r="BP48" s="273" t="str">
        <f t="shared" si="10"/>
        <v/>
      </c>
      <c r="BQ48" s="272"/>
      <c r="BR48" s="170">
        <f t="shared" si="11"/>
        <v>0</v>
      </c>
      <c r="BS48" s="450"/>
      <c r="BT48" s="450"/>
      <c r="BU48" s="450"/>
      <c r="BV48" s="450"/>
      <c r="BW48" s="450"/>
      <c r="BX48" s="450"/>
      <c r="BY48" s="170">
        <f t="shared" si="44"/>
        <v>0</v>
      </c>
      <c r="BZ48" s="170">
        <f t="shared" si="12"/>
        <v>0</v>
      </c>
      <c r="CA48" s="273" t="str">
        <f t="shared" si="13"/>
        <v/>
      </c>
      <c r="CB48" s="272"/>
      <c r="CC48" s="170">
        <f t="shared" si="14"/>
        <v>0</v>
      </c>
      <c r="CD48" s="450"/>
      <c r="CE48" s="450"/>
      <c r="CF48" s="450"/>
      <c r="CG48" s="450"/>
      <c r="CH48" s="450"/>
      <c r="CI48" s="450"/>
      <c r="CJ48" s="170">
        <f t="shared" si="45"/>
        <v>0</v>
      </c>
      <c r="CK48" s="170">
        <f t="shared" si="15"/>
        <v>0</v>
      </c>
      <c r="CL48" s="273" t="str">
        <f t="shared" si="16"/>
        <v/>
      </c>
      <c r="CM48" s="272"/>
      <c r="CN48" s="170">
        <f t="shared" si="17"/>
        <v>0</v>
      </c>
      <c r="CO48" s="450"/>
      <c r="CP48" s="450"/>
      <c r="CQ48" s="450"/>
      <c r="CR48" s="450"/>
      <c r="CS48" s="450"/>
      <c r="CT48" s="450"/>
      <c r="CU48" s="170">
        <f t="shared" si="46"/>
        <v>0</v>
      </c>
      <c r="CV48" s="170">
        <f t="shared" si="18"/>
        <v>0</v>
      </c>
      <c r="CW48" s="273" t="str">
        <f t="shared" si="19"/>
        <v/>
      </c>
      <c r="CX48" s="272"/>
      <c r="CY48" s="170">
        <f t="shared" si="20"/>
        <v>0</v>
      </c>
      <c r="CZ48" s="450"/>
      <c r="DA48" s="450"/>
      <c r="DB48" s="450"/>
      <c r="DC48" s="450"/>
      <c r="DD48" s="450"/>
      <c r="DE48" s="450"/>
      <c r="DF48" s="170">
        <f t="shared" si="47"/>
        <v>0</v>
      </c>
      <c r="DG48" s="170">
        <f t="shared" si="21"/>
        <v>0</v>
      </c>
      <c r="DH48" s="273" t="str">
        <f t="shared" si="22"/>
        <v/>
      </c>
      <c r="DI48" s="272"/>
      <c r="DJ48" s="170">
        <f t="shared" si="23"/>
        <v>0</v>
      </c>
      <c r="DK48" s="450"/>
      <c r="DL48" s="450"/>
      <c r="DM48" s="450"/>
      <c r="DN48" s="450"/>
      <c r="DO48" s="450"/>
      <c r="DP48" s="450"/>
      <c r="DQ48" s="170">
        <f t="shared" si="48"/>
        <v>0</v>
      </c>
      <c r="DR48" s="170">
        <f t="shared" si="24"/>
        <v>0</v>
      </c>
      <c r="DS48" s="273" t="str">
        <f t="shared" si="25"/>
        <v/>
      </c>
      <c r="DT48" s="272"/>
      <c r="DU48" s="170">
        <f t="shared" si="26"/>
        <v>0</v>
      </c>
      <c r="DV48" s="450"/>
      <c r="DW48" s="450"/>
      <c r="DX48" s="450"/>
      <c r="DY48" s="450"/>
      <c r="DZ48" s="450"/>
      <c r="EA48" s="450"/>
      <c r="EB48" s="170">
        <f t="shared" si="49"/>
        <v>0</v>
      </c>
      <c r="EC48" s="170">
        <f t="shared" si="27"/>
        <v>0</v>
      </c>
      <c r="ED48" s="273" t="str">
        <f t="shared" si="28"/>
        <v/>
      </c>
      <c r="EE48" s="272"/>
      <c r="EF48" s="170">
        <f t="shared" si="29"/>
        <v>0</v>
      </c>
      <c r="EG48" s="450"/>
      <c r="EH48" s="450"/>
      <c r="EI48" s="450"/>
      <c r="EJ48" s="450"/>
      <c r="EK48" s="450"/>
      <c r="EL48" s="450"/>
      <c r="EM48" s="170">
        <f t="shared" si="50"/>
        <v>0</v>
      </c>
      <c r="EN48" s="170">
        <f t="shared" si="30"/>
        <v>0</v>
      </c>
      <c r="EO48" s="273" t="str">
        <f t="shared" si="31"/>
        <v/>
      </c>
      <c r="EP48" s="272"/>
      <c r="EQ48" s="170">
        <f t="shared" si="32"/>
        <v>0</v>
      </c>
      <c r="ER48" s="450"/>
      <c r="ES48" s="450"/>
      <c r="ET48" s="450"/>
      <c r="EU48" s="450"/>
      <c r="EV48" s="450"/>
      <c r="EW48" s="450"/>
      <c r="EX48" s="170">
        <f t="shared" si="51"/>
        <v>0</v>
      </c>
      <c r="EY48" s="170">
        <f t="shared" si="33"/>
        <v>0</v>
      </c>
      <c r="EZ48" s="273" t="str">
        <f t="shared" si="34"/>
        <v/>
      </c>
      <c r="FA48" s="272"/>
      <c r="FB48" s="170">
        <f t="shared" si="35"/>
        <v>0</v>
      </c>
      <c r="FC48" s="450"/>
      <c r="FD48" s="450"/>
      <c r="FE48" s="450"/>
      <c r="FF48" s="450"/>
      <c r="FG48" s="450"/>
      <c r="FH48" s="450"/>
      <c r="FI48" s="170">
        <f t="shared" si="52"/>
        <v>0</v>
      </c>
      <c r="FJ48" s="170">
        <f t="shared" si="36"/>
        <v>0</v>
      </c>
      <c r="FK48" s="273" t="str">
        <f t="shared" si="37"/>
        <v/>
      </c>
      <c r="FL48" s="272"/>
      <c r="FM48" s="170">
        <f t="shared" si="38"/>
        <v>0</v>
      </c>
      <c r="FN48" s="450"/>
      <c r="FO48" s="450"/>
      <c r="FP48" s="450"/>
      <c r="FQ48" s="450"/>
      <c r="FR48" s="450"/>
      <c r="FS48" s="450"/>
      <c r="FT48" s="170">
        <f t="shared" si="53"/>
        <v>0</v>
      </c>
      <c r="FU48" s="170">
        <f t="shared" si="39"/>
        <v>0</v>
      </c>
      <c r="FV48" s="273" t="str">
        <f t="shared" si="40"/>
        <v/>
      </c>
    </row>
    <row r="49" spans="1:178" ht="13.5" thickBot="1">
      <c r="A49" s="1">
        <v>1</v>
      </c>
      <c r="B49" s="64" t="s">
        <v>70</v>
      </c>
      <c r="C49" s="65"/>
      <c r="D49" s="205" t="str">
        <f>IFERROR(ABS(D48*E23),"")</f>
        <v/>
      </c>
      <c r="E49" s="444"/>
      <c r="F49" s="2"/>
      <c r="G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455"/>
      <c r="Y49" s="2"/>
      <c r="Z49" s="2"/>
      <c r="AA49" s="2"/>
      <c r="AB49" s="2"/>
      <c r="AC49" s="2"/>
      <c r="AD49" s="2"/>
      <c r="AE49" s="2"/>
      <c r="AF49" s="2"/>
      <c r="AG49" s="2"/>
      <c r="AI49" s="287" t="str">
        <f t="shared" si="56"/>
        <v>Input Section 9</v>
      </c>
      <c r="AJ49" s="272"/>
      <c r="AK49" s="170">
        <f t="shared" si="2"/>
        <v>0</v>
      </c>
      <c r="AL49" s="450"/>
      <c r="AM49" s="450"/>
      <c r="AN49" s="450"/>
      <c r="AO49" s="450"/>
      <c r="AP49" s="450"/>
      <c r="AQ49" s="450"/>
      <c r="AR49" s="170">
        <f t="shared" si="41"/>
        <v>0</v>
      </c>
      <c r="AS49" s="170">
        <f t="shared" si="3"/>
        <v>0</v>
      </c>
      <c r="AT49" s="273" t="str">
        <f t="shared" si="4"/>
        <v/>
      </c>
      <c r="AU49" s="272"/>
      <c r="AV49" s="170">
        <f t="shared" si="5"/>
        <v>0</v>
      </c>
      <c r="AW49" s="450"/>
      <c r="AX49" s="450"/>
      <c r="AY49" s="450"/>
      <c r="AZ49" s="450"/>
      <c r="BA49" s="450"/>
      <c r="BB49" s="450"/>
      <c r="BC49" s="170">
        <f t="shared" si="42"/>
        <v>0</v>
      </c>
      <c r="BD49" s="170">
        <f t="shared" si="6"/>
        <v>0</v>
      </c>
      <c r="BE49" s="273" t="str">
        <f t="shared" si="7"/>
        <v/>
      </c>
      <c r="BF49" s="272"/>
      <c r="BG49" s="170">
        <f t="shared" si="8"/>
        <v>0</v>
      </c>
      <c r="BH49" s="450"/>
      <c r="BI49" s="450"/>
      <c r="BJ49" s="450"/>
      <c r="BK49" s="450"/>
      <c r="BL49" s="450"/>
      <c r="BM49" s="450"/>
      <c r="BN49" s="170">
        <f t="shared" si="43"/>
        <v>0</v>
      </c>
      <c r="BO49" s="170">
        <f t="shared" si="9"/>
        <v>0</v>
      </c>
      <c r="BP49" s="273" t="str">
        <f t="shared" si="10"/>
        <v/>
      </c>
      <c r="BQ49" s="272"/>
      <c r="BR49" s="170">
        <f t="shared" si="11"/>
        <v>0</v>
      </c>
      <c r="BS49" s="450"/>
      <c r="BT49" s="450"/>
      <c r="BU49" s="450"/>
      <c r="BV49" s="450"/>
      <c r="BW49" s="450"/>
      <c r="BX49" s="450"/>
      <c r="BY49" s="170">
        <f t="shared" si="44"/>
        <v>0</v>
      </c>
      <c r="BZ49" s="170">
        <f t="shared" si="12"/>
        <v>0</v>
      </c>
      <c r="CA49" s="273" t="str">
        <f t="shared" si="13"/>
        <v/>
      </c>
      <c r="CB49" s="272"/>
      <c r="CC49" s="170">
        <f t="shared" si="14"/>
        <v>0</v>
      </c>
      <c r="CD49" s="450"/>
      <c r="CE49" s="450"/>
      <c r="CF49" s="450"/>
      <c r="CG49" s="450"/>
      <c r="CH49" s="450"/>
      <c r="CI49" s="450"/>
      <c r="CJ49" s="170">
        <f t="shared" si="45"/>
        <v>0</v>
      </c>
      <c r="CK49" s="170">
        <f t="shared" si="15"/>
        <v>0</v>
      </c>
      <c r="CL49" s="273" t="str">
        <f t="shared" si="16"/>
        <v/>
      </c>
      <c r="CM49" s="272"/>
      <c r="CN49" s="170">
        <f t="shared" si="17"/>
        <v>0</v>
      </c>
      <c r="CO49" s="450"/>
      <c r="CP49" s="450"/>
      <c r="CQ49" s="450"/>
      <c r="CR49" s="450"/>
      <c r="CS49" s="450"/>
      <c r="CT49" s="450"/>
      <c r="CU49" s="170">
        <f t="shared" si="46"/>
        <v>0</v>
      </c>
      <c r="CV49" s="170">
        <f t="shared" si="18"/>
        <v>0</v>
      </c>
      <c r="CW49" s="273" t="str">
        <f t="shared" si="19"/>
        <v/>
      </c>
      <c r="CX49" s="272"/>
      <c r="CY49" s="170">
        <f t="shared" si="20"/>
        <v>0</v>
      </c>
      <c r="CZ49" s="450"/>
      <c r="DA49" s="450"/>
      <c r="DB49" s="450"/>
      <c r="DC49" s="450"/>
      <c r="DD49" s="450"/>
      <c r="DE49" s="450"/>
      <c r="DF49" s="170">
        <f t="shared" si="47"/>
        <v>0</v>
      </c>
      <c r="DG49" s="170">
        <f t="shared" si="21"/>
        <v>0</v>
      </c>
      <c r="DH49" s="273" t="str">
        <f t="shared" si="22"/>
        <v/>
      </c>
      <c r="DI49" s="272"/>
      <c r="DJ49" s="170">
        <f t="shared" si="23"/>
        <v>0</v>
      </c>
      <c r="DK49" s="450"/>
      <c r="DL49" s="450"/>
      <c r="DM49" s="450"/>
      <c r="DN49" s="450"/>
      <c r="DO49" s="450"/>
      <c r="DP49" s="450"/>
      <c r="DQ49" s="170">
        <f t="shared" si="48"/>
        <v>0</v>
      </c>
      <c r="DR49" s="170">
        <f t="shared" si="24"/>
        <v>0</v>
      </c>
      <c r="DS49" s="273" t="str">
        <f t="shared" si="25"/>
        <v/>
      </c>
      <c r="DT49" s="272"/>
      <c r="DU49" s="170">
        <f t="shared" si="26"/>
        <v>0</v>
      </c>
      <c r="DV49" s="450"/>
      <c r="DW49" s="450"/>
      <c r="DX49" s="450"/>
      <c r="DY49" s="450"/>
      <c r="DZ49" s="450"/>
      <c r="EA49" s="450"/>
      <c r="EB49" s="170">
        <f t="shared" si="49"/>
        <v>0</v>
      </c>
      <c r="EC49" s="170">
        <f t="shared" si="27"/>
        <v>0</v>
      </c>
      <c r="ED49" s="273" t="str">
        <f t="shared" si="28"/>
        <v/>
      </c>
      <c r="EE49" s="272"/>
      <c r="EF49" s="170">
        <f t="shared" si="29"/>
        <v>0</v>
      </c>
      <c r="EG49" s="450"/>
      <c r="EH49" s="450"/>
      <c r="EI49" s="450"/>
      <c r="EJ49" s="450"/>
      <c r="EK49" s="450"/>
      <c r="EL49" s="450"/>
      <c r="EM49" s="170">
        <f t="shared" si="50"/>
        <v>0</v>
      </c>
      <c r="EN49" s="170">
        <f t="shared" si="30"/>
        <v>0</v>
      </c>
      <c r="EO49" s="273" t="str">
        <f t="shared" si="31"/>
        <v/>
      </c>
      <c r="EP49" s="272"/>
      <c r="EQ49" s="170">
        <f t="shared" si="32"/>
        <v>0</v>
      </c>
      <c r="ER49" s="450"/>
      <c r="ES49" s="450"/>
      <c r="ET49" s="450"/>
      <c r="EU49" s="450"/>
      <c r="EV49" s="450"/>
      <c r="EW49" s="450"/>
      <c r="EX49" s="170">
        <f t="shared" si="51"/>
        <v>0</v>
      </c>
      <c r="EY49" s="170">
        <f t="shared" si="33"/>
        <v>0</v>
      </c>
      <c r="EZ49" s="273" t="str">
        <f t="shared" si="34"/>
        <v/>
      </c>
      <c r="FA49" s="272"/>
      <c r="FB49" s="170">
        <f t="shared" si="35"/>
        <v>0</v>
      </c>
      <c r="FC49" s="450"/>
      <c r="FD49" s="450"/>
      <c r="FE49" s="450"/>
      <c r="FF49" s="450"/>
      <c r="FG49" s="450"/>
      <c r="FH49" s="450"/>
      <c r="FI49" s="170">
        <f t="shared" si="52"/>
        <v>0</v>
      </c>
      <c r="FJ49" s="170">
        <f t="shared" si="36"/>
        <v>0</v>
      </c>
      <c r="FK49" s="273" t="str">
        <f t="shared" si="37"/>
        <v/>
      </c>
      <c r="FL49" s="272"/>
      <c r="FM49" s="170">
        <f t="shared" si="38"/>
        <v>0</v>
      </c>
      <c r="FN49" s="450"/>
      <c r="FO49" s="450"/>
      <c r="FP49" s="450"/>
      <c r="FQ49" s="450"/>
      <c r="FR49" s="450"/>
      <c r="FS49" s="450"/>
      <c r="FT49" s="170">
        <f t="shared" si="53"/>
        <v>0</v>
      </c>
      <c r="FU49" s="170">
        <f t="shared" si="39"/>
        <v>0</v>
      </c>
      <c r="FV49" s="273" t="str">
        <f t="shared" si="40"/>
        <v/>
      </c>
    </row>
    <row r="50" spans="1:178">
      <c r="A50" s="1">
        <v>1</v>
      </c>
      <c r="H50"/>
      <c r="I50"/>
      <c r="J50"/>
      <c r="K50"/>
      <c r="L50"/>
      <c r="M50"/>
      <c r="N50" s="2"/>
      <c r="O50" s="2"/>
      <c r="P50" s="2"/>
      <c r="Q50" s="2"/>
      <c r="R50" s="2"/>
      <c r="S50" s="2"/>
      <c r="T50" s="2"/>
      <c r="U50" s="2"/>
      <c r="V50" s="2"/>
      <c r="AI50" s="287" t="str">
        <f t="shared" si="56"/>
        <v>Input Section 10</v>
      </c>
      <c r="AJ50" s="272"/>
      <c r="AK50" s="170">
        <f t="shared" si="2"/>
        <v>0</v>
      </c>
      <c r="AL50" s="450"/>
      <c r="AM50" s="450"/>
      <c r="AN50" s="450"/>
      <c r="AO50" s="450"/>
      <c r="AP50" s="450"/>
      <c r="AQ50" s="450"/>
      <c r="AR50" s="170">
        <f t="shared" si="41"/>
        <v>0</v>
      </c>
      <c r="AS50" s="170">
        <f t="shared" si="3"/>
        <v>0</v>
      </c>
      <c r="AT50" s="273" t="str">
        <f t="shared" si="4"/>
        <v/>
      </c>
      <c r="AU50" s="272"/>
      <c r="AV50" s="170">
        <f t="shared" si="5"/>
        <v>0</v>
      </c>
      <c r="AW50" s="450"/>
      <c r="AX50" s="450"/>
      <c r="AY50" s="450"/>
      <c r="AZ50" s="450"/>
      <c r="BA50" s="450"/>
      <c r="BB50" s="450"/>
      <c r="BC50" s="170">
        <f t="shared" si="42"/>
        <v>0</v>
      </c>
      <c r="BD50" s="170">
        <f t="shared" si="6"/>
        <v>0</v>
      </c>
      <c r="BE50" s="273" t="str">
        <f t="shared" si="7"/>
        <v/>
      </c>
      <c r="BF50" s="272"/>
      <c r="BG50" s="170">
        <f t="shared" si="8"/>
        <v>0</v>
      </c>
      <c r="BH50" s="450"/>
      <c r="BI50" s="450"/>
      <c r="BJ50" s="450"/>
      <c r="BK50" s="450"/>
      <c r="BL50" s="450"/>
      <c r="BM50" s="450"/>
      <c r="BN50" s="170">
        <f t="shared" si="43"/>
        <v>0</v>
      </c>
      <c r="BO50" s="170">
        <f t="shared" si="9"/>
        <v>0</v>
      </c>
      <c r="BP50" s="273" t="str">
        <f t="shared" si="10"/>
        <v/>
      </c>
      <c r="BQ50" s="272"/>
      <c r="BR50" s="170">
        <f t="shared" si="11"/>
        <v>0</v>
      </c>
      <c r="BS50" s="450"/>
      <c r="BT50" s="450"/>
      <c r="BU50" s="450"/>
      <c r="BV50" s="450"/>
      <c r="BW50" s="450"/>
      <c r="BX50" s="450"/>
      <c r="BY50" s="170">
        <f t="shared" si="44"/>
        <v>0</v>
      </c>
      <c r="BZ50" s="170">
        <f t="shared" si="12"/>
        <v>0</v>
      </c>
      <c r="CA50" s="273" t="str">
        <f t="shared" si="13"/>
        <v/>
      </c>
      <c r="CB50" s="272"/>
      <c r="CC50" s="170">
        <f t="shared" si="14"/>
        <v>0</v>
      </c>
      <c r="CD50" s="450"/>
      <c r="CE50" s="450"/>
      <c r="CF50" s="450"/>
      <c r="CG50" s="450"/>
      <c r="CH50" s="450"/>
      <c r="CI50" s="450"/>
      <c r="CJ50" s="170">
        <f t="shared" si="45"/>
        <v>0</v>
      </c>
      <c r="CK50" s="170">
        <f t="shared" si="15"/>
        <v>0</v>
      </c>
      <c r="CL50" s="273" t="str">
        <f t="shared" si="16"/>
        <v/>
      </c>
      <c r="CM50" s="272"/>
      <c r="CN50" s="170">
        <f t="shared" si="17"/>
        <v>0</v>
      </c>
      <c r="CO50" s="450"/>
      <c r="CP50" s="450"/>
      <c r="CQ50" s="450"/>
      <c r="CR50" s="450"/>
      <c r="CS50" s="450"/>
      <c r="CT50" s="450"/>
      <c r="CU50" s="170">
        <f t="shared" si="46"/>
        <v>0</v>
      </c>
      <c r="CV50" s="170">
        <f t="shared" si="18"/>
        <v>0</v>
      </c>
      <c r="CW50" s="273" t="str">
        <f t="shared" si="19"/>
        <v/>
      </c>
      <c r="CX50" s="272"/>
      <c r="CY50" s="170">
        <f t="shared" si="20"/>
        <v>0</v>
      </c>
      <c r="CZ50" s="450"/>
      <c r="DA50" s="450"/>
      <c r="DB50" s="450"/>
      <c r="DC50" s="450"/>
      <c r="DD50" s="450"/>
      <c r="DE50" s="450"/>
      <c r="DF50" s="170">
        <f t="shared" si="47"/>
        <v>0</v>
      </c>
      <c r="DG50" s="170">
        <f t="shared" si="21"/>
        <v>0</v>
      </c>
      <c r="DH50" s="273" t="str">
        <f t="shared" si="22"/>
        <v/>
      </c>
      <c r="DI50" s="272"/>
      <c r="DJ50" s="170">
        <f t="shared" si="23"/>
        <v>0</v>
      </c>
      <c r="DK50" s="450"/>
      <c r="DL50" s="450"/>
      <c r="DM50" s="450"/>
      <c r="DN50" s="450"/>
      <c r="DO50" s="450"/>
      <c r="DP50" s="450"/>
      <c r="DQ50" s="170">
        <f t="shared" si="48"/>
        <v>0</v>
      </c>
      <c r="DR50" s="170">
        <f t="shared" si="24"/>
        <v>0</v>
      </c>
      <c r="DS50" s="273" t="str">
        <f t="shared" si="25"/>
        <v/>
      </c>
      <c r="DT50" s="272"/>
      <c r="DU50" s="170">
        <f t="shared" si="26"/>
        <v>0</v>
      </c>
      <c r="DV50" s="450"/>
      <c r="DW50" s="450"/>
      <c r="DX50" s="450"/>
      <c r="DY50" s="450"/>
      <c r="DZ50" s="450"/>
      <c r="EA50" s="450"/>
      <c r="EB50" s="170">
        <f t="shared" si="49"/>
        <v>0</v>
      </c>
      <c r="EC50" s="170">
        <f t="shared" si="27"/>
        <v>0</v>
      </c>
      <c r="ED50" s="273" t="str">
        <f t="shared" si="28"/>
        <v/>
      </c>
      <c r="EE50" s="272"/>
      <c r="EF50" s="170">
        <f t="shared" si="29"/>
        <v>0</v>
      </c>
      <c r="EG50" s="450"/>
      <c r="EH50" s="450"/>
      <c r="EI50" s="450"/>
      <c r="EJ50" s="450"/>
      <c r="EK50" s="450"/>
      <c r="EL50" s="450"/>
      <c r="EM50" s="170">
        <f t="shared" si="50"/>
        <v>0</v>
      </c>
      <c r="EN50" s="170">
        <f t="shared" si="30"/>
        <v>0</v>
      </c>
      <c r="EO50" s="273" t="str">
        <f t="shared" si="31"/>
        <v/>
      </c>
      <c r="EP50" s="272"/>
      <c r="EQ50" s="170">
        <f t="shared" si="32"/>
        <v>0</v>
      </c>
      <c r="ER50" s="450"/>
      <c r="ES50" s="450"/>
      <c r="ET50" s="450"/>
      <c r="EU50" s="450"/>
      <c r="EV50" s="450"/>
      <c r="EW50" s="450"/>
      <c r="EX50" s="170">
        <f t="shared" si="51"/>
        <v>0</v>
      </c>
      <c r="EY50" s="170">
        <f t="shared" si="33"/>
        <v>0</v>
      </c>
      <c r="EZ50" s="273" t="str">
        <f t="shared" si="34"/>
        <v/>
      </c>
      <c r="FA50" s="272"/>
      <c r="FB50" s="170">
        <f t="shared" si="35"/>
        <v>0</v>
      </c>
      <c r="FC50" s="450"/>
      <c r="FD50" s="450"/>
      <c r="FE50" s="450"/>
      <c r="FF50" s="450"/>
      <c r="FG50" s="450"/>
      <c r="FH50" s="450"/>
      <c r="FI50" s="170">
        <f t="shared" si="52"/>
        <v>0</v>
      </c>
      <c r="FJ50" s="170">
        <f t="shared" si="36"/>
        <v>0</v>
      </c>
      <c r="FK50" s="273" t="str">
        <f t="shared" si="37"/>
        <v/>
      </c>
      <c r="FL50" s="272"/>
      <c r="FM50" s="170">
        <f t="shared" si="38"/>
        <v>0</v>
      </c>
      <c r="FN50" s="450"/>
      <c r="FO50" s="450"/>
      <c r="FP50" s="450"/>
      <c r="FQ50" s="450"/>
      <c r="FR50" s="450"/>
      <c r="FS50" s="450"/>
      <c r="FT50" s="170">
        <f t="shared" si="53"/>
        <v>0</v>
      </c>
      <c r="FU50" s="170">
        <f t="shared" si="39"/>
        <v>0</v>
      </c>
      <c r="FV50" s="273" t="str">
        <f t="shared" si="40"/>
        <v/>
      </c>
    </row>
    <row r="51" spans="1:178">
      <c r="A51" s="1">
        <v>1</v>
      </c>
      <c r="H51"/>
      <c r="I51"/>
      <c r="J51"/>
      <c r="K51"/>
      <c r="L51"/>
      <c r="M51"/>
      <c r="N51" s="2"/>
      <c r="O51" s="2"/>
      <c r="P51" s="2"/>
      <c r="Q51" s="2"/>
      <c r="R51" s="2"/>
      <c r="S51" s="2"/>
      <c r="T51" s="2"/>
      <c r="U51" s="2"/>
      <c r="V51" s="4"/>
      <c r="AI51" s="287" t="str">
        <f t="shared" si="56"/>
        <v>Input Section 11</v>
      </c>
      <c r="AJ51" s="272"/>
      <c r="AK51" s="170">
        <f t="shared" si="2"/>
        <v>0</v>
      </c>
      <c r="AL51" s="450"/>
      <c r="AM51" s="450"/>
      <c r="AN51" s="450"/>
      <c r="AO51" s="450"/>
      <c r="AP51" s="450"/>
      <c r="AQ51" s="450"/>
      <c r="AR51" s="170">
        <f t="shared" si="41"/>
        <v>0</v>
      </c>
      <c r="AS51" s="170">
        <f t="shared" si="3"/>
        <v>0</v>
      </c>
      <c r="AT51" s="273" t="str">
        <f t="shared" si="4"/>
        <v/>
      </c>
      <c r="AU51" s="272"/>
      <c r="AV51" s="170">
        <f t="shared" si="5"/>
        <v>0</v>
      </c>
      <c r="AW51" s="450"/>
      <c r="AX51" s="450"/>
      <c r="AY51" s="450"/>
      <c r="AZ51" s="450"/>
      <c r="BA51" s="450"/>
      <c r="BB51" s="450"/>
      <c r="BC51" s="170">
        <f t="shared" si="42"/>
        <v>0</v>
      </c>
      <c r="BD51" s="170">
        <f t="shared" si="6"/>
        <v>0</v>
      </c>
      <c r="BE51" s="273" t="str">
        <f t="shared" si="7"/>
        <v/>
      </c>
      <c r="BF51" s="272"/>
      <c r="BG51" s="170">
        <f t="shared" si="8"/>
        <v>0</v>
      </c>
      <c r="BH51" s="450"/>
      <c r="BI51" s="450"/>
      <c r="BJ51" s="450"/>
      <c r="BK51" s="450"/>
      <c r="BL51" s="450"/>
      <c r="BM51" s="450"/>
      <c r="BN51" s="170">
        <f t="shared" si="43"/>
        <v>0</v>
      </c>
      <c r="BO51" s="170">
        <f t="shared" si="9"/>
        <v>0</v>
      </c>
      <c r="BP51" s="273" t="str">
        <f t="shared" si="10"/>
        <v/>
      </c>
      <c r="BQ51" s="272"/>
      <c r="BR51" s="170">
        <f t="shared" si="11"/>
        <v>0</v>
      </c>
      <c r="BS51" s="450"/>
      <c r="BT51" s="450"/>
      <c r="BU51" s="450"/>
      <c r="BV51" s="450"/>
      <c r="BW51" s="450"/>
      <c r="BX51" s="450"/>
      <c r="BY51" s="170">
        <f t="shared" si="44"/>
        <v>0</v>
      </c>
      <c r="BZ51" s="170">
        <f t="shared" si="12"/>
        <v>0</v>
      </c>
      <c r="CA51" s="273" t="str">
        <f t="shared" si="13"/>
        <v/>
      </c>
      <c r="CB51" s="272"/>
      <c r="CC51" s="170">
        <f t="shared" si="14"/>
        <v>0</v>
      </c>
      <c r="CD51" s="450"/>
      <c r="CE51" s="450"/>
      <c r="CF51" s="450"/>
      <c r="CG51" s="450"/>
      <c r="CH51" s="450"/>
      <c r="CI51" s="450"/>
      <c r="CJ51" s="170">
        <f t="shared" si="45"/>
        <v>0</v>
      </c>
      <c r="CK51" s="170">
        <f t="shared" si="15"/>
        <v>0</v>
      </c>
      <c r="CL51" s="273" t="str">
        <f t="shared" si="16"/>
        <v/>
      </c>
      <c r="CM51" s="272"/>
      <c r="CN51" s="170">
        <f t="shared" si="17"/>
        <v>0</v>
      </c>
      <c r="CO51" s="450"/>
      <c r="CP51" s="450"/>
      <c r="CQ51" s="450"/>
      <c r="CR51" s="450"/>
      <c r="CS51" s="450"/>
      <c r="CT51" s="450"/>
      <c r="CU51" s="170">
        <f t="shared" si="46"/>
        <v>0</v>
      </c>
      <c r="CV51" s="170">
        <f t="shared" si="18"/>
        <v>0</v>
      </c>
      <c r="CW51" s="273" t="str">
        <f t="shared" si="19"/>
        <v/>
      </c>
      <c r="CX51" s="272"/>
      <c r="CY51" s="170">
        <f t="shared" si="20"/>
        <v>0</v>
      </c>
      <c r="CZ51" s="450"/>
      <c r="DA51" s="450"/>
      <c r="DB51" s="450"/>
      <c r="DC51" s="450"/>
      <c r="DD51" s="450"/>
      <c r="DE51" s="450"/>
      <c r="DF51" s="170">
        <f t="shared" si="47"/>
        <v>0</v>
      </c>
      <c r="DG51" s="170">
        <f t="shared" si="21"/>
        <v>0</v>
      </c>
      <c r="DH51" s="273" t="str">
        <f t="shared" si="22"/>
        <v/>
      </c>
      <c r="DI51" s="272"/>
      <c r="DJ51" s="170">
        <f t="shared" si="23"/>
        <v>0</v>
      </c>
      <c r="DK51" s="450"/>
      <c r="DL51" s="450"/>
      <c r="DM51" s="450"/>
      <c r="DN51" s="450"/>
      <c r="DO51" s="450"/>
      <c r="DP51" s="450"/>
      <c r="DQ51" s="170">
        <f t="shared" si="48"/>
        <v>0</v>
      </c>
      <c r="DR51" s="170">
        <f t="shared" si="24"/>
        <v>0</v>
      </c>
      <c r="DS51" s="273" t="str">
        <f t="shared" si="25"/>
        <v/>
      </c>
      <c r="DT51" s="272"/>
      <c r="DU51" s="170">
        <f t="shared" si="26"/>
        <v>0</v>
      </c>
      <c r="DV51" s="450"/>
      <c r="DW51" s="450"/>
      <c r="DX51" s="450"/>
      <c r="DY51" s="450"/>
      <c r="DZ51" s="450"/>
      <c r="EA51" s="450"/>
      <c r="EB51" s="170">
        <f t="shared" si="49"/>
        <v>0</v>
      </c>
      <c r="EC51" s="170">
        <f t="shared" si="27"/>
        <v>0</v>
      </c>
      <c r="ED51" s="273" t="str">
        <f t="shared" si="28"/>
        <v/>
      </c>
      <c r="EE51" s="272"/>
      <c r="EF51" s="170">
        <f t="shared" si="29"/>
        <v>0</v>
      </c>
      <c r="EG51" s="450"/>
      <c r="EH51" s="450"/>
      <c r="EI51" s="450"/>
      <c r="EJ51" s="450"/>
      <c r="EK51" s="450"/>
      <c r="EL51" s="450"/>
      <c r="EM51" s="170">
        <f t="shared" si="50"/>
        <v>0</v>
      </c>
      <c r="EN51" s="170">
        <f t="shared" si="30"/>
        <v>0</v>
      </c>
      <c r="EO51" s="273" t="str">
        <f t="shared" si="31"/>
        <v/>
      </c>
      <c r="EP51" s="272"/>
      <c r="EQ51" s="170">
        <f t="shared" si="32"/>
        <v>0</v>
      </c>
      <c r="ER51" s="450"/>
      <c r="ES51" s="450"/>
      <c r="ET51" s="450"/>
      <c r="EU51" s="450"/>
      <c r="EV51" s="450"/>
      <c r="EW51" s="450"/>
      <c r="EX51" s="170">
        <f t="shared" si="51"/>
        <v>0</v>
      </c>
      <c r="EY51" s="170">
        <f t="shared" si="33"/>
        <v>0</v>
      </c>
      <c r="EZ51" s="273" t="str">
        <f t="shared" si="34"/>
        <v/>
      </c>
      <c r="FA51" s="272"/>
      <c r="FB51" s="170">
        <f t="shared" si="35"/>
        <v>0</v>
      </c>
      <c r="FC51" s="450"/>
      <c r="FD51" s="450"/>
      <c r="FE51" s="450"/>
      <c r="FF51" s="450"/>
      <c r="FG51" s="450"/>
      <c r="FH51" s="450"/>
      <c r="FI51" s="170">
        <f t="shared" si="52"/>
        <v>0</v>
      </c>
      <c r="FJ51" s="170">
        <f t="shared" si="36"/>
        <v>0</v>
      </c>
      <c r="FK51" s="273" t="str">
        <f t="shared" si="37"/>
        <v/>
      </c>
      <c r="FL51" s="272"/>
      <c r="FM51" s="170">
        <f t="shared" si="38"/>
        <v>0</v>
      </c>
      <c r="FN51" s="450"/>
      <c r="FO51" s="450"/>
      <c r="FP51" s="450"/>
      <c r="FQ51" s="450"/>
      <c r="FR51" s="450"/>
      <c r="FS51" s="450"/>
      <c r="FT51" s="170">
        <f t="shared" si="53"/>
        <v>0</v>
      </c>
      <c r="FU51" s="170">
        <f t="shared" si="39"/>
        <v>0</v>
      </c>
      <c r="FV51" s="273" t="str">
        <f t="shared" si="40"/>
        <v/>
      </c>
    </row>
    <row r="52" spans="1:178">
      <c r="A52" s="1">
        <v>1</v>
      </c>
      <c r="C52" s="66" t="s">
        <v>162</v>
      </c>
      <c r="D52" s="243" t="s">
        <v>50</v>
      </c>
      <c r="E52" s="148"/>
      <c r="F52" s="244" t="s">
        <v>18</v>
      </c>
      <c r="H52"/>
      <c r="I52"/>
      <c r="J52"/>
      <c r="K52"/>
      <c r="L52"/>
      <c r="M52"/>
      <c r="N52" s="2"/>
      <c r="O52" s="2"/>
      <c r="P52" s="2"/>
      <c r="Q52" s="2"/>
      <c r="R52" s="2"/>
      <c r="S52" s="2"/>
      <c r="T52" s="2"/>
      <c r="U52" s="2"/>
      <c r="AI52" s="287" t="str">
        <f t="shared" si="56"/>
        <v>Input Section 12</v>
      </c>
      <c r="AJ52" s="272"/>
      <c r="AK52" s="170">
        <f t="shared" si="2"/>
        <v>0</v>
      </c>
      <c r="AL52" s="450"/>
      <c r="AM52" s="450"/>
      <c r="AN52" s="450"/>
      <c r="AO52" s="450"/>
      <c r="AP52" s="450"/>
      <c r="AQ52" s="450"/>
      <c r="AR52" s="170">
        <f t="shared" si="41"/>
        <v>0</v>
      </c>
      <c r="AS52" s="170">
        <f t="shared" si="3"/>
        <v>0</v>
      </c>
      <c r="AT52" s="273" t="str">
        <f t="shared" si="4"/>
        <v/>
      </c>
      <c r="AU52" s="272"/>
      <c r="AV52" s="170">
        <f t="shared" si="5"/>
        <v>0</v>
      </c>
      <c r="AW52" s="450"/>
      <c r="AX52" s="450"/>
      <c r="AY52" s="450"/>
      <c r="AZ52" s="450"/>
      <c r="BA52" s="450"/>
      <c r="BB52" s="450"/>
      <c r="BC52" s="170">
        <f t="shared" si="42"/>
        <v>0</v>
      </c>
      <c r="BD52" s="170">
        <f t="shared" si="6"/>
        <v>0</v>
      </c>
      <c r="BE52" s="273" t="str">
        <f t="shared" si="7"/>
        <v/>
      </c>
      <c r="BF52" s="272"/>
      <c r="BG52" s="170">
        <f t="shared" si="8"/>
        <v>0</v>
      </c>
      <c r="BH52" s="450"/>
      <c r="BI52" s="450"/>
      <c r="BJ52" s="450"/>
      <c r="BK52" s="450"/>
      <c r="BL52" s="450"/>
      <c r="BM52" s="450"/>
      <c r="BN52" s="170">
        <f t="shared" si="43"/>
        <v>0</v>
      </c>
      <c r="BO52" s="170">
        <f t="shared" si="9"/>
        <v>0</v>
      </c>
      <c r="BP52" s="273" t="str">
        <f t="shared" si="10"/>
        <v/>
      </c>
      <c r="BQ52" s="272"/>
      <c r="BR52" s="170">
        <f t="shared" si="11"/>
        <v>0</v>
      </c>
      <c r="BS52" s="450"/>
      <c r="BT52" s="450"/>
      <c r="BU52" s="450"/>
      <c r="BV52" s="450"/>
      <c r="BW52" s="450"/>
      <c r="BX52" s="450"/>
      <c r="BY52" s="170">
        <f t="shared" si="44"/>
        <v>0</v>
      </c>
      <c r="BZ52" s="170">
        <f t="shared" si="12"/>
        <v>0</v>
      </c>
      <c r="CA52" s="273" t="str">
        <f t="shared" si="13"/>
        <v/>
      </c>
      <c r="CB52" s="272"/>
      <c r="CC52" s="170">
        <f t="shared" si="14"/>
        <v>0</v>
      </c>
      <c r="CD52" s="450"/>
      <c r="CE52" s="450"/>
      <c r="CF52" s="450"/>
      <c r="CG52" s="450"/>
      <c r="CH52" s="450"/>
      <c r="CI52" s="450"/>
      <c r="CJ52" s="170">
        <f t="shared" si="45"/>
        <v>0</v>
      </c>
      <c r="CK52" s="170">
        <f t="shared" si="15"/>
        <v>0</v>
      </c>
      <c r="CL52" s="273" t="str">
        <f t="shared" si="16"/>
        <v/>
      </c>
      <c r="CM52" s="272"/>
      <c r="CN52" s="170">
        <f t="shared" si="17"/>
        <v>0</v>
      </c>
      <c r="CO52" s="450"/>
      <c r="CP52" s="450"/>
      <c r="CQ52" s="450"/>
      <c r="CR52" s="450"/>
      <c r="CS52" s="450"/>
      <c r="CT52" s="450"/>
      <c r="CU52" s="170">
        <f t="shared" si="46"/>
        <v>0</v>
      </c>
      <c r="CV52" s="170">
        <f t="shared" si="18"/>
        <v>0</v>
      </c>
      <c r="CW52" s="273" t="str">
        <f t="shared" si="19"/>
        <v/>
      </c>
      <c r="CX52" s="272"/>
      <c r="CY52" s="170">
        <f t="shared" si="20"/>
        <v>0</v>
      </c>
      <c r="CZ52" s="450"/>
      <c r="DA52" s="450"/>
      <c r="DB52" s="450"/>
      <c r="DC52" s="450"/>
      <c r="DD52" s="450"/>
      <c r="DE52" s="450"/>
      <c r="DF52" s="170">
        <f t="shared" si="47"/>
        <v>0</v>
      </c>
      <c r="DG52" s="170">
        <f t="shared" si="21"/>
        <v>0</v>
      </c>
      <c r="DH52" s="273" t="str">
        <f t="shared" si="22"/>
        <v/>
      </c>
      <c r="DI52" s="272"/>
      <c r="DJ52" s="170">
        <f t="shared" si="23"/>
        <v>0</v>
      </c>
      <c r="DK52" s="450"/>
      <c r="DL52" s="450"/>
      <c r="DM52" s="450"/>
      <c r="DN52" s="450"/>
      <c r="DO52" s="450"/>
      <c r="DP52" s="450"/>
      <c r="DQ52" s="170">
        <f t="shared" si="48"/>
        <v>0</v>
      </c>
      <c r="DR52" s="170">
        <f t="shared" si="24"/>
        <v>0</v>
      </c>
      <c r="DS52" s="273" t="str">
        <f t="shared" si="25"/>
        <v/>
      </c>
      <c r="DT52" s="272"/>
      <c r="DU52" s="170">
        <f t="shared" si="26"/>
        <v>0</v>
      </c>
      <c r="DV52" s="450"/>
      <c r="DW52" s="450"/>
      <c r="DX52" s="450"/>
      <c r="DY52" s="450"/>
      <c r="DZ52" s="450"/>
      <c r="EA52" s="450"/>
      <c r="EB52" s="170">
        <f t="shared" si="49"/>
        <v>0</v>
      </c>
      <c r="EC52" s="170">
        <f t="shared" si="27"/>
        <v>0</v>
      </c>
      <c r="ED52" s="273" t="str">
        <f t="shared" si="28"/>
        <v/>
      </c>
      <c r="EE52" s="272"/>
      <c r="EF52" s="170">
        <f t="shared" si="29"/>
        <v>0</v>
      </c>
      <c r="EG52" s="450"/>
      <c r="EH52" s="450"/>
      <c r="EI52" s="450"/>
      <c r="EJ52" s="450"/>
      <c r="EK52" s="450"/>
      <c r="EL52" s="450"/>
      <c r="EM52" s="170">
        <f t="shared" si="50"/>
        <v>0</v>
      </c>
      <c r="EN52" s="170">
        <f t="shared" si="30"/>
        <v>0</v>
      </c>
      <c r="EO52" s="273" t="str">
        <f t="shared" si="31"/>
        <v/>
      </c>
      <c r="EP52" s="272"/>
      <c r="EQ52" s="170">
        <f t="shared" si="32"/>
        <v>0</v>
      </c>
      <c r="ER52" s="450"/>
      <c r="ES52" s="450"/>
      <c r="ET52" s="450"/>
      <c r="EU52" s="450"/>
      <c r="EV52" s="450"/>
      <c r="EW52" s="450"/>
      <c r="EX52" s="170">
        <f t="shared" si="51"/>
        <v>0</v>
      </c>
      <c r="EY52" s="170">
        <f t="shared" si="33"/>
        <v>0</v>
      </c>
      <c r="EZ52" s="273" t="str">
        <f t="shared" si="34"/>
        <v/>
      </c>
      <c r="FA52" s="272"/>
      <c r="FB52" s="170">
        <f t="shared" si="35"/>
        <v>0</v>
      </c>
      <c r="FC52" s="450"/>
      <c r="FD52" s="450"/>
      <c r="FE52" s="450"/>
      <c r="FF52" s="450"/>
      <c r="FG52" s="450"/>
      <c r="FH52" s="450"/>
      <c r="FI52" s="170">
        <f t="shared" si="52"/>
        <v>0</v>
      </c>
      <c r="FJ52" s="170">
        <f t="shared" si="36"/>
        <v>0</v>
      </c>
      <c r="FK52" s="273" t="str">
        <f t="shared" si="37"/>
        <v/>
      </c>
      <c r="FL52" s="272"/>
      <c r="FM52" s="170">
        <f t="shared" si="38"/>
        <v>0</v>
      </c>
      <c r="FN52" s="450"/>
      <c r="FO52" s="450"/>
      <c r="FP52" s="450"/>
      <c r="FQ52" s="450"/>
      <c r="FR52" s="450"/>
      <c r="FS52" s="450"/>
      <c r="FT52" s="170">
        <f t="shared" si="53"/>
        <v>0</v>
      </c>
      <c r="FU52" s="170">
        <f t="shared" si="39"/>
        <v>0</v>
      </c>
      <c r="FV52" s="273" t="str">
        <f t="shared" si="40"/>
        <v/>
      </c>
    </row>
    <row r="53" spans="1:178" ht="13.5" thickBot="1">
      <c r="A53" s="1">
        <v>1</v>
      </c>
      <c r="C53" s="66" t="s">
        <v>163</v>
      </c>
      <c r="D53" s="2" t="s">
        <v>33</v>
      </c>
      <c r="E53" s="2" t="s">
        <v>60</v>
      </c>
      <c r="F53" s="18" t="s">
        <v>60</v>
      </c>
      <c r="H53"/>
      <c r="I53"/>
      <c r="J53"/>
      <c r="K53"/>
      <c r="L53"/>
      <c r="M53"/>
      <c r="N53" s="2"/>
      <c r="O53" s="578" t="s">
        <v>115</v>
      </c>
      <c r="P53" s="578"/>
      <c r="Q53" s="578" t="s">
        <v>116</v>
      </c>
      <c r="R53" s="578"/>
      <c r="S53" s="578"/>
      <c r="T53" s="578" t="s">
        <v>117</v>
      </c>
      <c r="U53" s="578"/>
      <c r="V53" s="578"/>
      <c r="W53" s="455"/>
      <c r="AI53" s="287" t="str">
        <f t="shared" si="56"/>
        <v>Input Section 13</v>
      </c>
      <c r="AJ53" s="272"/>
      <c r="AK53" s="170">
        <f t="shared" si="2"/>
        <v>0</v>
      </c>
      <c r="AL53" s="450"/>
      <c r="AM53" s="450"/>
      <c r="AN53" s="450"/>
      <c r="AO53" s="450"/>
      <c r="AP53" s="450"/>
      <c r="AQ53" s="450"/>
      <c r="AR53" s="170">
        <f t="shared" si="41"/>
        <v>0</v>
      </c>
      <c r="AS53" s="170">
        <f t="shared" si="3"/>
        <v>0</v>
      </c>
      <c r="AT53" s="273" t="str">
        <f t="shared" si="4"/>
        <v/>
      </c>
      <c r="AU53" s="272"/>
      <c r="AV53" s="170">
        <f t="shared" si="5"/>
        <v>0</v>
      </c>
      <c r="AW53" s="450"/>
      <c r="AX53" s="450"/>
      <c r="AY53" s="450"/>
      <c r="AZ53" s="450"/>
      <c r="BA53" s="450"/>
      <c r="BB53" s="450"/>
      <c r="BC53" s="170">
        <f t="shared" si="42"/>
        <v>0</v>
      </c>
      <c r="BD53" s="170">
        <f t="shared" si="6"/>
        <v>0</v>
      </c>
      <c r="BE53" s="273" t="str">
        <f t="shared" si="7"/>
        <v/>
      </c>
      <c r="BF53" s="272"/>
      <c r="BG53" s="170">
        <f t="shared" si="8"/>
        <v>0</v>
      </c>
      <c r="BH53" s="450"/>
      <c r="BI53" s="450"/>
      <c r="BJ53" s="450"/>
      <c r="BK53" s="450"/>
      <c r="BL53" s="450"/>
      <c r="BM53" s="450"/>
      <c r="BN53" s="170">
        <f t="shared" si="43"/>
        <v>0</v>
      </c>
      <c r="BO53" s="170">
        <f t="shared" si="9"/>
        <v>0</v>
      </c>
      <c r="BP53" s="273" t="str">
        <f t="shared" si="10"/>
        <v/>
      </c>
      <c r="BQ53" s="272"/>
      <c r="BR53" s="170">
        <f t="shared" si="11"/>
        <v>0</v>
      </c>
      <c r="BS53" s="450"/>
      <c r="BT53" s="450"/>
      <c r="BU53" s="450"/>
      <c r="BV53" s="450"/>
      <c r="BW53" s="450"/>
      <c r="BX53" s="450"/>
      <c r="BY53" s="170">
        <f t="shared" si="44"/>
        <v>0</v>
      </c>
      <c r="BZ53" s="170">
        <f t="shared" si="12"/>
        <v>0</v>
      </c>
      <c r="CA53" s="273" t="str">
        <f t="shared" si="13"/>
        <v/>
      </c>
      <c r="CB53" s="272"/>
      <c r="CC53" s="170">
        <f t="shared" si="14"/>
        <v>0</v>
      </c>
      <c r="CD53" s="450"/>
      <c r="CE53" s="450"/>
      <c r="CF53" s="450"/>
      <c r="CG53" s="450"/>
      <c r="CH53" s="450"/>
      <c r="CI53" s="450"/>
      <c r="CJ53" s="170">
        <f t="shared" si="45"/>
        <v>0</v>
      </c>
      <c r="CK53" s="170">
        <f t="shared" si="15"/>
        <v>0</v>
      </c>
      <c r="CL53" s="273" t="str">
        <f t="shared" si="16"/>
        <v/>
      </c>
      <c r="CM53" s="272"/>
      <c r="CN53" s="170">
        <f t="shared" si="17"/>
        <v>0</v>
      </c>
      <c r="CO53" s="450"/>
      <c r="CP53" s="450"/>
      <c r="CQ53" s="450"/>
      <c r="CR53" s="450"/>
      <c r="CS53" s="450"/>
      <c r="CT53" s="450"/>
      <c r="CU53" s="170">
        <f t="shared" si="46"/>
        <v>0</v>
      </c>
      <c r="CV53" s="170">
        <f t="shared" si="18"/>
        <v>0</v>
      </c>
      <c r="CW53" s="273" t="str">
        <f t="shared" si="19"/>
        <v/>
      </c>
      <c r="CX53" s="272"/>
      <c r="CY53" s="170">
        <f t="shared" si="20"/>
        <v>0</v>
      </c>
      <c r="CZ53" s="450"/>
      <c r="DA53" s="450"/>
      <c r="DB53" s="450"/>
      <c r="DC53" s="450"/>
      <c r="DD53" s="450"/>
      <c r="DE53" s="450"/>
      <c r="DF53" s="170">
        <f t="shared" si="47"/>
        <v>0</v>
      </c>
      <c r="DG53" s="170">
        <f t="shared" si="21"/>
        <v>0</v>
      </c>
      <c r="DH53" s="273" t="str">
        <f t="shared" si="22"/>
        <v/>
      </c>
      <c r="DI53" s="272"/>
      <c r="DJ53" s="170">
        <f t="shared" si="23"/>
        <v>0</v>
      </c>
      <c r="DK53" s="450"/>
      <c r="DL53" s="450"/>
      <c r="DM53" s="450"/>
      <c r="DN53" s="450"/>
      <c r="DO53" s="450"/>
      <c r="DP53" s="450"/>
      <c r="DQ53" s="170">
        <f t="shared" si="48"/>
        <v>0</v>
      </c>
      <c r="DR53" s="170">
        <f t="shared" si="24"/>
        <v>0</v>
      </c>
      <c r="DS53" s="273" t="str">
        <f t="shared" si="25"/>
        <v/>
      </c>
      <c r="DT53" s="272"/>
      <c r="DU53" s="170">
        <f t="shared" si="26"/>
        <v>0</v>
      </c>
      <c r="DV53" s="450"/>
      <c r="DW53" s="450"/>
      <c r="DX53" s="450"/>
      <c r="DY53" s="450"/>
      <c r="DZ53" s="450"/>
      <c r="EA53" s="450"/>
      <c r="EB53" s="170">
        <f t="shared" si="49"/>
        <v>0</v>
      </c>
      <c r="EC53" s="170">
        <f t="shared" si="27"/>
        <v>0</v>
      </c>
      <c r="ED53" s="273" t="str">
        <f t="shared" si="28"/>
        <v/>
      </c>
      <c r="EE53" s="272"/>
      <c r="EF53" s="170">
        <f t="shared" si="29"/>
        <v>0</v>
      </c>
      <c r="EG53" s="450"/>
      <c r="EH53" s="450"/>
      <c r="EI53" s="450"/>
      <c r="EJ53" s="450"/>
      <c r="EK53" s="450"/>
      <c r="EL53" s="450"/>
      <c r="EM53" s="170">
        <f t="shared" si="50"/>
        <v>0</v>
      </c>
      <c r="EN53" s="170">
        <f t="shared" si="30"/>
        <v>0</v>
      </c>
      <c r="EO53" s="273" t="str">
        <f t="shared" si="31"/>
        <v/>
      </c>
      <c r="EP53" s="272"/>
      <c r="EQ53" s="170">
        <f t="shared" si="32"/>
        <v>0</v>
      </c>
      <c r="ER53" s="450"/>
      <c r="ES53" s="450"/>
      <c r="ET53" s="450"/>
      <c r="EU53" s="450"/>
      <c r="EV53" s="450"/>
      <c r="EW53" s="450"/>
      <c r="EX53" s="170">
        <f t="shared" si="51"/>
        <v>0</v>
      </c>
      <c r="EY53" s="170">
        <f t="shared" si="33"/>
        <v>0</v>
      </c>
      <c r="EZ53" s="273" t="str">
        <f t="shared" si="34"/>
        <v/>
      </c>
      <c r="FA53" s="272"/>
      <c r="FB53" s="170">
        <f t="shared" si="35"/>
        <v>0</v>
      </c>
      <c r="FC53" s="450"/>
      <c r="FD53" s="450"/>
      <c r="FE53" s="450"/>
      <c r="FF53" s="450"/>
      <c r="FG53" s="450"/>
      <c r="FH53" s="450"/>
      <c r="FI53" s="170">
        <f t="shared" si="52"/>
        <v>0</v>
      </c>
      <c r="FJ53" s="170">
        <f t="shared" si="36"/>
        <v>0</v>
      </c>
      <c r="FK53" s="273" t="str">
        <f t="shared" si="37"/>
        <v/>
      </c>
      <c r="FL53" s="272"/>
      <c r="FM53" s="170">
        <f t="shared" si="38"/>
        <v>0</v>
      </c>
      <c r="FN53" s="450"/>
      <c r="FO53" s="450"/>
      <c r="FP53" s="450"/>
      <c r="FQ53" s="450"/>
      <c r="FR53" s="450"/>
      <c r="FS53" s="450"/>
      <c r="FT53" s="170">
        <f t="shared" si="53"/>
        <v>0</v>
      </c>
      <c r="FU53" s="170">
        <f t="shared" si="39"/>
        <v>0</v>
      </c>
      <c r="FV53" s="273" t="str">
        <f t="shared" si="40"/>
        <v/>
      </c>
    </row>
    <row r="54" spans="1:178">
      <c r="A54" s="1">
        <v>1</v>
      </c>
      <c r="C54" s="208" t="str">
        <f>B86</f>
        <v>Input Section 1</v>
      </c>
      <c r="D54" s="452">
        <f>N166</f>
        <v>0</v>
      </c>
      <c r="E54" s="448">
        <f>N167</f>
        <v>0</v>
      </c>
      <c r="F54" s="206" t="str">
        <f t="shared" ref="F54:F66" si="57">IFERROR(((E54/$E$22)*-1),"")</f>
        <v/>
      </c>
      <c r="H54"/>
      <c r="I54"/>
      <c r="J54"/>
      <c r="K54"/>
      <c r="L54"/>
      <c r="M54"/>
      <c r="N54" s="2"/>
      <c r="O54" s="597">
        <f>COUNTIF($AH90:$AH129,"Singleton")</f>
        <v>0</v>
      </c>
      <c r="P54" s="570"/>
      <c r="Q54" s="570">
        <f>COUNTIF($AH90:$AH129,"Doubleton")</f>
        <v>0</v>
      </c>
      <c r="R54" s="570"/>
      <c r="S54" s="570"/>
      <c r="T54" s="570">
        <f>COUNTIF($AH90:$AH129,"Tripleton")</f>
        <v>0</v>
      </c>
      <c r="U54" s="570"/>
      <c r="V54" s="571"/>
      <c r="W54" s="4"/>
      <c r="AI54" s="287" t="str">
        <f t="shared" si="56"/>
        <v>Input Section 14</v>
      </c>
      <c r="AJ54" s="272"/>
      <c r="AK54" s="170">
        <f t="shared" si="2"/>
        <v>0</v>
      </c>
      <c r="AL54" s="450"/>
      <c r="AM54" s="450"/>
      <c r="AN54" s="450"/>
      <c r="AO54" s="450"/>
      <c r="AP54" s="450"/>
      <c r="AQ54" s="450"/>
      <c r="AR54" s="170">
        <f t="shared" si="41"/>
        <v>0</v>
      </c>
      <c r="AS54" s="170">
        <f t="shared" si="3"/>
        <v>0</v>
      </c>
      <c r="AT54" s="273" t="str">
        <f t="shared" si="4"/>
        <v/>
      </c>
      <c r="AU54" s="272"/>
      <c r="AV54" s="170">
        <f t="shared" si="5"/>
        <v>0</v>
      </c>
      <c r="AW54" s="450"/>
      <c r="AX54" s="450"/>
      <c r="AY54" s="450"/>
      <c r="AZ54" s="450"/>
      <c r="BA54" s="450"/>
      <c r="BB54" s="450"/>
      <c r="BC54" s="170">
        <f t="shared" si="42"/>
        <v>0</v>
      </c>
      <c r="BD54" s="170">
        <f t="shared" si="6"/>
        <v>0</v>
      </c>
      <c r="BE54" s="273" t="str">
        <f t="shared" si="7"/>
        <v/>
      </c>
      <c r="BF54" s="272"/>
      <c r="BG54" s="170">
        <f t="shared" si="8"/>
        <v>0</v>
      </c>
      <c r="BH54" s="450"/>
      <c r="BI54" s="450"/>
      <c r="BJ54" s="450"/>
      <c r="BK54" s="450"/>
      <c r="BL54" s="450"/>
      <c r="BM54" s="450"/>
      <c r="BN54" s="170">
        <f t="shared" si="43"/>
        <v>0</v>
      </c>
      <c r="BO54" s="170">
        <f t="shared" si="9"/>
        <v>0</v>
      </c>
      <c r="BP54" s="273" t="str">
        <f t="shared" si="10"/>
        <v/>
      </c>
      <c r="BQ54" s="272"/>
      <c r="BR54" s="170">
        <f t="shared" si="11"/>
        <v>0</v>
      </c>
      <c r="BS54" s="450"/>
      <c r="BT54" s="450"/>
      <c r="BU54" s="450"/>
      <c r="BV54" s="450"/>
      <c r="BW54" s="450"/>
      <c r="BX54" s="450"/>
      <c r="BY54" s="170">
        <f t="shared" si="44"/>
        <v>0</v>
      </c>
      <c r="BZ54" s="170">
        <f t="shared" si="12"/>
        <v>0</v>
      </c>
      <c r="CA54" s="273" t="str">
        <f t="shared" si="13"/>
        <v/>
      </c>
      <c r="CB54" s="272"/>
      <c r="CC54" s="170">
        <f t="shared" si="14"/>
        <v>0</v>
      </c>
      <c r="CD54" s="450"/>
      <c r="CE54" s="450"/>
      <c r="CF54" s="450"/>
      <c r="CG54" s="450"/>
      <c r="CH54" s="450"/>
      <c r="CI54" s="450"/>
      <c r="CJ54" s="170">
        <f t="shared" si="45"/>
        <v>0</v>
      </c>
      <c r="CK54" s="170">
        <f t="shared" si="15"/>
        <v>0</v>
      </c>
      <c r="CL54" s="273" t="str">
        <f t="shared" si="16"/>
        <v/>
      </c>
      <c r="CM54" s="272"/>
      <c r="CN54" s="170">
        <f t="shared" si="17"/>
        <v>0</v>
      </c>
      <c r="CO54" s="450"/>
      <c r="CP54" s="450"/>
      <c r="CQ54" s="450"/>
      <c r="CR54" s="450"/>
      <c r="CS54" s="450"/>
      <c r="CT54" s="450"/>
      <c r="CU54" s="170">
        <f t="shared" si="46"/>
        <v>0</v>
      </c>
      <c r="CV54" s="170">
        <f t="shared" si="18"/>
        <v>0</v>
      </c>
      <c r="CW54" s="273" t="str">
        <f t="shared" si="19"/>
        <v/>
      </c>
      <c r="CX54" s="272"/>
      <c r="CY54" s="170">
        <f t="shared" si="20"/>
        <v>0</v>
      </c>
      <c r="CZ54" s="450"/>
      <c r="DA54" s="450"/>
      <c r="DB54" s="450"/>
      <c r="DC54" s="450"/>
      <c r="DD54" s="450"/>
      <c r="DE54" s="450"/>
      <c r="DF54" s="170">
        <f t="shared" si="47"/>
        <v>0</v>
      </c>
      <c r="DG54" s="170">
        <f t="shared" si="21"/>
        <v>0</v>
      </c>
      <c r="DH54" s="273" t="str">
        <f t="shared" si="22"/>
        <v/>
      </c>
      <c r="DI54" s="272"/>
      <c r="DJ54" s="170">
        <f t="shared" si="23"/>
        <v>0</v>
      </c>
      <c r="DK54" s="450"/>
      <c r="DL54" s="450"/>
      <c r="DM54" s="450"/>
      <c r="DN54" s="450"/>
      <c r="DO54" s="450"/>
      <c r="DP54" s="450"/>
      <c r="DQ54" s="170">
        <f t="shared" si="48"/>
        <v>0</v>
      </c>
      <c r="DR54" s="170">
        <f t="shared" si="24"/>
        <v>0</v>
      </c>
      <c r="DS54" s="273" t="str">
        <f t="shared" si="25"/>
        <v/>
      </c>
      <c r="DT54" s="272"/>
      <c r="DU54" s="170">
        <f t="shared" si="26"/>
        <v>0</v>
      </c>
      <c r="DV54" s="450"/>
      <c r="DW54" s="450"/>
      <c r="DX54" s="450"/>
      <c r="DY54" s="450"/>
      <c r="DZ54" s="450"/>
      <c r="EA54" s="450"/>
      <c r="EB54" s="170">
        <f t="shared" si="49"/>
        <v>0</v>
      </c>
      <c r="EC54" s="170">
        <f t="shared" si="27"/>
        <v>0</v>
      </c>
      <c r="ED54" s="273" t="str">
        <f t="shared" si="28"/>
        <v/>
      </c>
      <c r="EE54" s="272"/>
      <c r="EF54" s="170">
        <f t="shared" si="29"/>
        <v>0</v>
      </c>
      <c r="EG54" s="450"/>
      <c r="EH54" s="450"/>
      <c r="EI54" s="450"/>
      <c r="EJ54" s="450"/>
      <c r="EK54" s="450"/>
      <c r="EL54" s="450"/>
      <c r="EM54" s="170">
        <f t="shared" si="50"/>
        <v>0</v>
      </c>
      <c r="EN54" s="170">
        <f t="shared" si="30"/>
        <v>0</v>
      </c>
      <c r="EO54" s="273" t="str">
        <f t="shared" si="31"/>
        <v/>
      </c>
      <c r="EP54" s="272"/>
      <c r="EQ54" s="170">
        <f t="shared" si="32"/>
        <v>0</v>
      </c>
      <c r="ER54" s="450"/>
      <c r="ES54" s="450"/>
      <c r="ET54" s="450"/>
      <c r="EU54" s="450"/>
      <c r="EV54" s="450"/>
      <c r="EW54" s="450"/>
      <c r="EX54" s="170">
        <f t="shared" si="51"/>
        <v>0</v>
      </c>
      <c r="EY54" s="170">
        <f t="shared" si="33"/>
        <v>0</v>
      </c>
      <c r="EZ54" s="273" t="str">
        <f t="shared" si="34"/>
        <v/>
      </c>
      <c r="FA54" s="272"/>
      <c r="FB54" s="170">
        <f t="shared" si="35"/>
        <v>0</v>
      </c>
      <c r="FC54" s="450"/>
      <c r="FD54" s="450"/>
      <c r="FE54" s="450"/>
      <c r="FF54" s="450"/>
      <c r="FG54" s="450"/>
      <c r="FH54" s="450"/>
      <c r="FI54" s="170">
        <f t="shared" si="52"/>
        <v>0</v>
      </c>
      <c r="FJ54" s="170">
        <f t="shared" si="36"/>
        <v>0</v>
      </c>
      <c r="FK54" s="273" t="str">
        <f t="shared" si="37"/>
        <v/>
      </c>
      <c r="FL54" s="272"/>
      <c r="FM54" s="170">
        <f t="shared" si="38"/>
        <v>0</v>
      </c>
      <c r="FN54" s="450"/>
      <c r="FO54" s="450"/>
      <c r="FP54" s="450"/>
      <c r="FQ54" s="450"/>
      <c r="FR54" s="450"/>
      <c r="FS54" s="450"/>
      <c r="FT54" s="170">
        <f t="shared" si="53"/>
        <v>0</v>
      </c>
      <c r="FU54" s="170">
        <f t="shared" si="39"/>
        <v>0</v>
      </c>
      <c r="FV54" s="273" t="str">
        <f t="shared" si="40"/>
        <v/>
      </c>
    </row>
    <row r="55" spans="1:178">
      <c r="A55" s="1">
        <v>1</v>
      </c>
      <c r="C55" s="209" t="str">
        <f>B173</f>
        <v>Input Section 2</v>
      </c>
      <c r="D55" s="446">
        <f>N253</f>
        <v>0</v>
      </c>
      <c r="E55" s="447">
        <f>N254</f>
        <v>0</v>
      </c>
      <c r="F55" s="207" t="str">
        <f t="shared" si="57"/>
        <v/>
      </c>
      <c r="H55"/>
      <c r="I55"/>
      <c r="J55"/>
      <c r="K55"/>
      <c r="L55"/>
      <c r="M55"/>
      <c r="N55" s="2"/>
      <c r="O55" s="598">
        <f>COUNTIF($AH177:$AH216,"Singleton")</f>
        <v>0</v>
      </c>
      <c r="P55" s="572"/>
      <c r="Q55" s="572">
        <f>COUNTIF($AH177:$AH216,"Doubleton")</f>
        <v>0</v>
      </c>
      <c r="R55" s="572"/>
      <c r="S55" s="572"/>
      <c r="T55" s="572">
        <f>COUNTIF($AH177:$AH216,"Tripleton")</f>
        <v>0</v>
      </c>
      <c r="U55" s="572"/>
      <c r="V55" s="573"/>
      <c r="Y55" s="2"/>
      <c r="Z55" s="2"/>
      <c r="AA55" s="2"/>
      <c r="AB55" s="2"/>
      <c r="AC55" s="2"/>
      <c r="AD55" s="2"/>
      <c r="AE55" s="2"/>
      <c r="AF55" s="2"/>
      <c r="AG55" s="2"/>
      <c r="AI55" s="287" t="str">
        <f t="shared" si="56"/>
        <v>Input Section 15</v>
      </c>
      <c r="AJ55" s="272"/>
      <c r="AK55" s="170">
        <f t="shared" si="2"/>
        <v>0</v>
      </c>
      <c r="AL55" s="450"/>
      <c r="AM55" s="450"/>
      <c r="AN55" s="450"/>
      <c r="AO55" s="450"/>
      <c r="AP55" s="450"/>
      <c r="AQ55" s="450"/>
      <c r="AR55" s="170">
        <f t="shared" si="41"/>
        <v>0</v>
      </c>
      <c r="AS55" s="170">
        <f t="shared" si="3"/>
        <v>0</v>
      </c>
      <c r="AT55" s="273" t="str">
        <f t="shared" si="4"/>
        <v/>
      </c>
      <c r="AU55" s="272"/>
      <c r="AV55" s="170">
        <f t="shared" si="5"/>
        <v>0</v>
      </c>
      <c r="AW55" s="450"/>
      <c r="AX55" s="450"/>
      <c r="AY55" s="450"/>
      <c r="AZ55" s="450"/>
      <c r="BA55" s="450"/>
      <c r="BB55" s="450"/>
      <c r="BC55" s="170">
        <f t="shared" si="42"/>
        <v>0</v>
      </c>
      <c r="BD55" s="170">
        <f t="shared" si="6"/>
        <v>0</v>
      </c>
      <c r="BE55" s="273" t="str">
        <f t="shared" si="7"/>
        <v/>
      </c>
      <c r="BF55" s="272"/>
      <c r="BG55" s="170">
        <f t="shared" si="8"/>
        <v>0</v>
      </c>
      <c r="BH55" s="450"/>
      <c r="BI55" s="450"/>
      <c r="BJ55" s="450"/>
      <c r="BK55" s="450"/>
      <c r="BL55" s="450"/>
      <c r="BM55" s="450"/>
      <c r="BN55" s="170">
        <f t="shared" si="43"/>
        <v>0</v>
      </c>
      <c r="BO55" s="170">
        <f t="shared" si="9"/>
        <v>0</v>
      </c>
      <c r="BP55" s="273" t="str">
        <f t="shared" si="10"/>
        <v/>
      </c>
      <c r="BQ55" s="278"/>
      <c r="BR55" s="170">
        <f t="shared" si="11"/>
        <v>0</v>
      </c>
      <c r="BS55" s="450"/>
      <c r="BT55" s="450"/>
      <c r="BU55" s="450"/>
      <c r="BV55" s="450"/>
      <c r="BW55" s="450"/>
      <c r="BX55" s="450"/>
      <c r="BY55" s="170">
        <f t="shared" si="44"/>
        <v>0</v>
      </c>
      <c r="BZ55" s="170">
        <f t="shared" si="12"/>
        <v>0</v>
      </c>
      <c r="CA55" s="273" t="str">
        <f t="shared" si="13"/>
        <v/>
      </c>
      <c r="CB55" s="272"/>
      <c r="CC55" s="170">
        <f t="shared" si="14"/>
        <v>0</v>
      </c>
      <c r="CD55" s="450"/>
      <c r="CE55" s="450"/>
      <c r="CF55" s="450"/>
      <c r="CG55" s="450"/>
      <c r="CH55" s="450"/>
      <c r="CI55" s="450"/>
      <c r="CJ55" s="170">
        <f t="shared" si="45"/>
        <v>0</v>
      </c>
      <c r="CK55" s="170">
        <f t="shared" si="15"/>
        <v>0</v>
      </c>
      <c r="CL55" s="273" t="str">
        <f t="shared" si="16"/>
        <v/>
      </c>
      <c r="CM55" s="272"/>
      <c r="CN55" s="170">
        <f t="shared" si="17"/>
        <v>0</v>
      </c>
      <c r="CO55" s="450"/>
      <c r="CP55" s="450"/>
      <c r="CQ55" s="450"/>
      <c r="CR55" s="450"/>
      <c r="CS55" s="450"/>
      <c r="CT55" s="450"/>
      <c r="CU55" s="170">
        <f t="shared" si="46"/>
        <v>0</v>
      </c>
      <c r="CV55" s="170">
        <f t="shared" si="18"/>
        <v>0</v>
      </c>
      <c r="CW55" s="273" t="str">
        <f t="shared" si="19"/>
        <v/>
      </c>
      <c r="CX55" s="272"/>
      <c r="CY55" s="170">
        <f t="shared" si="20"/>
        <v>0</v>
      </c>
      <c r="CZ55" s="450"/>
      <c r="DA55" s="450"/>
      <c r="DB55" s="450"/>
      <c r="DC55" s="450"/>
      <c r="DD55" s="450"/>
      <c r="DE55" s="450"/>
      <c r="DF55" s="170">
        <f t="shared" si="47"/>
        <v>0</v>
      </c>
      <c r="DG55" s="170">
        <f t="shared" si="21"/>
        <v>0</v>
      </c>
      <c r="DH55" s="273" t="str">
        <f t="shared" si="22"/>
        <v/>
      </c>
      <c r="DI55" s="272"/>
      <c r="DJ55" s="170">
        <f t="shared" si="23"/>
        <v>0</v>
      </c>
      <c r="DK55" s="450"/>
      <c r="DL55" s="450"/>
      <c r="DM55" s="450"/>
      <c r="DN55" s="450"/>
      <c r="DO55" s="450"/>
      <c r="DP55" s="450"/>
      <c r="DQ55" s="170">
        <f t="shared" si="48"/>
        <v>0</v>
      </c>
      <c r="DR55" s="170">
        <f t="shared" si="24"/>
        <v>0</v>
      </c>
      <c r="DS55" s="273" t="str">
        <f t="shared" si="25"/>
        <v/>
      </c>
      <c r="DT55" s="272"/>
      <c r="DU55" s="170">
        <f t="shared" si="26"/>
        <v>0</v>
      </c>
      <c r="DV55" s="450"/>
      <c r="DW55" s="450"/>
      <c r="DX55" s="450"/>
      <c r="DY55" s="450"/>
      <c r="DZ55" s="450"/>
      <c r="EA55" s="450"/>
      <c r="EB55" s="170">
        <f t="shared" si="49"/>
        <v>0</v>
      </c>
      <c r="EC55" s="170">
        <f t="shared" si="27"/>
        <v>0</v>
      </c>
      <c r="ED55" s="273" t="str">
        <f t="shared" si="28"/>
        <v/>
      </c>
      <c r="EE55" s="272"/>
      <c r="EF55" s="170">
        <f t="shared" si="29"/>
        <v>0</v>
      </c>
      <c r="EG55" s="450"/>
      <c r="EH55" s="450"/>
      <c r="EI55" s="450"/>
      <c r="EJ55" s="450"/>
      <c r="EK55" s="450"/>
      <c r="EL55" s="450"/>
      <c r="EM55" s="170">
        <f t="shared" si="50"/>
        <v>0</v>
      </c>
      <c r="EN55" s="170">
        <f t="shared" si="30"/>
        <v>0</v>
      </c>
      <c r="EO55" s="273" t="str">
        <f t="shared" si="31"/>
        <v/>
      </c>
      <c r="EP55" s="272"/>
      <c r="EQ55" s="170">
        <f t="shared" si="32"/>
        <v>0</v>
      </c>
      <c r="ER55" s="450"/>
      <c r="ES55" s="450"/>
      <c r="ET55" s="450"/>
      <c r="EU55" s="450"/>
      <c r="EV55" s="450"/>
      <c r="EW55" s="450"/>
      <c r="EX55" s="170">
        <f t="shared" si="51"/>
        <v>0</v>
      </c>
      <c r="EY55" s="170">
        <f t="shared" si="33"/>
        <v>0</v>
      </c>
      <c r="EZ55" s="273" t="str">
        <f t="shared" si="34"/>
        <v/>
      </c>
      <c r="FA55" s="272"/>
      <c r="FB55" s="170">
        <f t="shared" si="35"/>
        <v>0</v>
      </c>
      <c r="FC55" s="450"/>
      <c r="FD55" s="450"/>
      <c r="FE55" s="450"/>
      <c r="FF55" s="450"/>
      <c r="FG55" s="450"/>
      <c r="FH55" s="450"/>
      <c r="FI55" s="170">
        <f t="shared" si="52"/>
        <v>0</v>
      </c>
      <c r="FJ55" s="170">
        <f t="shared" si="36"/>
        <v>0</v>
      </c>
      <c r="FK55" s="273" t="str">
        <f t="shared" si="37"/>
        <v/>
      </c>
      <c r="FL55" s="272"/>
      <c r="FM55" s="170">
        <f t="shared" si="38"/>
        <v>0</v>
      </c>
      <c r="FN55" s="450"/>
      <c r="FO55" s="450"/>
      <c r="FP55" s="450"/>
      <c r="FQ55" s="450"/>
      <c r="FR55" s="450"/>
      <c r="FS55" s="450"/>
      <c r="FT55" s="170">
        <f t="shared" si="53"/>
        <v>0</v>
      </c>
      <c r="FU55" s="170">
        <f t="shared" si="39"/>
        <v>0</v>
      </c>
      <c r="FV55" s="273" t="str">
        <f t="shared" si="40"/>
        <v/>
      </c>
    </row>
    <row r="56" spans="1:178">
      <c r="A56" s="1">
        <v>1</v>
      </c>
      <c r="B56" s="2"/>
      <c r="C56" s="209" t="str">
        <f>B260</f>
        <v>Input Section 3</v>
      </c>
      <c r="D56" s="446">
        <f>N340</f>
        <v>0</v>
      </c>
      <c r="E56" s="447">
        <f>N341</f>
        <v>0</v>
      </c>
      <c r="F56" s="207" t="str">
        <f t="shared" si="57"/>
        <v/>
      </c>
      <c r="H56"/>
      <c r="I56"/>
      <c r="J56"/>
      <c r="K56"/>
      <c r="L56"/>
      <c r="M56"/>
      <c r="N56" s="2"/>
      <c r="O56" s="598">
        <f>COUNTIF($AH264:$AH303,"Singleton")</f>
        <v>0</v>
      </c>
      <c r="P56" s="572"/>
      <c r="Q56" s="572">
        <f>COUNTIF($AH264:$AH303,"Doubleton")</f>
        <v>0</v>
      </c>
      <c r="R56" s="572"/>
      <c r="S56" s="572"/>
      <c r="T56" s="572">
        <f>COUNTIF($AH264:$AH303,"Tripleton")</f>
        <v>0</v>
      </c>
      <c r="U56" s="572"/>
      <c r="V56" s="573"/>
      <c r="Y56" s="2"/>
      <c r="Z56" s="2"/>
      <c r="AA56" s="2"/>
      <c r="AB56" s="2"/>
      <c r="AC56" s="2"/>
      <c r="AD56" s="2"/>
      <c r="AE56" s="2"/>
      <c r="AF56" s="2"/>
      <c r="AG56" s="2"/>
      <c r="AI56" s="288" t="str">
        <f t="shared" si="56"/>
        <v>Input Section 16</v>
      </c>
      <c r="AJ56" s="272"/>
      <c r="AK56" s="170">
        <f t="shared" si="2"/>
        <v>0</v>
      </c>
      <c r="AL56" s="450"/>
      <c r="AM56" s="450"/>
      <c r="AN56" s="450"/>
      <c r="AO56" s="450"/>
      <c r="AP56" s="450"/>
      <c r="AQ56" s="450"/>
      <c r="AR56" s="170">
        <f t="shared" si="41"/>
        <v>0</v>
      </c>
      <c r="AS56" s="170">
        <f t="shared" si="3"/>
        <v>0</v>
      </c>
      <c r="AT56" s="273" t="str">
        <f t="shared" si="4"/>
        <v/>
      </c>
      <c r="AU56" s="272"/>
      <c r="AV56" s="170">
        <f t="shared" si="5"/>
        <v>0</v>
      </c>
      <c r="AW56" s="450"/>
      <c r="AX56" s="450"/>
      <c r="AY56" s="450"/>
      <c r="AZ56" s="450"/>
      <c r="BA56" s="450"/>
      <c r="BB56" s="450"/>
      <c r="BC56" s="170">
        <f t="shared" si="42"/>
        <v>0</v>
      </c>
      <c r="BD56" s="170">
        <f t="shared" si="6"/>
        <v>0</v>
      </c>
      <c r="BE56" s="273" t="str">
        <f t="shared" si="7"/>
        <v/>
      </c>
      <c r="BF56" s="272"/>
      <c r="BG56" s="170">
        <f t="shared" si="8"/>
        <v>0</v>
      </c>
      <c r="BH56" s="450"/>
      <c r="BI56" s="450"/>
      <c r="BJ56" s="450"/>
      <c r="BK56" s="450"/>
      <c r="BL56" s="450"/>
      <c r="BM56" s="450"/>
      <c r="BN56" s="170">
        <f t="shared" si="43"/>
        <v>0</v>
      </c>
      <c r="BO56" s="170">
        <f t="shared" si="9"/>
        <v>0</v>
      </c>
      <c r="BP56" s="273" t="str">
        <f t="shared" si="10"/>
        <v/>
      </c>
      <c r="BQ56" s="272"/>
      <c r="BR56" s="170">
        <f t="shared" si="11"/>
        <v>0</v>
      </c>
      <c r="BS56" s="450"/>
      <c r="BT56" s="450"/>
      <c r="BU56" s="450"/>
      <c r="BV56" s="450"/>
      <c r="BW56" s="450"/>
      <c r="BX56" s="450"/>
      <c r="BY56" s="170">
        <f t="shared" si="44"/>
        <v>0</v>
      </c>
      <c r="BZ56" s="170">
        <f t="shared" si="12"/>
        <v>0</v>
      </c>
      <c r="CA56" s="273" t="str">
        <f t="shared" si="13"/>
        <v/>
      </c>
      <c r="CB56" s="272"/>
      <c r="CC56" s="170">
        <f t="shared" si="14"/>
        <v>0</v>
      </c>
      <c r="CD56" s="450"/>
      <c r="CE56" s="450"/>
      <c r="CF56" s="450"/>
      <c r="CG56" s="450"/>
      <c r="CH56" s="450"/>
      <c r="CI56" s="450"/>
      <c r="CJ56" s="170">
        <f t="shared" si="45"/>
        <v>0</v>
      </c>
      <c r="CK56" s="170">
        <f t="shared" si="15"/>
        <v>0</v>
      </c>
      <c r="CL56" s="273" t="str">
        <f t="shared" si="16"/>
        <v/>
      </c>
      <c r="CM56" s="272"/>
      <c r="CN56" s="170">
        <f t="shared" si="17"/>
        <v>0</v>
      </c>
      <c r="CO56" s="450"/>
      <c r="CP56" s="450"/>
      <c r="CQ56" s="450"/>
      <c r="CR56" s="450"/>
      <c r="CS56" s="450"/>
      <c r="CT56" s="450"/>
      <c r="CU56" s="170">
        <f t="shared" si="46"/>
        <v>0</v>
      </c>
      <c r="CV56" s="170">
        <f t="shared" si="18"/>
        <v>0</v>
      </c>
      <c r="CW56" s="273" t="str">
        <f t="shared" si="19"/>
        <v/>
      </c>
      <c r="CX56" s="272"/>
      <c r="CY56" s="170">
        <f t="shared" si="20"/>
        <v>0</v>
      </c>
      <c r="CZ56" s="450"/>
      <c r="DA56" s="450"/>
      <c r="DB56" s="450"/>
      <c r="DC56" s="450"/>
      <c r="DD56" s="450"/>
      <c r="DE56" s="450"/>
      <c r="DF56" s="170">
        <f t="shared" si="47"/>
        <v>0</v>
      </c>
      <c r="DG56" s="170">
        <f t="shared" si="21"/>
        <v>0</v>
      </c>
      <c r="DH56" s="273" t="str">
        <f t="shared" si="22"/>
        <v/>
      </c>
      <c r="DI56" s="272"/>
      <c r="DJ56" s="170">
        <f t="shared" si="23"/>
        <v>0</v>
      </c>
      <c r="DK56" s="450"/>
      <c r="DL56" s="450"/>
      <c r="DM56" s="450"/>
      <c r="DN56" s="450"/>
      <c r="DO56" s="450"/>
      <c r="DP56" s="450"/>
      <c r="DQ56" s="170">
        <f t="shared" si="48"/>
        <v>0</v>
      </c>
      <c r="DR56" s="170">
        <f t="shared" si="24"/>
        <v>0</v>
      </c>
      <c r="DS56" s="273" t="str">
        <f t="shared" si="25"/>
        <v/>
      </c>
      <c r="DT56" s="272"/>
      <c r="DU56" s="170">
        <f t="shared" si="26"/>
        <v>0</v>
      </c>
      <c r="DV56" s="450"/>
      <c r="DW56" s="450"/>
      <c r="DX56" s="450"/>
      <c r="DY56" s="450"/>
      <c r="DZ56" s="450"/>
      <c r="EA56" s="450"/>
      <c r="EB56" s="170">
        <f t="shared" si="49"/>
        <v>0</v>
      </c>
      <c r="EC56" s="170">
        <f t="shared" si="27"/>
        <v>0</v>
      </c>
      <c r="ED56" s="273" t="str">
        <f t="shared" si="28"/>
        <v/>
      </c>
      <c r="EE56" s="272"/>
      <c r="EF56" s="170">
        <f t="shared" si="29"/>
        <v>0</v>
      </c>
      <c r="EG56" s="450"/>
      <c r="EH56" s="450"/>
      <c r="EI56" s="450"/>
      <c r="EJ56" s="450"/>
      <c r="EK56" s="450"/>
      <c r="EL56" s="450"/>
      <c r="EM56" s="170">
        <f t="shared" si="50"/>
        <v>0</v>
      </c>
      <c r="EN56" s="170">
        <f t="shared" si="30"/>
        <v>0</v>
      </c>
      <c r="EO56" s="273" t="str">
        <f t="shared" si="31"/>
        <v/>
      </c>
      <c r="EP56" s="272"/>
      <c r="EQ56" s="170">
        <f t="shared" si="32"/>
        <v>0</v>
      </c>
      <c r="ER56" s="450"/>
      <c r="ES56" s="450"/>
      <c r="ET56" s="450"/>
      <c r="EU56" s="450"/>
      <c r="EV56" s="450"/>
      <c r="EW56" s="450"/>
      <c r="EX56" s="170">
        <f t="shared" si="51"/>
        <v>0</v>
      </c>
      <c r="EY56" s="170">
        <f t="shared" si="33"/>
        <v>0</v>
      </c>
      <c r="EZ56" s="273" t="str">
        <f t="shared" si="34"/>
        <v/>
      </c>
      <c r="FA56" s="272"/>
      <c r="FB56" s="170">
        <f t="shared" si="35"/>
        <v>0</v>
      </c>
      <c r="FC56" s="450"/>
      <c r="FD56" s="450"/>
      <c r="FE56" s="450"/>
      <c r="FF56" s="450"/>
      <c r="FG56" s="450"/>
      <c r="FH56" s="450"/>
      <c r="FI56" s="170">
        <f t="shared" si="52"/>
        <v>0</v>
      </c>
      <c r="FJ56" s="170">
        <f t="shared" si="36"/>
        <v>0</v>
      </c>
      <c r="FK56" s="273" t="str">
        <f t="shared" si="37"/>
        <v/>
      </c>
      <c r="FL56" s="272"/>
      <c r="FM56" s="170">
        <f t="shared" si="38"/>
        <v>0</v>
      </c>
      <c r="FN56" s="450"/>
      <c r="FO56" s="450"/>
      <c r="FP56" s="450"/>
      <c r="FQ56" s="450"/>
      <c r="FR56" s="450"/>
      <c r="FS56" s="450"/>
      <c r="FT56" s="170">
        <f t="shared" si="53"/>
        <v>0</v>
      </c>
      <c r="FU56" s="170">
        <f t="shared" si="39"/>
        <v>0</v>
      </c>
      <c r="FV56" s="273" t="str">
        <f t="shared" si="40"/>
        <v/>
      </c>
    </row>
    <row r="57" spans="1:178">
      <c r="A57" s="1">
        <v>1</v>
      </c>
      <c r="B57" s="2"/>
      <c r="C57" s="209" t="str">
        <f>B347</f>
        <v>Input Section 4</v>
      </c>
      <c r="D57" s="446">
        <f>N427</f>
        <v>0</v>
      </c>
      <c r="E57" s="447">
        <f>N428</f>
        <v>0</v>
      </c>
      <c r="F57" s="207" t="str">
        <f t="shared" si="57"/>
        <v/>
      </c>
      <c r="H57"/>
      <c r="I57"/>
      <c r="J57"/>
      <c r="K57"/>
      <c r="L57"/>
      <c r="M57"/>
      <c r="N57" s="2"/>
      <c r="O57" s="598">
        <f>COUNTIF($AH351:$AH390,"Singleton")</f>
        <v>0</v>
      </c>
      <c r="P57" s="572"/>
      <c r="Q57" s="572">
        <f>COUNTIF($AH351:$AH390,"Doubleton")</f>
        <v>0</v>
      </c>
      <c r="R57" s="572"/>
      <c r="S57" s="572"/>
      <c r="T57" s="572">
        <f>COUNTIF($AH351:$AH390,"Tripleton")</f>
        <v>0</v>
      </c>
      <c r="U57" s="572"/>
      <c r="V57" s="573"/>
      <c r="Y57" s="2"/>
      <c r="Z57" s="2"/>
      <c r="AA57" s="2"/>
      <c r="AB57" s="2"/>
      <c r="AC57" s="2"/>
      <c r="AD57" s="2"/>
      <c r="AE57" s="2"/>
      <c r="AF57" s="2"/>
      <c r="AG57" s="2"/>
      <c r="AI57" s="288" t="str">
        <f t="shared" si="56"/>
        <v>Input Section 17</v>
      </c>
      <c r="AJ57" s="272"/>
      <c r="AK57" s="170">
        <f t="shared" si="2"/>
        <v>0</v>
      </c>
      <c r="AL57" s="450"/>
      <c r="AM57" s="450"/>
      <c r="AN57" s="450"/>
      <c r="AO57" s="450"/>
      <c r="AP57" s="450"/>
      <c r="AQ57" s="450"/>
      <c r="AR57" s="170">
        <f t="shared" si="41"/>
        <v>0</v>
      </c>
      <c r="AS57" s="170">
        <f t="shared" si="3"/>
        <v>0</v>
      </c>
      <c r="AT57" s="273" t="str">
        <f t="shared" si="4"/>
        <v/>
      </c>
      <c r="AU57" s="272"/>
      <c r="AV57" s="170">
        <f t="shared" si="5"/>
        <v>0</v>
      </c>
      <c r="AW57" s="450"/>
      <c r="AX57" s="450"/>
      <c r="AY57" s="450"/>
      <c r="AZ57" s="450"/>
      <c r="BA57" s="450"/>
      <c r="BB57" s="450"/>
      <c r="BC57" s="170">
        <f t="shared" si="42"/>
        <v>0</v>
      </c>
      <c r="BD57" s="170">
        <f t="shared" si="6"/>
        <v>0</v>
      </c>
      <c r="BE57" s="273" t="str">
        <f t="shared" si="7"/>
        <v/>
      </c>
      <c r="BF57" s="278"/>
      <c r="BG57" s="170">
        <f t="shared" si="8"/>
        <v>0</v>
      </c>
      <c r="BH57" s="450"/>
      <c r="BI57" s="450"/>
      <c r="BJ57" s="450"/>
      <c r="BK57" s="450"/>
      <c r="BL57" s="450"/>
      <c r="BM57" s="450"/>
      <c r="BN57" s="170">
        <f t="shared" si="43"/>
        <v>0</v>
      </c>
      <c r="BO57" s="170">
        <f t="shared" si="9"/>
        <v>0</v>
      </c>
      <c r="BP57" s="273" t="str">
        <f t="shared" si="10"/>
        <v/>
      </c>
      <c r="BQ57" s="272"/>
      <c r="BR57" s="170">
        <f t="shared" si="11"/>
        <v>0</v>
      </c>
      <c r="BS57" s="450"/>
      <c r="BT57" s="450"/>
      <c r="BU57" s="450"/>
      <c r="BV57" s="450"/>
      <c r="BW57" s="450"/>
      <c r="BX57" s="450"/>
      <c r="BY57" s="170">
        <f t="shared" si="44"/>
        <v>0</v>
      </c>
      <c r="BZ57" s="170">
        <f t="shared" si="12"/>
        <v>0</v>
      </c>
      <c r="CA57" s="273" t="str">
        <f t="shared" si="13"/>
        <v/>
      </c>
      <c r="CB57" s="272"/>
      <c r="CC57" s="170">
        <f t="shared" si="14"/>
        <v>0</v>
      </c>
      <c r="CD57" s="450"/>
      <c r="CE57" s="450"/>
      <c r="CF57" s="450"/>
      <c r="CG57" s="450"/>
      <c r="CH57" s="450"/>
      <c r="CI57" s="450"/>
      <c r="CJ57" s="170">
        <f t="shared" si="45"/>
        <v>0</v>
      </c>
      <c r="CK57" s="170">
        <f t="shared" si="15"/>
        <v>0</v>
      </c>
      <c r="CL57" s="273" t="str">
        <f t="shared" si="16"/>
        <v/>
      </c>
      <c r="CM57" s="272"/>
      <c r="CN57" s="170">
        <f t="shared" si="17"/>
        <v>0</v>
      </c>
      <c r="CO57" s="450"/>
      <c r="CP57" s="450"/>
      <c r="CQ57" s="450"/>
      <c r="CR57" s="450"/>
      <c r="CS57" s="450"/>
      <c r="CT57" s="450"/>
      <c r="CU57" s="170">
        <f t="shared" si="46"/>
        <v>0</v>
      </c>
      <c r="CV57" s="170">
        <f t="shared" si="18"/>
        <v>0</v>
      </c>
      <c r="CW57" s="273" t="str">
        <f t="shared" si="19"/>
        <v/>
      </c>
      <c r="CX57" s="272"/>
      <c r="CY57" s="170">
        <f t="shared" si="20"/>
        <v>0</v>
      </c>
      <c r="CZ57" s="450"/>
      <c r="DA57" s="450"/>
      <c r="DB57" s="450"/>
      <c r="DC57" s="450"/>
      <c r="DD57" s="450"/>
      <c r="DE57" s="450"/>
      <c r="DF57" s="170">
        <f t="shared" si="47"/>
        <v>0</v>
      </c>
      <c r="DG57" s="170">
        <f t="shared" si="21"/>
        <v>0</v>
      </c>
      <c r="DH57" s="273" t="str">
        <f t="shared" si="22"/>
        <v/>
      </c>
      <c r="DI57" s="272"/>
      <c r="DJ57" s="170">
        <f t="shared" si="23"/>
        <v>0</v>
      </c>
      <c r="DK57" s="450"/>
      <c r="DL57" s="450"/>
      <c r="DM57" s="450"/>
      <c r="DN57" s="450"/>
      <c r="DO57" s="450"/>
      <c r="DP57" s="450"/>
      <c r="DQ57" s="170">
        <f t="shared" si="48"/>
        <v>0</v>
      </c>
      <c r="DR57" s="170">
        <f t="shared" si="24"/>
        <v>0</v>
      </c>
      <c r="DS57" s="273" t="str">
        <f t="shared" si="25"/>
        <v/>
      </c>
      <c r="DT57" s="272"/>
      <c r="DU57" s="170">
        <f t="shared" si="26"/>
        <v>0</v>
      </c>
      <c r="DV57" s="450"/>
      <c r="DW57" s="450"/>
      <c r="DX57" s="450"/>
      <c r="DY57" s="450"/>
      <c r="DZ57" s="450"/>
      <c r="EA57" s="450"/>
      <c r="EB57" s="170">
        <f t="shared" si="49"/>
        <v>0</v>
      </c>
      <c r="EC57" s="170">
        <f t="shared" si="27"/>
        <v>0</v>
      </c>
      <c r="ED57" s="273" t="str">
        <f t="shared" si="28"/>
        <v/>
      </c>
      <c r="EE57" s="272"/>
      <c r="EF57" s="170">
        <f t="shared" si="29"/>
        <v>0</v>
      </c>
      <c r="EG57" s="450"/>
      <c r="EH57" s="450"/>
      <c r="EI57" s="450"/>
      <c r="EJ57" s="450"/>
      <c r="EK57" s="450"/>
      <c r="EL57" s="450"/>
      <c r="EM57" s="170">
        <f t="shared" si="50"/>
        <v>0</v>
      </c>
      <c r="EN57" s="170">
        <f t="shared" si="30"/>
        <v>0</v>
      </c>
      <c r="EO57" s="273" t="str">
        <f t="shared" si="31"/>
        <v/>
      </c>
      <c r="EP57" s="272"/>
      <c r="EQ57" s="170">
        <f t="shared" si="32"/>
        <v>0</v>
      </c>
      <c r="ER57" s="450"/>
      <c r="ES57" s="450"/>
      <c r="ET57" s="450"/>
      <c r="EU57" s="450"/>
      <c r="EV57" s="450"/>
      <c r="EW57" s="450"/>
      <c r="EX57" s="170">
        <f t="shared" si="51"/>
        <v>0</v>
      </c>
      <c r="EY57" s="170">
        <f t="shared" si="33"/>
        <v>0</v>
      </c>
      <c r="EZ57" s="273" t="str">
        <f t="shared" si="34"/>
        <v/>
      </c>
      <c r="FA57" s="272"/>
      <c r="FB57" s="170">
        <f t="shared" si="35"/>
        <v>0</v>
      </c>
      <c r="FC57" s="450"/>
      <c r="FD57" s="450"/>
      <c r="FE57" s="450"/>
      <c r="FF57" s="450"/>
      <c r="FG57" s="450"/>
      <c r="FH57" s="450"/>
      <c r="FI57" s="170">
        <f t="shared" si="52"/>
        <v>0</v>
      </c>
      <c r="FJ57" s="170">
        <f t="shared" si="36"/>
        <v>0</v>
      </c>
      <c r="FK57" s="273" t="str">
        <f t="shared" si="37"/>
        <v/>
      </c>
      <c r="FL57" s="272"/>
      <c r="FM57" s="170">
        <f t="shared" si="38"/>
        <v>0</v>
      </c>
      <c r="FN57" s="450"/>
      <c r="FO57" s="450"/>
      <c r="FP57" s="450"/>
      <c r="FQ57" s="450"/>
      <c r="FR57" s="450"/>
      <c r="FS57" s="450"/>
      <c r="FT57" s="170">
        <f t="shared" si="53"/>
        <v>0</v>
      </c>
      <c r="FU57" s="170">
        <f t="shared" si="39"/>
        <v>0</v>
      </c>
      <c r="FV57" s="273" t="str">
        <f t="shared" si="40"/>
        <v/>
      </c>
    </row>
    <row r="58" spans="1:178">
      <c r="A58" s="1">
        <v>1</v>
      </c>
      <c r="C58" s="209" t="str">
        <f>B434</f>
        <v>Input Section 5</v>
      </c>
      <c r="D58" s="446">
        <f>N514</f>
        <v>0</v>
      </c>
      <c r="E58" s="447">
        <f>N515</f>
        <v>0</v>
      </c>
      <c r="F58" s="207" t="str">
        <f t="shared" si="57"/>
        <v/>
      </c>
      <c r="H58"/>
      <c r="I58"/>
      <c r="J58"/>
      <c r="K58"/>
      <c r="L58"/>
      <c r="M58"/>
      <c r="N58" s="2"/>
      <c r="O58" s="598">
        <f>COUNTIF($AH438:$AH477,"Singleton")</f>
        <v>0</v>
      </c>
      <c r="P58" s="572"/>
      <c r="Q58" s="572">
        <f>COUNTIF($AH438:$AH477,"Doubleton")</f>
        <v>0</v>
      </c>
      <c r="R58" s="572"/>
      <c r="S58" s="572"/>
      <c r="T58" s="572">
        <f>COUNTIF($AH438:$AH477,"Tripleton")</f>
        <v>0</v>
      </c>
      <c r="U58" s="572"/>
      <c r="V58" s="573"/>
      <c r="W58" s="2"/>
      <c r="Y58" s="2"/>
      <c r="Z58" s="2"/>
      <c r="AA58" s="2"/>
      <c r="AB58" s="2"/>
      <c r="AC58" s="2"/>
      <c r="AD58" s="2"/>
      <c r="AE58" s="2"/>
      <c r="AF58" s="2"/>
      <c r="AG58" s="2"/>
      <c r="AI58" s="288" t="str">
        <f t="shared" si="56"/>
        <v>Input Section 18</v>
      </c>
      <c r="AJ58" s="272"/>
      <c r="AK58" s="170">
        <f t="shared" si="2"/>
        <v>0</v>
      </c>
      <c r="AL58" s="450"/>
      <c r="AM58" s="450"/>
      <c r="AN58" s="450"/>
      <c r="AO58" s="450"/>
      <c r="AP58" s="450"/>
      <c r="AQ58" s="450"/>
      <c r="AR58" s="170">
        <f t="shared" si="41"/>
        <v>0</v>
      </c>
      <c r="AS58" s="170">
        <f t="shared" si="3"/>
        <v>0</v>
      </c>
      <c r="AT58" s="273" t="str">
        <f t="shared" si="4"/>
        <v/>
      </c>
      <c r="AU58" s="272"/>
      <c r="AV58" s="170">
        <f t="shared" si="5"/>
        <v>0</v>
      </c>
      <c r="AW58" s="450"/>
      <c r="AX58" s="450"/>
      <c r="AY58" s="450"/>
      <c r="AZ58" s="450"/>
      <c r="BA58" s="450"/>
      <c r="BB58" s="450"/>
      <c r="BC58" s="170">
        <f t="shared" si="42"/>
        <v>0</v>
      </c>
      <c r="BD58" s="170">
        <f t="shared" si="6"/>
        <v>0</v>
      </c>
      <c r="BE58" s="273" t="str">
        <f t="shared" si="7"/>
        <v/>
      </c>
      <c r="BF58" s="272"/>
      <c r="BG58" s="170">
        <f t="shared" si="8"/>
        <v>0</v>
      </c>
      <c r="BH58" s="450"/>
      <c r="BI58" s="450"/>
      <c r="BJ58" s="450"/>
      <c r="BK58" s="450"/>
      <c r="BL58" s="450"/>
      <c r="BM58" s="450"/>
      <c r="BN58" s="170">
        <f t="shared" si="43"/>
        <v>0</v>
      </c>
      <c r="BO58" s="170">
        <f t="shared" si="9"/>
        <v>0</v>
      </c>
      <c r="BP58" s="273" t="str">
        <f t="shared" si="10"/>
        <v/>
      </c>
      <c r="BQ58" s="272"/>
      <c r="BR58" s="170">
        <f t="shared" si="11"/>
        <v>0</v>
      </c>
      <c r="BS58" s="450"/>
      <c r="BT58" s="450"/>
      <c r="BU58" s="450"/>
      <c r="BV58" s="450"/>
      <c r="BW58" s="450"/>
      <c r="BX58" s="450"/>
      <c r="BY58" s="170">
        <f t="shared" si="44"/>
        <v>0</v>
      </c>
      <c r="BZ58" s="170">
        <f t="shared" si="12"/>
        <v>0</v>
      </c>
      <c r="CA58" s="273" t="str">
        <f t="shared" si="13"/>
        <v/>
      </c>
      <c r="CB58" s="272"/>
      <c r="CC58" s="170">
        <f t="shared" si="14"/>
        <v>0</v>
      </c>
      <c r="CD58" s="450"/>
      <c r="CE58" s="450"/>
      <c r="CF58" s="450"/>
      <c r="CG58" s="450"/>
      <c r="CH58" s="450"/>
      <c r="CI58" s="450"/>
      <c r="CJ58" s="170">
        <f t="shared" si="45"/>
        <v>0</v>
      </c>
      <c r="CK58" s="170">
        <f t="shared" si="15"/>
        <v>0</v>
      </c>
      <c r="CL58" s="273" t="str">
        <f t="shared" si="16"/>
        <v/>
      </c>
      <c r="CM58" s="272"/>
      <c r="CN58" s="170">
        <f t="shared" si="17"/>
        <v>0</v>
      </c>
      <c r="CO58" s="450"/>
      <c r="CP58" s="450"/>
      <c r="CQ58" s="450"/>
      <c r="CR58" s="450"/>
      <c r="CS58" s="450"/>
      <c r="CT58" s="450"/>
      <c r="CU58" s="170">
        <f t="shared" si="46"/>
        <v>0</v>
      </c>
      <c r="CV58" s="170">
        <f t="shared" si="18"/>
        <v>0</v>
      </c>
      <c r="CW58" s="273" t="str">
        <f t="shared" si="19"/>
        <v/>
      </c>
      <c r="CX58" s="272"/>
      <c r="CY58" s="170">
        <f t="shared" si="20"/>
        <v>0</v>
      </c>
      <c r="CZ58" s="450"/>
      <c r="DA58" s="450"/>
      <c r="DB58" s="450"/>
      <c r="DC58" s="450"/>
      <c r="DD58" s="450"/>
      <c r="DE58" s="450"/>
      <c r="DF58" s="170">
        <f t="shared" si="47"/>
        <v>0</v>
      </c>
      <c r="DG58" s="170">
        <f t="shared" si="21"/>
        <v>0</v>
      </c>
      <c r="DH58" s="273" t="str">
        <f t="shared" si="22"/>
        <v/>
      </c>
      <c r="DI58" s="272"/>
      <c r="DJ58" s="170">
        <f t="shared" si="23"/>
        <v>0</v>
      </c>
      <c r="DK58" s="450"/>
      <c r="DL58" s="450"/>
      <c r="DM58" s="450"/>
      <c r="DN58" s="450"/>
      <c r="DO58" s="450"/>
      <c r="DP58" s="450"/>
      <c r="DQ58" s="170">
        <f t="shared" si="48"/>
        <v>0</v>
      </c>
      <c r="DR58" s="170">
        <f t="shared" si="24"/>
        <v>0</v>
      </c>
      <c r="DS58" s="273" t="str">
        <f t="shared" si="25"/>
        <v/>
      </c>
      <c r="DT58" s="272"/>
      <c r="DU58" s="170">
        <f t="shared" si="26"/>
        <v>0</v>
      </c>
      <c r="DV58" s="450"/>
      <c r="DW58" s="450"/>
      <c r="DX58" s="450"/>
      <c r="DY58" s="450"/>
      <c r="DZ58" s="450"/>
      <c r="EA58" s="450"/>
      <c r="EB58" s="170">
        <f t="shared" si="49"/>
        <v>0</v>
      </c>
      <c r="EC58" s="170">
        <f t="shared" si="27"/>
        <v>0</v>
      </c>
      <c r="ED58" s="273" t="str">
        <f t="shared" si="28"/>
        <v/>
      </c>
      <c r="EE58" s="272"/>
      <c r="EF58" s="170">
        <f t="shared" si="29"/>
        <v>0</v>
      </c>
      <c r="EG58" s="450"/>
      <c r="EH58" s="450"/>
      <c r="EI58" s="450"/>
      <c r="EJ58" s="450"/>
      <c r="EK58" s="450"/>
      <c r="EL58" s="450"/>
      <c r="EM58" s="170">
        <f t="shared" si="50"/>
        <v>0</v>
      </c>
      <c r="EN58" s="170">
        <f t="shared" si="30"/>
        <v>0</v>
      </c>
      <c r="EO58" s="273" t="str">
        <f t="shared" si="31"/>
        <v/>
      </c>
      <c r="EP58" s="272"/>
      <c r="EQ58" s="170">
        <f t="shared" si="32"/>
        <v>0</v>
      </c>
      <c r="ER58" s="450"/>
      <c r="ES58" s="450"/>
      <c r="ET58" s="450"/>
      <c r="EU58" s="450"/>
      <c r="EV58" s="450"/>
      <c r="EW58" s="450"/>
      <c r="EX58" s="170">
        <f t="shared" si="51"/>
        <v>0</v>
      </c>
      <c r="EY58" s="170">
        <f t="shared" si="33"/>
        <v>0</v>
      </c>
      <c r="EZ58" s="273" t="str">
        <f t="shared" si="34"/>
        <v/>
      </c>
      <c r="FA58" s="272"/>
      <c r="FB58" s="170">
        <f t="shared" si="35"/>
        <v>0</v>
      </c>
      <c r="FC58" s="450"/>
      <c r="FD58" s="450"/>
      <c r="FE58" s="450"/>
      <c r="FF58" s="450"/>
      <c r="FG58" s="450"/>
      <c r="FH58" s="450"/>
      <c r="FI58" s="170">
        <f t="shared" si="52"/>
        <v>0</v>
      </c>
      <c r="FJ58" s="170">
        <f t="shared" si="36"/>
        <v>0</v>
      </c>
      <c r="FK58" s="273" t="str">
        <f t="shared" si="37"/>
        <v/>
      </c>
      <c r="FL58" s="272"/>
      <c r="FM58" s="170">
        <f t="shared" si="38"/>
        <v>0</v>
      </c>
      <c r="FN58" s="450"/>
      <c r="FO58" s="450"/>
      <c r="FP58" s="450"/>
      <c r="FQ58" s="450"/>
      <c r="FR58" s="450"/>
      <c r="FS58" s="450"/>
      <c r="FT58" s="170">
        <f t="shared" si="53"/>
        <v>0</v>
      </c>
      <c r="FU58" s="170">
        <f t="shared" si="39"/>
        <v>0</v>
      </c>
      <c r="FV58" s="273" t="str">
        <f t="shared" si="40"/>
        <v/>
      </c>
    </row>
    <row r="59" spans="1:178">
      <c r="A59" s="1">
        <v>1</v>
      </c>
      <c r="C59" s="209" t="str">
        <f>B521</f>
        <v>Input Section 6</v>
      </c>
      <c r="D59" s="446">
        <f>N601</f>
        <v>0</v>
      </c>
      <c r="E59" s="447">
        <f>N602</f>
        <v>0</v>
      </c>
      <c r="F59" s="207" t="str">
        <f t="shared" si="57"/>
        <v/>
      </c>
      <c r="H59"/>
      <c r="I59"/>
      <c r="J59"/>
      <c r="K59"/>
      <c r="L59"/>
      <c r="M59"/>
      <c r="N59" s="2"/>
      <c r="O59" s="598">
        <f>COUNTIF($AH525:$AH564,"Singleton")</f>
        <v>0</v>
      </c>
      <c r="P59" s="572"/>
      <c r="Q59" s="572">
        <f>COUNTIF($AH525:$AH564,"Doubleton")</f>
        <v>0</v>
      </c>
      <c r="R59" s="572"/>
      <c r="S59" s="572"/>
      <c r="T59" s="572">
        <f>COUNTIF($AH525:$AH564,"Tripleton")</f>
        <v>0</v>
      </c>
      <c r="U59" s="572"/>
      <c r="V59" s="573"/>
      <c r="W59" s="2"/>
      <c r="Y59" s="2"/>
      <c r="Z59" s="2"/>
      <c r="AA59" s="2"/>
      <c r="AB59" s="2"/>
      <c r="AC59" s="2"/>
      <c r="AD59" s="2"/>
      <c r="AE59" s="2"/>
      <c r="AF59" s="2"/>
      <c r="AG59" s="2"/>
      <c r="AI59" s="288" t="str">
        <f>K37</f>
        <v>RESOURCE</v>
      </c>
      <c r="AJ59" s="272"/>
      <c r="AK59" s="170">
        <f t="shared" si="2"/>
        <v>0</v>
      </c>
      <c r="AL59" s="450"/>
      <c r="AM59" s="450"/>
      <c r="AN59" s="450"/>
      <c r="AO59" s="450"/>
      <c r="AP59" s="450"/>
      <c r="AQ59" s="450"/>
      <c r="AR59" s="170">
        <f t="shared" si="41"/>
        <v>0</v>
      </c>
      <c r="AS59" s="170">
        <f t="shared" si="3"/>
        <v>0</v>
      </c>
      <c r="AT59" s="273" t="str">
        <f t="shared" si="4"/>
        <v/>
      </c>
      <c r="AU59" s="453"/>
      <c r="AV59" s="170">
        <f t="shared" si="5"/>
        <v>0</v>
      </c>
      <c r="AW59" s="450"/>
      <c r="AX59" s="450"/>
      <c r="AY59" s="450"/>
      <c r="AZ59" s="450"/>
      <c r="BA59" s="450"/>
      <c r="BB59" s="450"/>
      <c r="BC59" s="170">
        <f t="shared" si="42"/>
        <v>0</v>
      </c>
      <c r="BD59" s="170">
        <f t="shared" si="6"/>
        <v>0</v>
      </c>
      <c r="BE59" s="273" t="str">
        <f t="shared" si="7"/>
        <v/>
      </c>
      <c r="BF59" s="272"/>
      <c r="BG59" s="170">
        <f t="shared" si="8"/>
        <v>0</v>
      </c>
      <c r="BH59" s="450"/>
      <c r="BI59" s="450"/>
      <c r="BJ59" s="450"/>
      <c r="BK59" s="450"/>
      <c r="BL59" s="450"/>
      <c r="BM59" s="450"/>
      <c r="BN59" s="170">
        <f t="shared" si="43"/>
        <v>0</v>
      </c>
      <c r="BO59" s="170">
        <f t="shared" si="9"/>
        <v>0</v>
      </c>
      <c r="BP59" s="273" t="str">
        <f t="shared" si="10"/>
        <v/>
      </c>
      <c r="BQ59" s="272"/>
      <c r="BR59" s="170">
        <f t="shared" si="11"/>
        <v>0</v>
      </c>
      <c r="BS59" s="450"/>
      <c r="BT59" s="450"/>
      <c r="BU59" s="450"/>
      <c r="BV59" s="450"/>
      <c r="BW59" s="450"/>
      <c r="BX59" s="450"/>
      <c r="BY59" s="170">
        <f t="shared" si="44"/>
        <v>0</v>
      </c>
      <c r="BZ59" s="170">
        <f t="shared" si="12"/>
        <v>0</v>
      </c>
      <c r="CA59" s="273" t="str">
        <f t="shared" si="13"/>
        <v/>
      </c>
      <c r="CB59" s="272"/>
      <c r="CC59" s="170">
        <f t="shared" si="14"/>
        <v>0</v>
      </c>
      <c r="CD59" s="450"/>
      <c r="CE59" s="450"/>
      <c r="CF59" s="450"/>
      <c r="CG59" s="450"/>
      <c r="CH59" s="450"/>
      <c r="CI59" s="450"/>
      <c r="CJ59" s="170">
        <f t="shared" si="45"/>
        <v>0</v>
      </c>
      <c r="CK59" s="170">
        <f t="shared" si="15"/>
        <v>0</v>
      </c>
      <c r="CL59" s="273" t="str">
        <f t="shared" si="16"/>
        <v/>
      </c>
      <c r="CM59" s="272"/>
      <c r="CN59" s="170">
        <f t="shared" si="17"/>
        <v>0</v>
      </c>
      <c r="CO59" s="450"/>
      <c r="CP59" s="450"/>
      <c r="CQ59" s="450"/>
      <c r="CR59" s="450"/>
      <c r="CS59" s="450"/>
      <c r="CT59" s="450"/>
      <c r="CU59" s="170">
        <f t="shared" si="46"/>
        <v>0</v>
      </c>
      <c r="CV59" s="170">
        <f t="shared" si="18"/>
        <v>0</v>
      </c>
      <c r="CW59" s="273" t="str">
        <f t="shared" si="19"/>
        <v/>
      </c>
      <c r="CX59" s="272"/>
      <c r="CY59" s="170">
        <f t="shared" si="20"/>
        <v>0</v>
      </c>
      <c r="CZ59" s="450"/>
      <c r="DA59" s="450"/>
      <c r="DB59" s="450"/>
      <c r="DC59" s="450"/>
      <c r="DD59" s="450"/>
      <c r="DE59" s="450"/>
      <c r="DF59" s="170">
        <f t="shared" si="47"/>
        <v>0</v>
      </c>
      <c r="DG59" s="170">
        <f t="shared" si="21"/>
        <v>0</v>
      </c>
      <c r="DH59" s="273" t="str">
        <f t="shared" si="22"/>
        <v/>
      </c>
      <c r="DI59" s="272"/>
      <c r="DJ59" s="170">
        <f t="shared" si="23"/>
        <v>0</v>
      </c>
      <c r="DK59" s="450"/>
      <c r="DL59" s="450"/>
      <c r="DM59" s="450"/>
      <c r="DN59" s="450"/>
      <c r="DO59" s="450"/>
      <c r="DP59" s="450"/>
      <c r="DQ59" s="170">
        <f t="shared" si="48"/>
        <v>0</v>
      </c>
      <c r="DR59" s="170">
        <f t="shared" si="24"/>
        <v>0</v>
      </c>
      <c r="DS59" s="273" t="str">
        <f t="shared" si="25"/>
        <v/>
      </c>
      <c r="DT59" s="272"/>
      <c r="DU59" s="170">
        <f t="shared" si="26"/>
        <v>0</v>
      </c>
      <c r="DV59" s="450"/>
      <c r="DW59" s="450"/>
      <c r="DX59" s="450"/>
      <c r="DY59" s="450"/>
      <c r="DZ59" s="450"/>
      <c r="EA59" s="450"/>
      <c r="EB59" s="170">
        <f t="shared" si="49"/>
        <v>0</v>
      </c>
      <c r="EC59" s="170">
        <f t="shared" si="27"/>
        <v>0</v>
      </c>
      <c r="ED59" s="273" t="str">
        <f t="shared" si="28"/>
        <v/>
      </c>
      <c r="EE59" s="272"/>
      <c r="EF59" s="170">
        <f t="shared" si="29"/>
        <v>0</v>
      </c>
      <c r="EG59" s="450"/>
      <c r="EH59" s="450"/>
      <c r="EI59" s="450"/>
      <c r="EJ59" s="450"/>
      <c r="EK59" s="450"/>
      <c r="EL59" s="450"/>
      <c r="EM59" s="170">
        <f t="shared" si="50"/>
        <v>0</v>
      </c>
      <c r="EN59" s="170">
        <f t="shared" si="30"/>
        <v>0</v>
      </c>
      <c r="EO59" s="273" t="str">
        <f t="shared" si="31"/>
        <v/>
      </c>
      <c r="EP59" s="272"/>
      <c r="EQ59" s="170">
        <f t="shared" si="32"/>
        <v>0</v>
      </c>
      <c r="ER59" s="450"/>
      <c r="ES59" s="450"/>
      <c r="ET59" s="450"/>
      <c r="EU59" s="450"/>
      <c r="EV59" s="450"/>
      <c r="EW59" s="450"/>
      <c r="EX59" s="170">
        <f t="shared" si="51"/>
        <v>0</v>
      </c>
      <c r="EY59" s="170">
        <f t="shared" si="33"/>
        <v>0</v>
      </c>
      <c r="EZ59" s="273" t="str">
        <f t="shared" si="34"/>
        <v/>
      </c>
      <c r="FA59" s="272"/>
      <c r="FB59" s="170">
        <f t="shared" si="35"/>
        <v>0</v>
      </c>
      <c r="FC59" s="450"/>
      <c r="FD59" s="450"/>
      <c r="FE59" s="450"/>
      <c r="FF59" s="450"/>
      <c r="FG59" s="450"/>
      <c r="FH59" s="450"/>
      <c r="FI59" s="170">
        <f t="shared" si="52"/>
        <v>0</v>
      </c>
      <c r="FJ59" s="170">
        <f t="shared" si="36"/>
        <v>0</v>
      </c>
      <c r="FK59" s="273" t="str">
        <f t="shared" si="37"/>
        <v/>
      </c>
      <c r="FL59" s="272"/>
      <c r="FM59" s="170">
        <f t="shared" si="38"/>
        <v>0</v>
      </c>
      <c r="FN59" s="450"/>
      <c r="FO59" s="450"/>
      <c r="FP59" s="450"/>
      <c r="FQ59" s="450"/>
      <c r="FR59" s="450"/>
      <c r="FS59" s="450"/>
      <c r="FT59" s="170">
        <f t="shared" si="53"/>
        <v>0</v>
      </c>
      <c r="FU59" s="170">
        <f t="shared" si="39"/>
        <v>0</v>
      </c>
      <c r="FV59" s="273" t="str">
        <f t="shared" si="40"/>
        <v/>
      </c>
    </row>
    <row r="60" spans="1:178">
      <c r="A60" s="1">
        <v>1</v>
      </c>
      <c r="C60" s="209" t="str">
        <f>B608</f>
        <v>Input Section 7</v>
      </c>
      <c r="D60" s="446">
        <f>N688</f>
        <v>0</v>
      </c>
      <c r="E60" s="447">
        <f>N689</f>
        <v>0</v>
      </c>
      <c r="F60" s="207" t="str">
        <f t="shared" si="57"/>
        <v/>
      </c>
      <c r="H60"/>
      <c r="I60"/>
      <c r="J60"/>
      <c r="K60"/>
      <c r="L60"/>
      <c r="M60"/>
      <c r="N60" s="2"/>
      <c r="O60" s="598">
        <f>COUNTIF($AH612:$AH651,"Singleton")</f>
        <v>0</v>
      </c>
      <c r="P60" s="572"/>
      <c r="Q60" s="572">
        <f>COUNTIF($AH612:$AH651,"Doubleton")</f>
        <v>0</v>
      </c>
      <c r="R60" s="572"/>
      <c r="S60" s="572"/>
      <c r="T60" s="572">
        <f>COUNTIF($AH612:$AH651,"Tripleton")</f>
        <v>0</v>
      </c>
      <c r="U60" s="572"/>
      <c r="V60" s="573"/>
      <c r="W60" s="2"/>
      <c r="Y60" s="2"/>
      <c r="Z60" s="2"/>
      <c r="AA60" s="2"/>
      <c r="AB60" s="2"/>
      <c r="AC60" s="2"/>
      <c r="AD60" s="2"/>
      <c r="AE60" s="2"/>
      <c r="AF60" s="2"/>
      <c r="AG60" s="2"/>
      <c r="AI60" s="288" t="str">
        <f>K39</f>
        <v>SPECIAL EDUCATION</v>
      </c>
      <c r="AJ60" s="272"/>
      <c r="AK60" s="170">
        <f t="shared" si="2"/>
        <v>0</v>
      </c>
      <c r="AL60" s="450"/>
      <c r="AM60" s="450"/>
      <c r="AN60" s="450"/>
      <c r="AO60" s="450"/>
      <c r="AP60" s="450"/>
      <c r="AQ60" s="450"/>
      <c r="AR60" s="170">
        <f t="shared" si="41"/>
        <v>0</v>
      </c>
      <c r="AS60" s="170">
        <f t="shared" si="3"/>
        <v>0</v>
      </c>
      <c r="AT60" s="273" t="str">
        <f t="shared" si="4"/>
        <v/>
      </c>
      <c r="AU60" s="453"/>
      <c r="AV60" s="170">
        <f t="shared" si="5"/>
        <v>0</v>
      </c>
      <c r="AW60" s="450"/>
      <c r="AX60" s="450"/>
      <c r="AY60" s="450"/>
      <c r="AZ60" s="450"/>
      <c r="BA60" s="450"/>
      <c r="BB60" s="450"/>
      <c r="BC60" s="170">
        <f t="shared" si="42"/>
        <v>0</v>
      </c>
      <c r="BD60" s="170">
        <f t="shared" si="6"/>
        <v>0</v>
      </c>
      <c r="BE60" s="273" t="str">
        <f t="shared" si="7"/>
        <v/>
      </c>
      <c r="BF60" s="272"/>
      <c r="BG60" s="170">
        <f t="shared" si="8"/>
        <v>0</v>
      </c>
      <c r="BH60" s="450"/>
      <c r="BI60" s="450"/>
      <c r="BJ60" s="450"/>
      <c r="BK60" s="450"/>
      <c r="BL60" s="450"/>
      <c r="BM60" s="450"/>
      <c r="BN60" s="170">
        <f t="shared" si="43"/>
        <v>0</v>
      </c>
      <c r="BO60" s="170">
        <f t="shared" si="9"/>
        <v>0</v>
      </c>
      <c r="BP60" s="273" t="str">
        <f t="shared" si="10"/>
        <v/>
      </c>
      <c r="BQ60" s="272"/>
      <c r="BR60" s="170">
        <f t="shared" si="11"/>
        <v>0</v>
      </c>
      <c r="BS60" s="450"/>
      <c r="BT60" s="450"/>
      <c r="BU60" s="450"/>
      <c r="BV60" s="450"/>
      <c r="BW60" s="450"/>
      <c r="BX60" s="450"/>
      <c r="BY60" s="170">
        <f t="shared" si="44"/>
        <v>0</v>
      </c>
      <c r="BZ60" s="170">
        <f t="shared" si="12"/>
        <v>0</v>
      </c>
      <c r="CA60" s="273" t="str">
        <f t="shared" si="13"/>
        <v/>
      </c>
      <c r="CB60" s="272"/>
      <c r="CC60" s="170">
        <f t="shared" si="14"/>
        <v>0</v>
      </c>
      <c r="CD60" s="450"/>
      <c r="CE60" s="450"/>
      <c r="CF60" s="450"/>
      <c r="CG60" s="450"/>
      <c r="CH60" s="450"/>
      <c r="CI60" s="450"/>
      <c r="CJ60" s="170">
        <f t="shared" si="45"/>
        <v>0</v>
      </c>
      <c r="CK60" s="170">
        <f t="shared" si="15"/>
        <v>0</v>
      </c>
      <c r="CL60" s="273" t="str">
        <f t="shared" si="16"/>
        <v/>
      </c>
      <c r="CM60" s="272"/>
      <c r="CN60" s="170">
        <f t="shared" si="17"/>
        <v>0</v>
      </c>
      <c r="CO60" s="450"/>
      <c r="CP60" s="450"/>
      <c r="CQ60" s="450"/>
      <c r="CR60" s="450"/>
      <c r="CS60" s="450"/>
      <c r="CT60" s="450"/>
      <c r="CU60" s="170">
        <f t="shared" si="46"/>
        <v>0</v>
      </c>
      <c r="CV60" s="170">
        <f t="shared" si="18"/>
        <v>0</v>
      </c>
      <c r="CW60" s="273" t="str">
        <f t="shared" si="19"/>
        <v/>
      </c>
      <c r="CX60" s="272"/>
      <c r="CY60" s="170">
        <f t="shared" si="20"/>
        <v>0</v>
      </c>
      <c r="CZ60" s="450"/>
      <c r="DA60" s="450"/>
      <c r="DB60" s="450"/>
      <c r="DC60" s="450"/>
      <c r="DD60" s="450"/>
      <c r="DE60" s="450"/>
      <c r="DF60" s="170">
        <f t="shared" si="47"/>
        <v>0</v>
      </c>
      <c r="DG60" s="170">
        <f t="shared" si="21"/>
        <v>0</v>
      </c>
      <c r="DH60" s="273" t="str">
        <f t="shared" si="22"/>
        <v/>
      </c>
      <c r="DI60" s="272"/>
      <c r="DJ60" s="170">
        <f t="shared" si="23"/>
        <v>0</v>
      </c>
      <c r="DK60" s="450"/>
      <c r="DL60" s="450"/>
      <c r="DM60" s="450"/>
      <c r="DN60" s="450"/>
      <c r="DO60" s="450"/>
      <c r="DP60" s="450"/>
      <c r="DQ60" s="170">
        <f t="shared" si="48"/>
        <v>0</v>
      </c>
      <c r="DR60" s="170">
        <f t="shared" si="24"/>
        <v>0</v>
      </c>
      <c r="DS60" s="273" t="str">
        <f t="shared" si="25"/>
        <v/>
      </c>
      <c r="DT60" s="272"/>
      <c r="DU60" s="170">
        <f t="shared" si="26"/>
        <v>0</v>
      </c>
      <c r="DV60" s="450"/>
      <c r="DW60" s="450"/>
      <c r="DX60" s="450"/>
      <c r="DY60" s="450"/>
      <c r="DZ60" s="450"/>
      <c r="EA60" s="450"/>
      <c r="EB60" s="170">
        <f t="shared" si="49"/>
        <v>0</v>
      </c>
      <c r="EC60" s="170">
        <f t="shared" si="27"/>
        <v>0</v>
      </c>
      <c r="ED60" s="273" t="str">
        <f t="shared" si="28"/>
        <v/>
      </c>
      <c r="EE60" s="272"/>
      <c r="EF60" s="170">
        <f t="shared" si="29"/>
        <v>0</v>
      </c>
      <c r="EG60" s="450"/>
      <c r="EH60" s="450"/>
      <c r="EI60" s="450"/>
      <c r="EJ60" s="450"/>
      <c r="EK60" s="450"/>
      <c r="EL60" s="450"/>
      <c r="EM60" s="170">
        <f t="shared" si="50"/>
        <v>0</v>
      </c>
      <c r="EN60" s="170">
        <f t="shared" si="30"/>
        <v>0</v>
      </c>
      <c r="EO60" s="273" t="str">
        <f t="shared" si="31"/>
        <v/>
      </c>
      <c r="EP60" s="272"/>
      <c r="EQ60" s="170">
        <f t="shared" si="32"/>
        <v>0</v>
      </c>
      <c r="ER60" s="450"/>
      <c r="ES60" s="450"/>
      <c r="ET60" s="450"/>
      <c r="EU60" s="450"/>
      <c r="EV60" s="450"/>
      <c r="EW60" s="450"/>
      <c r="EX60" s="170">
        <f t="shared" si="51"/>
        <v>0</v>
      </c>
      <c r="EY60" s="170">
        <f t="shared" si="33"/>
        <v>0</v>
      </c>
      <c r="EZ60" s="273" t="str">
        <f t="shared" si="34"/>
        <v/>
      </c>
      <c r="FA60" s="272"/>
      <c r="FB60" s="170">
        <f t="shared" si="35"/>
        <v>0</v>
      </c>
      <c r="FC60" s="450"/>
      <c r="FD60" s="450"/>
      <c r="FE60" s="450"/>
      <c r="FF60" s="450"/>
      <c r="FG60" s="450"/>
      <c r="FH60" s="450"/>
      <c r="FI60" s="170">
        <f t="shared" si="52"/>
        <v>0</v>
      </c>
      <c r="FJ60" s="170">
        <f t="shared" si="36"/>
        <v>0</v>
      </c>
      <c r="FK60" s="273" t="str">
        <f t="shared" si="37"/>
        <v/>
      </c>
      <c r="FL60" s="272"/>
      <c r="FM60" s="170">
        <f t="shared" si="38"/>
        <v>0</v>
      </c>
      <c r="FN60" s="450"/>
      <c r="FO60" s="450"/>
      <c r="FP60" s="450"/>
      <c r="FQ60" s="450"/>
      <c r="FR60" s="450"/>
      <c r="FS60" s="450"/>
      <c r="FT60" s="170">
        <f t="shared" si="53"/>
        <v>0</v>
      </c>
      <c r="FU60" s="170">
        <f t="shared" si="39"/>
        <v>0</v>
      </c>
      <c r="FV60" s="273" t="str">
        <f t="shared" si="40"/>
        <v/>
      </c>
    </row>
    <row r="61" spans="1:178">
      <c r="A61" s="1">
        <v>1</v>
      </c>
      <c r="C61" s="209" t="str">
        <f>B695</f>
        <v>Input Section 8</v>
      </c>
      <c r="D61" s="446">
        <f>N775</f>
        <v>0</v>
      </c>
      <c r="E61" s="447">
        <f>N776</f>
        <v>0</v>
      </c>
      <c r="F61" s="207" t="str">
        <f t="shared" si="57"/>
        <v/>
      </c>
      <c r="H61"/>
      <c r="I61"/>
      <c r="J61"/>
      <c r="K61"/>
      <c r="L61"/>
      <c r="M61"/>
      <c r="N61" s="2"/>
      <c r="O61" s="598">
        <f>COUNTIF($AH699:$AH738,"Singleton")</f>
        <v>0</v>
      </c>
      <c r="P61" s="572"/>
      <c r="Q61" s="572">
        <f>COUNTIF($AH699:$AH738,"Doubleton")</f>
        <v>0</v>
      </c>
      <c r="R61" s="572"/>
      <c r="S61" s="572"/>
      <c r="T61" s="572">
        <f>COUNTIF($AH699:$AH738,"Tripleton")</f>
        <v>0</v>
      </c>
      <c r="U61" s="572"/>
      <c r="V61" s="573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0"/>
      <c r="AI61" s="20"/>
      <c r="AJ61" s="272"/>
      <c r="AK61" s="170">
        <f t="shared" si="2"/>
        <v>0</v>
      </c>
      <c r="AL61" s="450"/>
      <c r="AM61" s="450"/>
      <c r="AN61" s="450"/>
      <c r="AO61" s="450"/>
      <c r="AP61" s="450"/>
      <c r="AQ61" s="450"/>
      <c r="AR61" s="170">
        <f t="shared" si="41"/>
        <v>0</v>
      </c>
      <c r="AS61" s="170">
        <f t="shared" si="3"/>
        <v>0</v>
      </c>
      <c r="AT61" s="273" t="str">
        <f t="shared" si="4"/>
        <v/>
      </c>
      <c r="AU61" s="453"/>
      <c r="AV61" s="170">
        <f t="shared" si="5"/>
        <v>0</v>
      </c>
      <c r="AW61" s="450"/>
      <c r="AX61" s="450"/>
      <c r="AY61" s="450"/>
      <c r="AZ61" s="450"/>
      <c r="BA61" s="450"/>
      <c r="BB61" s="450"/>
      <c r="BC61" s="170">
        <f t="shared" si="42"/>
        <v>0</v>
      </c>
      <c r="BD61" s="170">
        <f t="shared" si="6"/>
        <v>0</v>
      </c>
      <c r="BE61" s="273" t="str">
        <f t="shared" si="7"/>
        <v/>
      </c>
      <c r="BF61" s="272"/>
      <c r="BG61" s="170">
        <f t="shared" si="8"/>
        <v>0</v>
      </c>
      <c r="BH61" s="450"/>
      <c r="BI61" s="450"/>
      <c r="BJ61" s="450"/>
      <c r="BK61" s="450"/>
      <c r="BL61" s="450"/>
      <c r="BM61" s="450"/>
      <c r="BN61" s="170">
        <f t="shared" si="43"/>
        <v>0</v>
      </c>
      <c r="BO61" s="170">
        <f t="shared" si="9"/>
        <v>0</v>
      </c>
      <c r="BP61" s="273" t="str">
        <f t="shared" si="10"/>
        <v/>
      </c>
      <c r="BQ61" s="272"/>
      <c r="BR61" s="170">
        <f t="shared" si="11"/>
        <v>0</v>
      </c>
      <c r="BS61" s="450"/>
      <c r="BT61" s="450"/>
      <c r="BU61" s="450"/>
      <c r="BV61" s="450"/>
      <c r="BW61" s="450"/>
      <c r="BX61" s="450"/>
      <c r="BY61" s="170">
        <f t="shared" si="44"/>
        <v>0</v>
      </c>
      <c r="BZ61" s="170">
        <f t="shared" si="12"/>
        <v>0</v>
      </c>
      <c r="CA61" s="273" t="str">
        <f t="shared" si="13"/>
        <v/>
      </c>
      <c r="CB61" s="272"/>
      <c r="CC61" s="170">
        <f t="shared" si="14"/>
        <v>0</v>
      </c>
      <c r="CD61" s="450"/>
      <c r="CE61" s="450"/>
      <c r="CF61" s="450"/>
      <c r="CG61" s="450"/>
      <c r="CH61" s="450"/>
      <c r="CI61" s="450"/>
      <c r="CJ61" s="170">
        <f t="shared" si="45"/>
        <v>0</v>
      </c>
      <c r="CK61" s="170">
        <f t="shared" si="15"/>
        <v>0</v>
      </c>
      <c r="CL61" s="273" t="str">
        <f t="shared" si="16"/>
        <v/>
      </c>
      <c r="CM61" s="272"/>
      <c r="CN61" s="170">
        <f t="shared" si="17"/>
        <v>0</v>
      </c>
      <c r="CO61" s="450"/>
      <c r="CP61" s="450"/>
      <c r="CQ61" s="450"/>
      <c r="CR61" s="450"/>
      <c r="CS61" s="450"/>
      <c r="CT61" s="450"/>
      <c r="CU61" s="170">
        <f t="shared" si="46"/>
        <v>0</v>
      </c>
      <c r="CV61" s="170">
        <f t="shared" si="18"/>
        <v>0</v>
      </c>
      <c r="CW61" s="273" t="str">
        <f t="shared" si="19"/>
        <v/>
      </c>
      <c r="CX61" s="272"/>
      <c r="CY61" s="170">
        <f t="shared" si="20"/>
        <v>0</v>
      </c>
      <c r="CZ61" s="450"/>
      <c r="DA61" s="450"/>
      <c r="DB61" s="450"/>
      <c r="DC61" s="450"/>
      <c r="DD61" s="450"/>
      <c r="DE61" s="450"/>
      <c r="DF61" s="170">
        <f t="shared" si="47"/>
        <v>0</v>
      </c>
      <c r="DG61" s="170">
        <f t="shared" si="21"/>
        <v>0</v>
      </c>
      <c r="DH61" s="273" t="str">
        <f t="shared" si="22"/>
        <v/>
      </c>
      <c r="DI61" s="272"/>
      <c r="DJ61" s="170">
        <f t="shared" si="23"/>
        <v>0</v>
      </c>
      <c r="DK61" s="450"/>
      <c r="DL61" s="450"/>
      <c r="DM61" s="450"/>
      <c r="DN61" s="450"/>
      <c r="DO61" s="450"/>
      <c r="DP61" s="450"/>
      <c r="DQ61" s="170">
        <f t="shared" si="48"/>
        <v>0</v>
      </c>
      <c r="DR61" s="170">
        <f t="shared" si="24"/>
        <v>0</v>
      </c>
      <c r="DS61" s="273" t="str">
        <f t="shared" si="25"/>
        <v/>
      </c>
      <c r="DT61" s="272"/>
      <c r="DU61" s="170">
        <f t="shared" si="26"/>
        <v>0</v>
      </c>
      <c r="DV61" s="450"/>
      <c r="DW61" s="450"/>
      <c r="DX61" s="450"/>
      <c r="DY61" s="450"/>
      <c r="DZ61" s="450"/>
      <c r="EA61" s="450"/>
      <c r="EB61" s="170">
        <f t="shared" si="49"/>
        <v>0</v>
      </c>
      <c r="EC61" s="170">
        <f t="shared" si="27"/>
        <v>0</v>
      </c>
      <c r="ED61" s="273" t="str">
        <f t="shared" si="28"/>
        <v/>
      </c>
      <c r="EE61" s="272"/>
      <c r="EF61" s="170">
        <f t="shared" si="29"/>
        <v>0</v>
      </c>
      <c r="EG61" s="450"/>
      <c r="EH61" s="450"/>
      <c r="EI61" s="450"/>
      <c r="EJ61" s="450"/>
      <c r="EK61" s="450"/>
      <c r="EL61" s="450"/>
      <c r="EM61" s="170">
        <f t="shared" si="50"/>
        <v>0</v>
      </c>
      <c r="EN61" s="170">
        <f t="shared" si="30"/>
        <v>0</v>
      </c>
      <c r="EO61" s="273" t="str">
        <f t="shared" si="31"/>
        <v/>
      </c>
      <c r="EP61" s="272"/>
      <c r="EQ61" s="170">
        <f t="shared" si="32"/>
        <v>0</v>
      </c>
      <c r="ER61" s="450"/>
      <c r="ES61" s="450"/>
      <c r="ET61" s="450"/>
      <c r="EU61" s="450"/>
      <c r="EV61" s="450"/>
      <c r="EW61" s="450"/>
      <c r="EX61" s="170">
        <f t="shared" si="51"/>
        <v>0</v>
      </c>
      <c r="EY61" s="170">
        <f t="shared" si="33"/>
        <v>0</v>
      </c>
      <c r="EZ61" s="273" t="str">
        <f t="shared" si="34"/>
        <v/>
      </c>
      <c r="FA61" s="272"/>
      <c r="FB61" s="170">
        <f t="shared" si="35"/>
        <v>0</v>
      </c>
      <c r="FC61" s="450"/>
      <c r="FD61" s="450"/>
      <c r="FE61" s="450"/>
      <c r="FF61" s="450"/>
      <c r="FG61" s="450"/>
      <c r="FH61" s="450"/>
      <c r="FI61" s="170">
        <f t="shared" si="52"/>
        <v>0</v>
      </c>
      <c r="FJ61" s="170">
        <f t="shared" si="36"/>
        <v>0</v>
      </c>
      <c r="FK61" s="273" t="str">
        <f t="shared" si="37"/>
        <v/>
      </c>
      <c r="FL61" s="272"/>
      <c r="FM61" s="170">
        <f t="shared" si="38"/>
        <v>0</v>
      </c>
      <c r="FN61" s="450"/>
      <c r="FO61" s="450"/>
      <c r="FP61" s="450"/>
      <c r="FQ61" s="450"/>
      <c r="FR61" s="450"/>
      <c r="FS61" s="450"/>
      <c r="FT61" s="170">
        <f t="shared" si="53"/>
        <v>0</v>
      </c>
      <c r="FU61" s="170">
        <f t="shared" si="39"/>
        <v>0</v>
      </c>
      <c r="FV61" s="273" t="str">
        <f t="shared" si="40"/>
        <v/>
      </c>
    </row>
    <row r="62" spans="1:178">
      <c r="A62" s="1">
        <v>1</v>
      </c>
      <c r="C62" s="209" t="str">
        <f>B782</f>
        <v>Input Section 9</v>
      </c>
      <c r="D62" s="446">
        <f>N862</f>
        <v>0</v>
      </c>
      <c r="E62" s="447">
        <f>N863</f>
        <v>0</v>
      </c>
      <c r="F62" s="207" t="str">
        <f t="shared" si="57"/>
        <v/>
      </c>
      <c r="H62"/>
      <c r="I62"/>
      <c r="J62"/>
      <c r="K62"/>
      <c r="L62"/>
      <c r="M62"/>
      <c r="N62" s="2"/>
      <c r="O62" s="598">
        <f>COUNTIF($AH786:$AH825,"Singleton")</f>
        <v>0</v>
      </c>
      <c r="P62" s="572"/>
      <c r="Q62" s="572">
        <f>COUNTIF($AH786:$AH825,"Doubleton")</f>
        <v>0</v>
      </c>
      <c r="R62" s="572"/>
      <c r="S62" s="572"/>
      <c r="T62" s="572">
        <f>COUNTIF($AH786:$AH825,"Tripleton")</f>
        <v>0</v>
      </c>
      <c r="U62" s="572"/>
      <c r="V62" s="573"/>
      <c r="W62" s="2"/>
      <c r="Y62" s="2"/>
      <c r="Z62" s="2"/>
      <c r="AA62" s="2"/>
      <c r="AB62" s="2"/>
      <c r="AC62" s="2"/>
      <c r="AD62" s="2"/>
      <c r="AE62" s="2"/>
      <c r="AF62" s="2"/>
      <c r="AG62" s="2"/>
      <c r="AJ62" s="272"/>
      <c r="AK62" s="170">
        <f t="shared" si="2"/>
        <v>0</v>
      </c>
      <c r="AL62" s="450"/>
      <c r="AM62" s="450"/>
      <c r="AN62" s="450"/>
      <c r="AO62" s="450"/>
      <c r="AP62" s="450"/>
      <c r="AQ62" s="450"/>
      <c r="AR62" s="170">
        <f t="shared" si="41"/>
        <v>0</v>
      </c>
      <c r="AS62" s="170">
        <f t="shared" si="3"/>
        <v>0</v>
      </c>
      <c r="AT62" s="273" t="str">
        <f t="shared" si="4"/>
        <v/>
      </c>
      <c r="AU62" s="453"/>
      <c r="AV62" s="170">
        <f t="shared" si="5"/>
        <v>0</v>
      </c>
      <c r="AW62" s="450"/>
      <c r="AX62" s="450"/>
      <c r="AY62" s="450"/>
      <c r="AZ62" s="450"/>
      <c r="BA62" s="450"/>
      <c r="BB62" s="450"/>
      <c r="BC62" s="170">
        <f t="shared" si="42"/>
        <v>0</v>
      </c>
      <c r="BD62" s="170">
        <f t="shared" si="6"/>
        <v>0</v>
      </c>
      <c r="BE62" s="273" t="str">
        <f t="shared" si="7"/>
        <v/>
      </c>
      <c r="BF62" s="272"/>
      <c r="BG62" s="170">
        <f t="shared" si="8"/>
        <v>0</v>
      </c>
      <c r="BH62" s="450"/>
      <c r="BI62" s="450"/>
      <c r="BJ62" s="450"/>
      <c r="BK62" s="450"/>
      <c r="BL62" s="450"/>
      <c r="BM62" s="450"/>
      <c r="BN62" s="170">
        <f t="shared" si="43"/>
        <v>0</v>
      </c>
      <c r="BO62" s="170">
        <f t="shared" si="9"/>
        <v>0</v>
      </c>
      <c r="BP62" s="273" t="str">
        <f t="shared" si="10"/>
        <v/>
      </c>
      <c r="BQ62" s="272"/>
      <c r="BR62" s="170">
        <f t="shared" si="11"/>
        <v>0</v>
      </c>
      <c r="BS62" s="450"/>
      <c r="BT62" s="450"/>
      <c r="BU62" s="450"/>
      <c r="BV62" s="450"/>
      <c r="BW62" s="450"/>
      <c r="BX62" s="450"/>
      <c r="BY62" s="170">
        <f t="shared" si="44"/>
        <v>0</v>
      </c>
      <c r="BZ62" s="170">
        <f t="shared" si="12"/>
        <v>0</v>
      </c>
      <c r="CA62" s="273" t="str">
        <f t="shared" si="13"/>
        <v/>
      </c>
      <c r="CB62" s="272"/>
      <c r="CC62" s="170">
        <f t="shared" si="14"/>
        <v>0</v>
      </c>
      <c r="CD62" s="450"/>
      <c r="CE62" s="450"/>
      <c r="CF62" s="450"/>
      <c r="CG62" s="450"/>
      <c r="CH62" s="450"/>
      <c r="CI62" s="450"/>
      <c r="CJ62" s="170">
        <f t="shared" si="45"/>
        <v>0</v>
      </c>
      <c r="CK62" s="170">
        <f t="shared" si="15"/>
        <v>0</v>
      </c>
      <c r="CL62" s="273" t="str">
        <f t="shared" si="16"/>
        <v/>
      </c>
      <c r="CM62" s="272"/>
      <c r="CN62" s="170">
        <f t="shared" si="17"/>
        <v>0</v>
      </c>
      <c r="CO62" s="450"/>
      <c r="CP62" s="450"/>
      <c r="CQ62" s="450"/>
      <c r="CR62" s="450"/>
      <c r="CS62" s="450"/>
      <c r="CT62" s="450"/>
      <c r="CU62" s="170">
        <f t="shared" si="46"/>
        <v>0</v>
      </c>
      <c r="CV62" s="170">
        <f t="shared" si="18"/>
        <v>0</v>
      </c>
      <c r="CW62" s="273" t="str">
        <f t="shared" si="19"/>
        <v/>
      </c>
      <c r="CX62" s="272"/>
      <c r="CY62" s="170">
        <f t="shared" si="20"/>
        <v>0</v>
      </c>
      <c r="CZ62" s="450"/>
      <c r="DA62" s="450"/>
      <c r="DB62" s="450"/>
      <c r="DC62" s="450"/>
      <c r="DD62" s="450"/>
      <c r="DE62" s="450"/>
      <c r="DF62" s="170">
        <f t="shared" si="47"/>
        <v>0</v>
      </c>
      <c r="DG62" s="170">
        <f t="shared" si="21"/>
        <v>0</v>
      </c>
      <c r="DH62" s="273" t="str">
        <f t="shared" si="22"/>
        <v/>
      </c>
      <c r="DI62" s="272"/>
      <c r="DJ62" s="170">
        <f t="shared" si="23"/>
        <v>0</v>
      </c>
      <c r="DK62" s="450"/>
      <c r="DL62" s="450"/>
      <c r="DM62" s="450"/>
      <c r="DN62" s="450"/>
      <c r="DO62" s="450"/>
      <c r="DP62" s="450"/>
      <c r="DQ62" s="170">
        <f t="shared" si="48"/>
        <v>0</v>
      </c>
      <c r="DR62" s="170">
        <f t="shared" si="24"/>
        <v>0</v>
      </c>
      <c r="DS62" s="273" t="str">
        <f t="shared" si="25"/>
        <v/>
      </c>
      <c r="DT62" s="272"/>
      <c r="DU62" s="170">
        <f t="shared" si="26"/>
        <v>0</v>
      </c>
      <c r="DV62" s="450"/>
      <c r="DW62" s="450"/>
      <c r="DX62" s="450"/>
      <c r="DY62" s="450"/>
      <c r="DZ62" s="450"/>
      <c r="EA62" s="450"/>
      <c r="EB62" s="170">
        <f t="shared" si="49"/>
        <v>0</v>
      </c>
      <c r="EC62" s="170">
        <f t="shared" si="27"/>
        <v>0</v>
      </c>
      <c r="ED62" s="273" t="str">
        <f t="shared" si="28"/>
        <v/>
      </c>
      <c r="EE62" s="272"/>
      <c r="EF62" s="170">
        <f t="shared" si="29"/>
        <v>0</v>
      </c>
      <c r="EG62" s="450"/>
      <c r="EH62" s="450"/>
      <c r="EI62" s="450"/>
      <c r="EJ62" s="450"/>
      <c r="EK62" s="450"/>
      <c r="EL62" s="450"/>
      <c r="EM62" s="170">
        <f t="shared" si="50"/>
        <v>0</v>
      </c>
      <c r="EN62" s="170">
        <f t="shared" si="30"/>
        <v>0</v>
      </c>
      <c r="EO62" s="273" t="str">
        <f t="shared" si="31"/>
        <v/>
      </c>
      <c r="EP62" s="272"/>
      <c r="EQ62" s="170">
        <f t="shared" si="32"/>
        <v>0</v>
      </c>
      <c r="ER62" s="450"/>
      <c r="ES62" s="450"/>
      <c r="ET62" s="450"/>
      <c r="EU62" s="450"/>
      <c r="EV62" s="450"/>
      <c r="EW62" s="450"/>
      <c r="EX62" s="170">
        <f t="shared" si="51"/>
        <v>0</v>
      </c>
      <c r="EY62" s="170">
        <f t="shared" si="33"/>
        <v>0</v>
      </c>
      <c r="EZ62" s="273" t="str">
        <f t="shared" si="34"/>
        <v/>
      </c>
      <c r="FA62" s="272"/>
      <c r="FB62" s="170">
        <f t="shared" si="35"/>
        <v>0</v>
      </c>
      <c r="FC62" s="450"/>
      <c r="FD62" s="450"/>
      <c r="FE62" s="450"/>
      <c r="FF62" s="450"/>
      <c r="FG62" s="450"/>
      <c r="FH62" s="450"/>
      <c r="FI62" s="170">
        <f t="shared" si="52"/>
        <v>0</v>
      </c>
      <c r="FJ62" s="170">
        <f t="shared" si="36"/>
        <v>0</v>
      </c>
      <c r="FK62" s="273" t="str">
        <f t="shared" si="37"/>
        <v/>
      </c>
      <c r="FL62" s="272"/>
      <c r="FM62" s="170">
        <f t="shared" si="38"/>
        <v>0</v>
      </c>
      <c r="FN62" s="450"/>
      <c r="FO62" s="450"/>
      <c r="FP62" s="450"/>
      <c r="FQ62" s="450"/>
      <c r="FR62" s="450"/>
      <c r="FS62" s="450"/>
      <c r="FT62" s="170">
        <f t="shared" si="53"/>
        <v>0</v>
      </c>
      <c r="FU62" s="170">
        <f t="shared" si="39"/>
        <v>0</v>
      </c>
      <c r="FV62" s="273" t="str">
        <f t="shared" si="40"/>
        <v/>
      </c>
    </row>
    <row r="63" spans="1:178">
      <c r="A63" s="1">
        <v>1</v>
      </c>
      <c r="C63" s="209" t="str">
        <f>B869</f>
        <v>Input Section 10</v>
      </c>
      <c r="D63" s="446">
        <f>N949</f>
        <v>0</v>
      </c>
      <c r="E63" s="447">
        <f>N950</f>
        <v>0</v>
      </c>
      <c r="F63" s="207" t="str">
        <f t="shared" si="57"/>
        <v/>
      </c>
      <c r="H63"/>
      <c r="I63"/>
      <c r="J63"/>
      <c r="K63"/>
      <c r="L63"/>
      <c r="M63"/>
      <c r="N63" s="2"/>
      <c r="O63" s="598">
        <f>COUNTIF($AH873:$AH912,"Singleton")</f>
        <v>0</v>
      </c>
      <c r="P63" s="572"/>
      <c r="Q63" s="572">
        <f>COUNTIF($AH873:$AH912,"Doubleton")</f>
        <v>0</v>
      </c>
      <c r="R63" s="572"/>
      <c r="S63" s="572"/>
      <c r="T63" s="572">
        <f>COUNTIF($AH873:$AH912,"Tripleton")</f>
        <v>0</v>
      </c>
      <c r="U63" s="572"/>
      <c r="V63" s="573"/>
      <c r="W63" s="2"/>
      <c r="Y63" s="2"/>
      <c r="Z63" s="2"/>
      <c r="AA63" s="2"/>
      <c r="AB63" s="2"/>
      <c r="AC63" s="2"/>
      <c r="AD63" s="2"/>
      <c r="AE63" s="2"/>
      <c r="AF63" s="2"/>
      <c r="AG63" s="2"/>
      <c r="AJ63" s="272"/>
      <c r="AK63" s="170">
        <f t="shared" si="2"/>
        <v>0</v>
      </c>
      <c r="AL63" s="450"/>
      <c r="AM63" s="450"/>
      <c r="AN63" s="450"/>
      <c r="AO63" s="450"/>
      <c r="AP63" s="450"/>
      <c r="AQ63" s="450"/>
      <c r="AR63" s="170">
        <f t="shared" si="41"/>
        <v>0</v>
      </c>
      <c r="AS63" s="170">
        <f t="shared" si="3"/>
        <v>0</v>
      </c>
      <c r="AT63" s="273" t="str">
        <f t="shared" si="4"/>
        <v/>
      </c>
      <c r="AU63" s="453"/>
      <c r="AV63" s="170">
        <f t="shared" si="5"/>
        <v>0</v>
      </c>
      <c r="AW63" s="450"/>
      <c r="AX63" s="450"/>
      <c r="AY63" s="450"/>
      <c r="AZ63" s="450"/>
      <c r="BA63" s="450"/>
      <c r="BB63" s="450"/>
      <c r="BC63" s="170">
        <f t="shared" si="42"/>
        <v>0</v>
      </c>
      <c r="BD63" s="170">
        <f t="shared" si="6"/>
        <v>0</v>
      </c>
      <c r="BE63" s="273" t="str">
        <f t="shared" si="7"/>
        <v/>
      </c>
      <c r="BF63" s="272"/>
      <c r="BG63" s="170">
        <f t="shared" si="8"/>
        <v>0</v>
      </c>
      <c r="BH63" s="450"/>
      <c r="BI63" s="450"/>
      <c r="BJ63" s="450"/>
      <c r="BK63" s="450"/>
      <c r="BL63" s="450"/>
      <c r="BM63" s="450"/>
      <c r="BN63" s="170">
        <f t="shared" si="43"/>
        <v>0</v>
      </c>
      <c r="BO63" s="170">
        <f t="shared" si="9"/>
        <v>0</v>
      </c>
      <c r="BP63" s="273" t="str">
        <f t="shared" si="10"/>
        <v/>
      </c>
      <c r="BQ63" s="272"/>
      <c r="BR63" s="170">
        <f t="shared" si="11"/>
        <v>0</v>
      </c>
      <c r="BS63" s="450"/>
      <c r="BT63" s="450"/>
      <c r="BU63" s="450"/>
      <c r="BV63" s="450"/>
      <c r="BW63" s="450"/>
      <c r="BX63" s="450"/>
      <c r="BY63" s="170">
        <f t="shared" si="44"/>
        <v>0</v>
      </c>
      <c r="BZ63" s="170">
        <f t="shared" si="12"/>
        <v>0</v>
      </c>
      <c r="CA63" s="273" t="str">
        <f t="shared" si="13"/>
        <v/>
      </c>
      <c r="CB63" s="272"/>
      <c r="CC63" s="170">
        <f t="shared" si="14"/>
        <v>0</v>
      </c>
      <c r="CD63" s="450"/>
      <c r="CE63" s="450"/>
      <c r="CF63" s="450"/>
      <c r="CG63" s="450"/>
      <c r="CH63" s="450"/>
      <c r="CI63" s="450"/>
      <c r="CJ63" s="170">
        <f t="shared" si="45"/>
        <v>0</v>
      </c>
      <c r="CK63" s="170">
        <f t="shared" si="15"/>
        <v>0</v>
      </c>
      <c r="CL63" s="273" t="str">
        <f t="shared" si="16"/>
        <v/>
      </c>
      <c r="CM63" s="272"/>
      <c r="CN63" s="170">
        <f t="shared" si="17"/>
        <v>0</v>
      </c>
      <c r="CO63" s="450"/>
      <c r="CP63" s="450"/>
      <c r="CQ63" s="450"/>
      <c r="CR63" s="450"/>
      <c r="CS63" s="450"/>
      <c r="CT63" s="450"/>
      <c r="CU63" s="170">
        <f t="shared" si="46"/>
        <v>0</v>
      </c>
      <c r="CV63" s="170">
        <f t="shared" si="18"/>
        <v>0</v>
      </c>
      <c r="CW63" s="273" t="str">
        <f t="shared" si="19"/>
        <v/>
      </c>
      <c r="CX63" s="272"/>
      <c r="CY63" s="170">
        <f t="shared" si="20"/>
        <v>0</v>
      </c>
      <c r="CZ63" s="450"/>
      <c r="DA63" s="450"/>
      <c r="DB63" s="450"/>
      <c r="DC63" s="450"/>
      <c r="DD63" s="450"/>
      <c r="DE63" s="450"/>
      <c r="DF63" s="170">
        <f t="shared" si="47"/>
        <v>0</v>
      </c>
      <c r="DG63" s="170">
        <f t="shared" si="21"/>
        <v>0</v>
      </c>
      <c r="DH63" s="273" t="str">
        <f t="shared" si="22"/>
        <v/>
      </c>
      <c r="DI63" s="272"/>
      <c r="DJ63" s="170">
        <f t="shared" si="23"/>
        <v>0</v>
      </c>
      <c r="DK63" s="450"/>
      <c r="DL63" s="450"/>
      <c r="DM63" s="450"/>
      <c r="DN63" s="450"/>
      <c r="DO63" s="450"/>
      <c r="DP63" s="450"/>
      <c r="DQ63" s="170">
        <f t="shared" si="48"/>
        <v>0</v>
      </c>
      <c r="DR63" s="170">
        <f t="shared" si="24"/>
        <v>0</v>
      </c>
      <c r="DS63" s="273" t="str">
        <f t="shared" si="25"/>
        <v/>
      </c>
      <c r="DT63" s="272"/>
      <c r="DU63" s="170">
        <f t="shared" si="26"/>
        <v>0</v>
      </c>
      <c r="DV63" s="450"/>
      <c r="DW63" s="450"/>
      <c r="DX63" s="450"/>
      <c r="DY63" s="450"/>
      <c r="DZ63" s="450"/>
      <c r="EA63" s="450"/>
      <c r="EB63" s="170">
        <f t="shared" si="49"/>
        <v>0</v>
      </c>
      <c r="EC63" s="170">
        <f t="shared" si="27"/>
        <v>0</v>
      </c>
      <c r="ED63" s="273" t="str">
        <f t="shared" si="28"/>
        <v/>
      </c>
      <c r="EE63" s="272"/>
      <c r="EF63" s="170">
        <f t="shared" si="29"/>
        <v>0</v>
      </c>
      <c r="EG63" s="450"/>
      <c r="EH63" s="450"/>
      <c r="EI63" s="450"/>
      <c r="EJ63" s="450"/>
      <c r="EK63" s="450"/>
      <c r="EL63" s="450"/>
      <c r="EM63" s="170">
        <f t="shared" si="50"/>
        <v>0</v>
      </c>
      <c r="EN63" s="170">
        <f t="shared" si="30"/>
        <v>0</v>
      </c>
      <c r="EO63" s="273" t="str">
        <f t="shared" si="31"/>
        <v/>
      </c>
      <c r="EP63" s="272"/>
      <c r="EQ63" s="170">
        <f t="shared" si="32"/>
        <v>0</v>
      </c>
      <c r="ER63" s="450"/>
      <c r="ES63" s="450"/>
      <c r="ET63" s="450"/>
      <c r="EU63" s="450"/>
      <c r="EV63" s="450"/>
      <c r="EW63" s="450"/>
      <c r="EX63" s="170">
        <f t="shared" si="51"/>
        <v>0</v>
      </c>
      <c r="EY63" s="170">
        <f t="shared" si="33"/>
        <v>0</v>
      </c>
      <c r="EZ63" s="273" t="str">
        <f t="shared" si="34"/>
        <v/>
      </c>
      <c r="FA63" s="272"/>
      <c r="FB63" s="170">
        <f t="shared" si="35"/>
        <v>0</v>
      </c>
      <c r="FC63" s="450"/>
      <c r="FD63" s="450"/>
      <c r="FE63" s="450"/>
      <c r="FF63" s="450"/>
      <c r="FG63" s="450"/>
      <c r="FH63" s="450"/>
      <c r="FI63" s="170">
        <f t="shared" si="52"/>
        <v>0</v>
      </c>
      <c r="FJ63" s="170">
        <f t="shared" si="36"/>
        <v>0</v>
      </c>
      <c r="FK63" s="273" t="str">
        <f t="shared" si="37"/>
        <v/>
      </c>
      <c r="FL63" s="272"/>
      <c r="FM63" s="170">
        <f t="shared" si="38"/>
        <v>0</v>
      </c>
      <c r="FN63" s="450"/>
      <c r="FO63" s="450"/>
      <c r="FP63" s="450"/>
      <c r="FQ63" s="450"/>
      <c r="FR63" s="450"/>
      <c r="FS63" s="450"/>
      <c r="FT63" s="170">
        <f t="shared" si="53"/>
        <v>0</v>
      </c>
      <c r="FU63" s="170">
        <f t="shared" si="39"/>
        <v>0</v>
      </c>
      <c r="FV63" s="273" t="str">
        <f t="shared" si="40"/>
        <v/>
      </c>
    </row>
    <row r="64" spans="1:178">
      <c r="A64" s="1">
        <v>1</v>
      </c>
      <c r="C64" s="209" t="str">
        <f>B956</f>
        <v>Input Section 11</v>
      </c>
      <c r="D64" s="446">
        <f>N1036</f>
        <v>0</v>
      </c>
      <c r="E64" s="447">
        <f>N1037</f>
        <v>0</v>
      </c>
      <c r="F64" s="207" t="str">
        <f t="shared" si="57"/>
        <v/>
      </c>
      <c r="H64"/>
      <c r="I64"/>
      <c r="J64"/>
      <c r="K64"/>
      <c r="L64"/>
      <c r="M64"/>
      <c r="N64" s="2"/>
      <c r="O64" s="598">
        <f>COUNTIF($AH960:$AH999,"Singleton")</f>
        <v>0</v>
      </c>
      <c r="P64" s="572"/>
      <c r="Q64" s="572">
        <f>COUNTIF($AH960:$AH999,"Doubleton")</f>
        <v>0</v>
      </c>
      <c r="R64" s="572"/>
      <c r="S64" s="572"/>
      <c r="T64" s="572">
        <f>COUNTIF($AH960:$AH999,"Tripleton")</f>
        <v>0</v>
      </c>
      <c r="U64" s="572"/>
      <c r="V64" s="573"/>
      <c r="W64" s="2"/>
      <c r="AG64" s="444"/>
      <c r="AH64" s="444"/>
      <c r="AI64" s="444"/>
      <c r="AJ64" s="272"/>
      <c r="AK64" s="170">
        <f t="shared" si="2"/>
        <v>0</v>
      </c>
      <c r="AL64" s="450"/>
      <c r="AM64" s="450"/>
      <c r="AN64" s="450"/>
      <c r="AO64" s="450"/>
      <c r="AP64" s="450"/>
      <c r="AQ64" s="450"/>
      <c r="AR64" s="170">
        <f t="shared" si="41"/>
        <v>0</v>
      </c>
      <c r="AS64" s="170">
        <f t="shared" si="3"/>
        <v>0</v>
      </c>
      <c r="AT64" s="273" t="str">
        <f t="shared" si="4"/>
        <v/>
      </c>
      <c r="AU64" s="453"/>
      <c r="AV64" s="170">
        <f t="shared" si="5"/>
        <v>0</v>
      </c>
      <c r="AW64" s="450"/>
      <c r="AX64" s="450"/>
      <c r="AY64" s="450"/>
      <c r="AZ64" s="450"/>
      <c r="BA64" s="450"/>
      <c r="BB64" s="450"/>
      <c r="BC64" s="170">
        <f t="shared" si="42"/>
        <v>0</v>
      </c>
      <c r="BD64" s="170">
        <f t="shared" si="6"/>
        <v>0</v>
      </c>
      <c r="BE64" s="273" t="str">
        <f t="shared" si="7"/>
        <v/>
      </c>
      <c r="BF64" s="272"/>
      <c r="BG64" s="170">
        <f t="shared" si="8"/>
        <v>0</v>
      </c>
      <c r="BH64" s="450"/>
      <c r="BI64" s="450"/>
      <c r="BJ64" s="450"/>
      <c r="BK64" s="450"/>
      <c r="BL64" s="450"/>
      <c r="BM64" s="450"/>
      <c r="BN64" s="170">
        <f t="shared" si="43"/>
        <v>0</v>
      </c>
      <c r="BO64" s="170">
        <f t="shared" si="9"/>
        <v>0</v>
      </c>
      <c r="BP64" s="273" t="str">
        <f t="shared" si="10"/>
        <v/>
      </c>
      <c r="BQ64" s="272"/>
      <c r="BR64" s="170">
        <f t="shared" si="11"/>
        <v>0</v>
      </c>
      <c r="BS64" s="450"/>
      <c r="BT64" s="450"/>
      <c r="BU64" s="450"/>
      <c r="BV64" s="450"/>
      <c r="BW64" s="450"/>
      <c r="BX64" s="450"/>
      <c r="BY64" s="170">
        <f t="shared" si="44"/>
        <v>0</v>
      </c>
      <c r="BZ64" s="170">
        <f t="shared" si="12"/>
        <v>0</v>
      </c>
      <c r="CA64" s="273" t="str">
        <f t="shared" si="13"/>
        <v/>
      </c>
      <c r="CB64" s="272"/>
      <c r="CC64" s="170">
        <f t="shared" si="14"/>
        <v>0</v>
      </c>
      <c r="CD64" s="450"/>
      <c r="CE64" s="450"/>
      <c r="CF64" s="450"/>
      <c r="CG64" s="450"/>
      <c r="CH64" s="450"/>
      <c r="CI64" s="450"/>
      <c r="CJ64" s="170">
        <f t="shared" si="45"/>
        <v>0</v>
      </c>
      <c r="CK64" s="170">
        <f t="shared" si="15"/>
        <v>0</v>
      </c>
      <c r="CL64" s="273" t="str">
        <f t="shared" si="16"/>
        <v/>
      </c>
      <c r="CM64" s="272"/>
      <c r="CN64" s="170">
        <f t="shared" si="17"/>
        <v>0</v>
      </c>
      <c r="CO64" s="450"/>
      <c r="CP64" s="450"/>
      <c r="CQ64" s="450"/>
      <c r="CR64" s="450"/>
      <c r="CS64" s="450"/>
      <c r="CT64" s="450"/>
      <c r="CU64" s="170">
        <f t="shared" si="46"/>
        <v>0</v>
      </c>
      <c r="CV64" s="170">
        <f t="shared" si="18"/>
        <v>0</v>
      </c>
      <c r="CW64" s="273" t="str">
        <f t="shared" si="19"/>
        <v/>
      </c>
      <c r="CX64" s="272"/>
      <c r="CY64" s="170">
        <f t="shared" si="20"/>
        <v>0</v>
      </c>
      <c r="CZ64" s="450"/>
      <c r="DA64" s="450"/>
      <c r="DB64" s="450"/>
      <c r="DC64" s="450"/>
      <c r="DD64" s="450"/>
      <c r="DE64" s="450"/>
      <c r="DF64" s="170">
        <f t="shared" si="47"/>
        <v>0</v>
      </c>
      <c r="DG64" s="170">
        <f t="shared" si="21"/>
        <v>0</v>
      </c>
      <c r="DH64" s="273" t="str">
        <f t="shared" si="22"/>
        <v/>
      </c>
      <c r="DI64" s="272"/>
      <c r="DJ64" s="170">
        <f t="shared" si="23"/>
        <v>0</v>
      </c>
      <c r="DK64" s="450"/>
      <c r="DL64" s="450"/>
      <c r="DM64" s="450"/>
      <c r="DN64" s="450"/>
      <c r="DO64" s="450"/>
      <c r="DP64" s="450"/>
      <c r="DQ64" s="170">
        <f t="shared" si="48"/>
        <v>0</v>
      </c>
      <c r="DR64" s="170">
        <f t="shared" si="24"/>
        <v>0</v>
      </c>
      <c r="DS64" s="273" t="str">
        <f t="shared" si="25"/>
        <v/>
      </c>
      <c r="DT64" s="272"/>
      <c r="DU64" s="170">
        <f t="shared" si="26"/>
        <v>0</v>
      </c>
      <c r="DV64" s="450"/>
      <c r="DW64" s="450"/>
      <c r="DX64" s="450"/>
      <c r="DY64" s="450"/>
      <c r="DZ64" s="450"/>
      <c r="EA64" s="450"/>
      <c r="EB64" s="170">
        <f t="shared" si="49"/>
        <v>0</v>
      </c>
      <c r="EC64" s="170">
        <f t="shared" si="27"/>
        <v>0</v>
      </c>
      <c r="ED64" s="273" t="str">
        <f t="shared" si="28"/>
        <v/>
      </c>
      <c r="EE64" s="272"/>
      <c r="EF64" s="170">
        <f t="shared" si="29"/>
        <v>0</v>
      </c>
      <c r="EG64" s="450"/>
      <c r="EH64" s="450"/>
      <c r="EI64" s="450"/>
      <c r="EJ64" s="450"/>
      <c r="EK64" s="450"/>
      <c r="EL64" s="450"/>
      <c r="EM64" s="170">
        <f t="shared" si="50"/>
        <v>0</v>
      </c>
      <c r="EN64" s="170">
        <f t="shared" si="30"/>
        <v>0</v>
      </c>
      <c r="EO64" s="273" t="str">
        <f t="shared" si="31"/>
        <v/>
      </c>
      <c r="EP64" s="272"/>
      <c r="EQ64" s="170">
        <f t="shared" si="32"/>
        <v>0</v>
      </c>
      <c r="ER64" s="450"/>
      <c r="ES64" s="450"/>
      <c r="ET64" s="450"/>
      <c r="EU64" s="450"/>
      <c r="EV64" s="450"/>
      <c r="EW64" s="450"/>
      <c r="EX64" s="170">
        <f t="shared" si="51"/>
        <v>0</v>
      </c>
      <c r="EY64" s="170">
        <f t="shared" si="33"/>
        <v>0</v>
      </c>
      <c r="EZ64" s="273" t="str">
        <f t="shared" si="34"/>
        <v/>
      </c>
      <c r="FA64" s="272"/>
      <c r="FB64" s="170">
        <f t="shared" si="35"/>
        <v>0</v>
      </c>
      <c r="FC64" s="450"/>
      <c r="FD64" s="450"/>
      <c r="FE64" s="450"/>
      <c r="FF64" s="450"/>
      <c r="FG64" s="450"/>
      <c r="FH64" s="450"/>
      <c r="FI64" s="170">
        <f t="shared" si="52"/>
        <v>0</v>
      </c>
      <c r="FJ64" s="170">
        <f t="shared" si="36"/>
        <v>0</v>
      </c>
      <c r="FK64" s="273" t="str">
        <f t="shared" si="37"/>
        <v/>
      </c>
      <c r="FL64" s="272"/>
      <c r="FM64" s="170">
        <f t="shared" si="38"/>
        <v>0</v>
      </c>
      <c r="FN64" s="450"/>
      <c r="FO64" s="450"/>
      <c r="FP64" s="450"/>
      <c r="FQ64" s="450"/>
      <c r="FR64" s="450"/>
      <c r="FS64" s="450"/>
      <c r="FT64" s="170">
        <f t="shared" si="53"/>
        <v>0</v>
      </c>
      <c r="FU64" s="170">
        <f t="shared" si="39"/>
        <v>0</v>
      </c>
      <c r="FV64" s="273" t="str">
        <f t="shared" si="40"/>
        <v/>
      </c>
    </row>
    <row r="65" spans="1:178">
      <c r="A65" s="1">
        <v>1</v>
      </c>
      <c r="C65" s="209" t="str">
        <f>B1043</f>
        <v>Input Section 12</v>
      </c>
      <c r="D65" s="446">
        <f>N1123</f>
        <v>0</v>
      </c>
      <c r="E65" s="447">
        <f>N1124</f>
        <v>0</v>
      </c>
      <c r="F65" s="207" t="str">
        <f t="shared" si="57"/>
        <v/>
      </c>
      <c r="H65"/>
      <c r="I65"/>
      <c r="J65"/>
      <c r="K65"/>
      <c r="L65"/>
      <c r="M65"/>
      <c r="N65" s="2"/>
      <c r="O65" s="598">
        <f>COUNTIF($AH1047:$AH1086,"Singleton")</f>
        <v>0</v>
      </c>
      <c r="P65" s="572"/>
      <c r="Q65" s="572">
        <f>COUNTIF($AH1047:$AH1086,"Doubleton")</f>
        <v>0</v>
      </c>
      <c r="R65" s="572"/>
      <c r="S65" s="572"/>
      <c r="T65" s="572">
        <f>COUNTIF($AH1047:$AH1086,"Tripleton")</f>
        <v>0</v>
      </c>
      <c r="U65" s="572"/>
      <c r="V65" s="573"/>
      <c r="W65" s="2"/>
      <c r="AJ65" s="272"/>
      <c r="AK65" s="170">
        <f t="shared" ref="AK65:AK82" si="58">SUMIF($C$130:$C$2292,AJ65,$A$130:$A$2292)</f>
        <v>0</v>
      </c>
      <c r="AL65" s="450"/>
      <c r="AM65" s="450"/>
      <c r="AN65" s="450"/>
      <c r="AO65" s="450"/>
      <c r="AP65" s="450"/>
      <c r="AQ65" s="450"/>
      <c r="AR65" s="170">
        <f t="shared" si="41"/>
        <v>0</v>
      </c>
      <c r="AS65" s="170">
        <f t="shared" ref="AS65:AS82" si="59">SUMIF($C$21:$C$2213,AJ65,$B$21:$B$2213)</f>
        <v>0</v>
      </c>
      <c r="AT65" s="273" t="str">
        <f t="shared" ref="AT65:AT82" si="60">IF(AR65*$E$22&lt;&gt;AS65,(AR65*$E$22)-AS65,"")</f>
        <v/>
      </c>
      <c r="AU65" s="102"/>
      <c r="AV65" s="170">
        <f t="shared" ref="AV65:AV82" si="61">SUMIF($C$130:$C$2292,AU65,$A$130:$A$2292)</f>
        <v>0</v>
      </c>
      <c r="AW65" s="450"/>
      <c r="AX65" s="450"/>
      <c r="AY65" s="450"/>
      <c r="AZ65" s="450"/>
      <c r="BA65" s="450"/>
      <c r="BB65" s="450"/>
      <c r="BC65" s="170">
        <f t="shared" si="42"/>
        <v>0</v>
      </c>
      <c r="BD65" s="170">
        <f t="shared" ref="BD65:BD82" si="62">SUMIF($C$21:$C$2213,AU65,$B$21:$B$2213)</f>
        <v>0</v>
      </c>
      <c r="BE65" s="273" t="str">
        <f t="shared" ref="BE65:BE82" si="63">IF(BC65*$E$22&lt;&gt;BD65,(BC65*$E$22)-BD65,"")</f>
        <v/>
      </c>
      <c r="BF65" s="272"/>
      <c r="BG65" s="170">
        <f t="shared" ref="BG65:BG82" si="64">SUMIF($C$130:$C$2292,BF65,$A$130:$A$2292)</f>
        <v>0</v>
      </c>
      <c r="BH65" s="450"/>
      <c r="BI65" s="450"/>
      <c r="BJ65" s="450"/>
      <c r="BK65" s="450"/>
      <c r="BL65" s="450"/>
      <c r="BM65" s="450"/>
      <c r="BN65" s="170">
        <f t="shared" si="43"/>
        <v>0</v>
      </c>
      <c r="BO65" s="170">
        <f t="shared" ref="BO65:BO82" si="65">SUMIF($C$21:$C$2213,BF65,$B$21:$B$2213)</f>
        <v>0</v>
      </c>
      <c r="BP65" s="273" t="str">
        <f t="shared" ref="BP65:BP82" si="66">IF(BN65*$E$22&lt;&gt;BO65,(BN65*$E$22)-BO65,"")</f>
        <v/>
      </c>
      <c r="BQ65" s="272"/>
      <c r="BR65" s="170">
        <f t="shared" ref="BR65:BR82" si="67">SUMIF($C$130:$C$2292,BQ65,$A$130:$A$2292)</f>
        <v>0</v>
      </c>
      <c r="BS65" s="450"/>
      <c r="BT65" s="450"/>
      <c r="BU65" s="450"/>
      <c r="BV65" s="450"/>
      <c r="BW65" s="450"/>
      <c r="BX65" s="450"/>
      <c r="BY65" s="170">
        <f t="shared" si="44"/>
        <v>0</v>
      </c>
      <c r="BZ65" s="170">
        <f t="shared" ref="BZ65:BZ82" si="68">SUMIF($C$21:$C$2213,BQ65,$B$21:$B$2213)</f>
        <v>0</v>
      </c>
      <c r="CA65" s="273" t="str">
        <f t="shared" ref="CA65:CA82" si="69">IF(BY65*$E$22&lt;&gt;BZ65,(BY65*$E$22)-BZ65,"")</f>
        <v/>
      </c>
      <c r="CB65" s="272"/>
      <c r="CC65" s="170">
        <f t="shared" ref="CC65:CC82" si="70">SUMIF($C$130:$C$2292,CB65,$A$130:$A$2292)</f>
        <v>0</v>
      </c>
      <c r="CD65" s="450"/>
      <c r="CE65" s="450"/>
      <c r="CF65" s="450"/>
      <c r="CG65" s="450"/>
      <c r="CH65" s="450"/>
      <c r="CI65" s="450"/>
      <c r="CJ65" s="170">
        <f t="shared" si="45"/>
        <v>0</v>
      </c>
      <c r="CK65" s="170">
        <f t="shared" ref="CK65:CK82" si="71">SUMIF($C$21:$C$2213,CB65,$B$21:$B$2213)</f>
        <v>0</v>
      </c>
      <c r="CL65" s="273" t="str">
        <f t="shared" ref="CL65:CL82" si="72">IF(CJ65*$E$22&lt;&gt;CK65,(CJ65*$E$22)-CK65,"")</f>
        <v/>
      </c>
      <c r="CM65" s="272"/>
      <c r="CN65" s="170">
        <f t="shared" ref="CN65:CN82" si="73">SUMIF($C$130:$C$2292,CM65,$A$130:$A$2292)</f>
        <v>0</v>
      </c>
      <c r="CO65" s="450"/>
      <c r="CP65" s="450"/>
      <c r="CQ65" s="450"/>
      <c r="CR65" s="450"/>
      <c r="CS65" s="450"/>
      <c r="CT65" s="450"/>
      <c r="CU65" s="170">
        <f t="shared" si="46"/>
        <v>0</v>
      </c>
      <c r="CV65" s="170">
        <f t="shared" ref="CV65:CV82" si="74">SUMIF($C$21:$C$2213,CM65,$B$21:$B$2213)</f>
        <v>0</v>
      </c>
      <c r="CW65" s="273" t="str">
        <f t="shared" ref="CW65:CW82" si="75">IF(CU65*$E$22&lt;&gt;CV65,(CU65*$E$22)-CV65,"")</f>
        <v/>
      </c>
      <c r="CX65" s="272"/>
      <c r="CY65" s="170">
        <f t="shared" ref="CY65:CY82" si="76">SUMIF($C$130:$C$2292,CX65,$A$130:$A$2292)</f>
        <v>0</v>
      </c>
      <c r="CZ65" s="450"/>
      <c r="DA65" s="450"/>
      <c r="DB65" s="450"/>
      <c r="DC65" s="450"/>
      <c r="DD65" s="450"/>
      <c r="DE65" s="450"/>
      <c r="DF65" s="170">
        <f t="shared" si="47"/>
        <v>0</v>
      </c>
      <c r="DG65" s="170">
        <f t="shared" ref="DG65:DG82" si="77">SUMIF($C$21:$C$2213,CX65,$B$21:$B$2213)</f>
        <v>0</v>
      </c>
      <c r="DH65" s="273" t="str">
        <f t="shared" ref="DH65:DH82" si="78">IF(DF65*$E$22&lt;&gt;DG65,(DF65*$E$22)-DG65,"")</f>
        <v/>
      </c>
      <c r="DI65" s="272"/>
      <c r="DJ65" s="170">
        <f t="shared" ref="DJ65:DJ82" si="79">SUMIF($C$130:$C$2292,DI65,$A$130:$A$2292)</f>
        <v>0</v>
      </c>
      <c r="DK65" s="450"/>
      <c r="DL65" s="450"/>
      <c r="DM65" s="450"/>
      <c r="DN65" s="450"/>
      <c r="DO65" s="450"/>
      <c r="DP65" s="450"/>
      <c r="DQ65" s="170">
        <f t="shared" si="48"/>
        <v>0</v>
      </c>
      <c r="DR65" s="170">
        <f t="shared" ref="DR65:DR82" si="80">SUMIF($C$21:$C$2213,DI65,$B$21:$B$2213)</f>
        <v>0</v>
      </c>
      <c r="DS65" s="273" t="str">
        <f t="shared" ref="DS65:DS82" si="81">IF(DQ65*$E$22&lt;&gt;DR65,(DQ65*$E$22)-DR65,"")</f>
        <v/>
      </c>
      <c r="DT65" s="272"/>
      <c r="DU65" s="170">
        <f t="shared" ref="DU65:DU82" si="82">SUMIF($C$130:$C$2292,DT65,$A$130:$A$2292)</f>
        <v>0</v>
      </c>
      <c r="DV65" s="450"/>
      <c r="DW65" s="450"/>
      <c r="DX65" s="450"/>
      <c r="DY65" s="450"/>
      <c r="DZ65" s="450"/>
      <c r="EA65" s="450"/>
      <c r="EB65" s="170">
        <f t="shared" si="49"/>
        <v>0</v>
      </c>
      <c r="EC65" s="170">
        <f t="shared" ref="EC65:EC82" si="83">SUMIF($C$21:$C$2213,DT65,$B$21:$B$2213)</f>
        <v>0</v>
      </c>
      <c r="ED65" s="273" t="str">
        <f t="shared" si="28"/>
        <v/>
      </c>
      <c r="EE65" s="272"/>
      <c r="EF65" s="170">
        <f t="shared" ref="EF65:EF82" si="84">SUMIF($C$130:$C$2292,EE65,$A$130:$A$2292)</f>
        <v>0</v>
      </c>
      <c r="EG65" s="450"/>
      <c r="EH65" s="450"/>
      <c r="EI65" s="450"/>
      <c r="EJ65" s="450"/>
      <c r="EK65" s="450"/>
      <c r="EL65" s="450"/>
      <c r="EM65" s="170">
        <f t="shared" si="50"/>
        <v>0</v>
      </c>
      <c r="EN65" s="170">
        <f t="shared" ref="EN65:EN82" si="85">SUMIF($C$21:$C$2213,EE65,$B$21:$B$2213)</f>
        <v>0</v>
      </c>
      <c r="EO65" s="273" t="str">
        <f t="shared" si="31"/>
        <v/>
      </c>
      <c r="EP65" s="272"/>
      <c r="EQ65" s="170">
        <f t="shared" ref="EQ65:EQ82" si="86">SUMIF($C$130:$C$2292,EP65,$A$130:$A$2292)</f>
        <v>0</v>
      </c>
      <c r="ER65" s="450"/>
      <c r="ES65" s="450"/>
      <c r="ET65" s="450"/>
      <c r="EU65" s="450"/>
      <c r="EV65" s="450"/>
      <c r="EW65" s="450"/>
      <c r="EX65" s="170">
        <f t="shared" si="51"/>
        <v>0</v>
      </c>
      <c r="EY65" s="170">
        <f t="shared" ref="EY65:EY82" si="87">SUMIF($C$21:$C$2213,EP65,$B$21:$B$2213)</f>
        <v>0</v>
      </c>
      <c r="EZ65" s="273" t="str">
        <f t="shared" si="34"/>
        <v/>
      </c>
      <c r="FA65" s="272"/>
      <c r="FB65" s="170">
        <f t="shared" ref="FB65:FB82" si="88">SUMIF($C$130:$C$2292,FA65,$A$130:$A$2292)</f>
        <v>0</v>
      </c>
      <c r="FC65" s="450"/>
      <c r="FD65" s="450"/>
      <c r="FE65" s="450"/>
      <c r="FF65" s="450"/>
      <c r="FG65" s="450"/>
      <c r="FH65" s="450"/>
      <c r="FI65" s="170">
        <f t="shared" si="52"/>
        <v>0</v>
      </c>
      <c r="FJ65" s="170">
        <f t="shared" ref="FJ65:FJ82" si="89">SUMIF($C$21:$C$2213,FA65,$B$21:$B$2213)</f>
        <v>0</v>
      </c>
      <c r="FK65" s="273" t="str">
        <f t="shared" si="37"/>
        <v/>
      </c>
      <c r="FL65" s="272"/>
      <c r="FM65" s="170">
        <f t="shared" ref="FM65:FM82" si="90">SUMIF($C$130:$C$2292,FL65,$A$130:$A$2292)</f>
        <v>0</v>
      </c>
      <c r="FN65" s="450"/>
      <c r="FO65" s="450"/>
      <c r="FP65" s="450"/>
      <c r="FQ65" s="450"/>
      <c r="FR65" s="450"/>
      <c r="FS65" s="450"/>
      <c r="FT65" s="170">
        <f t="shared" si="53"/>
        <v>0</v>
      </c>
      <c r="FU65" s="170">
        <f t="shared" ref="FU65:FU82" si="91">SUMIF($C$21:$C$2213,FL65,$B$21:$B$2213)</f>
        <v>0</v>
      </c>
      <c r="FV65" s="273" t="str">
        <f t="shared" si="40"/>
        <v/>
      </c>
    </row>
    <row r="66" spans="1:178">
      <c r="A66" s="1">
        <v>1</v>
      </c>
      <c r="C66" s="209" t="str">
        <f>B1130</f>
        <v>Input Section 13</v>
      </c>
      <c r="D66" s="447">
        <f>N1210</f>
        <v>0</v>
      </c>
      <c r="E66" s="447">
        <f>N1211</f>
        <v>0</v>
      </c>
      <c r="F66" s="207" t="str">
        <f t="shared" si="57"/>
        <v/>
      </c>
      <c r="H66"/>
      <c r="I66"/>
      <c r="J66"/>
      <c r="K66"/>
      <c r="L66"/>
      <c r="M66"/>
      <c r="N66" s="2"/>
      <c r="O66" s="598">
        <f>COUNTIF($AH1134:$AH1173,"Singleton")</f>
        <v>0</v>
      </c>
      <c r="P66" s="572"/>
      <c r="Q66" s="572">
        <f>COUNTIF($AH1134:$AH1173,"Doubleton")</f>
        <v>0</v>
      </c>
      <c r="R66" s="572"/>
      <c r="S66" s="572"/>
      <c r="T66" s="572">
        <f>COUNTIF($AH1134:$AH1173,"Tripleton")</f>
        <v>0</v>
      </c>
      <c r="U66" s="572"/>
      <c r="V66" s="573"/>
      <c r="W66" s="2"/>
      <c r="AJ66" s="272"/>
      <c r="AK66" s="170">
        <f t="shared" si="58"/>
        <v>0</v>
      </c>
      <c r="AL66" s="450"/>
      <c r="AM66" s="450"/>
      <c r="AN66" s="450"/>
      <c r="AO66" s="450"/>
      <c r="AP66" s="450"/>
      <c r="AQ66" s="450"/>
      <c r="AR66" s="170">
        <f t="shared" si="41"/>
        <v>0</v>
      </c>
      <c r="AS66" s="170">
        <f t="shared" si="59"/>
        <v>0</v>
      </c>
      <c r="AT66" s="273" t="str">
        <f t="shared" si="60"/>
        <v/>
      </c>
      <c r="AU66" s="102"/>
      <c r="AV66" s="170">
        <f t="shared" si="61"/>
        <v>0</v>
      </c>
      <c r="AW66" s="450"/>
      <c r="AX66" s="450"/>
      <c r="AY66" s="450"/>
      <c r="AZ66" s="450"/>
      <c r="BA66" s="450"/>
      <c r="BB66" s="450"/>
      <c r="BC66" s="170">
        <f t="shared" si="42"/>
        <v>0</v>
      </c>
      <c r="BD66" s="170">
        <f t="shared" si="62"/>
        <v>0</v>
      </c>
      <c r="BE66" s="273" t="str">
        <f t="shared" si="63"/>
        <v/>
      </c>
      <c r="BF66" s="272"/>
      <c r="BG66" s="170">
        <f t="shared" si="64"/>
        <v>0</v>
      </c>
      <c r="BH66" s="450"/>
      <c r="BI66" s="450"/>
      <c r="BJ66" s="450"/>
      <c r="BK66" s="450"/>
      <c r="BL66" s="450"/>
      <c r="BM66" s="450"/>
      <c r="BN66" s="170">
        <f t="shared" si="43"/>
        <v>0</v>
      </c>
      <c r="BO66" s="170">
        <f t="shared" si="65"/>
        <v>0</v>
      </c>
      <c r="BP66" s="273" t="str">
        <f t="shared" si="66"/>
        <v/>
      </c>
      <c r="BQ66" s="272"/>
      <c r="BR66" s="170">
        <f t="shared" si="67"/>
        <v>0</v>
      </c>
      <c r="BS66" s="450"/>
      <c r="BT66" s="450"/>
      <c r="BU66" s="450"/>
      <c r="BV66" s="450"/>
      <c r="BW66" s="450"/>
      <c r="BX66" s="450"/>
      <c r="BY66" s="170">
        <f t="shared" si="44"/>
        <v>0</v>
      </c>
      <c r="BZ66" s="170">
        <f t="shared" si="68"/>
        <v>0</v>
      </c>
      <c r="CA66" s="273" t="str">
        <f t="shared" si="69"/>
        <v/>
      </c>
      <c r="CB66" s="272"/>
      <c r="CC66" s="170">
        <f t="shared" si="70"/>
        <v>0</v>
      </c>
      <c r="CD66" s="450"/>
      <c r="CE66" s="450"/>
      <c r="CF66" s="450"/>
      <c r="CG66" s="450"/>
      <c r="CH66" s="450"/>
      <c r="CI66" s="450"/>
      <c r="CJ66" s="170">
        <f t="shared" si="45"/>
        <v>0</v>
      </c>
      <c r="CK66" s="170">
        <f t="shared" si="71"/>
        <v>0</v>
      </c>
      <c r="CL66" s="273" t="str">
        <f t="shared" si="72"/>
        <v/>
      </c>
      <c r="CM66" s="272"/>
      <c r="CN66" s="170">
        <f t="shared" si="73"/>
        <v>0</v>
      </c>
      <c r="CO66" s="450"/>
      <c r="CP66" s="450"/>
      <c r="CQ66" s="450"/>
      <c r="CR66" s="450"/>
      <c r="CS66" s="450"/>
      <c r="CT66" s="450"/>
      <c r="CU66" s="170">
        <f t="shared" si="46"/>
        <v>0</v>
      </c>
      <c r="CV66" s="170">
        <f t="shared" si="74"/>
        <v>0</v>
      </c>
      <c r="CW66" s="273" t="str">
        <f t="shared" si="75"/>
        <v/>
      </c>
      <c r="CX66" s="272"/>
      <c r="CY66" s="170">
        <f t="shared" si="76"/>
        <v>0</v>
      </c>
      <c r="CZ66" s="450"/>
      <c r="DA66" s="450"/>
      <c r="DB66" s="450"/>
      <c r="DC66" s="450"/>
      <c r="DD66" s="450"/>
      <c r="DE66" s="450"/>
      <c r="DF66" s="170">
        <f t="shared" si="47"/>
        <v>0</v>
      </c>
      <c r="DG66" s="170">
        <f t="shared" si="77"/>
        <v>0</v>
      </c>
      <c r="DH66" s="273" t="str">
        <f t="shared" si="78"/>
        <v/>
      </c>
      <c r="DI66" s="272"/>
      <c r="DJ66" s="170">
        <f t="shared" si="79"/>
        <v>0</v>
      </c>
      <c r="DK66" s="450"/>
      <c r="DL66" s="450"/>
      <c r="DM66" s="450"/>
      <c r="DN66" s="450"/>
      <c r="DO66" s="450"/>
      <c r="DP66" s="450"/>
      <c r="DQ66" s="170">
        <f t="shared" si="48"/>
        <v>0</v>
      </c>
      <c r="DR66" s="170">
        <f t="shared" si="80"/>
        <v>0</v>
      </c>
      <c r="DS66" s="273" t="str">
        <f t="shared" si="81"/>
        <v/>
      </c>
      <c r="DT66" s="272"/>
      <c r="DU66" s="170">
        <f t="shared" si="82"/>
        <v>0</v>
      </c>
      <c r="DV66" s="450"/>
      <c r="DW66" s="450"/>
      <c r="DX66" s="450"/>
      <c r="DY66" s="450"/>
      <c r="DZ66" s="450"/>
      <c r="EA66" s="450"/>
      <c r="EB66" s="170">
        <f t="shared" si="49"/>
        <v>0</v>
      </c>
      <c r="EC66" s="170">
        <f t="shared" si="83"/>
        <v>0</v>
      </c>
      <c r="ED66" s="273" t="str">
        <f t="shared" si="28"/>
        <v/>
      </c>
      <c r="EE66" s="272"/>
      <c r="EF66" s="170">
        <f t="shared" si="84"/>
        <v>0</v>
      </c>
      <c r="EG66" s="450"/>
      <c r="EH66" s="450"/>
      <c r="EI66" s="450"/>
      <c r="EJ66" s="450"/>
      <c r="EK66" s="450"/>
      <c r="EL66" s="450"/>
      <c r="EM66" s="170">
        <f t="shared" si="50"/>
        <v>0</v>
      </c>
      <c r="EN66" s="170">
        <f t="shared" si="85"/>
        <v>0</v>
      </c>
      <c r="EO66" s="273" t="str">
        <f t="shared" si="31"/>
        <v/>
      </c>
      <c r="EP66" s="272"/>
      <c r="EQ66" s="170">
        <f t="shared" si="86"/>
        <v>0</v>
      </c>
      <c r="ER66" s="450"/>
      <c r="ES66" s="450"/>
      <c r="ET66" s="450"/>
      <c r="EU66" s="450"/>
      <c r="EV66" s="450"/>
      <c r="EW66" s="450"/>
      <c r="EX66" s="170">
        <f t="shared" si="51"/>
        <v>0</v>
      </c>
      <c r="EY66" s="170">
        <f t="shared" si="87"/>
        <v>0</v>
      </c>
      <c r="EZ66" s="273" t="str">
        <f t="shared" si="34"/>
        <v/>
      </c>
      <c r="FA66" s="272"/>
      <c r="FB66" s="170">
        <f t="shared" si="88"/>
        <v>0</v>
      </c>
      <c r="FC66" s="450"/>
      <c r="FD66" s="450"/>
      <c r="FE66" s="450"/>
      <c r="FF66" s="450"/>
      <c r="FG66" s="450"/>
      <c r="FH66" s="450"/>
      <c r="FI66" s="170">
        <f t="shared" si="52"/>
        <v>0</v>
      </c>
      <c r="FJ66" s="170">
        <f t="shared" si="89"/>
        <v>0</v>
      </c>
      <c r="FK66" s="273" t="str">
        <f t="shared" si="37"/>
        <v/>
      </c>
      <c r="FL66" s="272"/>
      <c r="FM66" s="170">
        <f t="shared" si="90"/>
        <v>0</v>
      </c>
      <c r="FN66" s="450"/>
      <c r="FO66" s="450"/>
      <c r="FP66" s="450"/>
      <c r="FQ66" s="450"/>
      <c r="FR66" s="450"/>
      <c r="FS66" s="450"/>
      <c r="FT66" s="170">
        <f t="shared" si="53"/>
        <v>0</v>
      </c>
      <c r="FU66" s="170">
        <f t="shared" si="91"/>
        <v>0</v>
      </c>
      <c r="FV66" s="273" t="str">
        <f t="shared" si="40"/>
        <v/>
      </c>
    </row>
    <row r="67" spans="1:178">
      <c r="A67" s="1">
        <v>1</v>
      </c>
      <c r="C67" s="210" t="str">
        <f>B1217</f>
        <v>Input Section 14</v>
      </c>
      <c r="D67" s="170">
        <f>N1297</f>
        <v>0</v>
      </c>
      <c r="E67" s="449">
        <f>N1298</f>
        <v>0</v>
      </c>
      <c r="F67" s="207" t="str">
        <f t="shared" ref="F67:F71" si="92">IFERROR(((E67/$E$22)*-1),"")</f>
        <v/>
      </c>
      <c r="G67" s="25"/>
      <c r="H67"/>
      <c r="I67"/>
      <c r="J67"/>
      <c r="K67"/>
      <c r="L67"/>
      <c r="M67"/>
      <c r="N67" s="25"/>
      <c r="O67" s="598">
        <f>COUNTIF($AH1221:$AH1260,"Singleton")</f>
        <v>0</v>
      </c>
      <c r="P67" s="572"/>
      <c r="Q67" s="572">
        <f>COUNTIF($AH1221:$AH1260,"Doubleton")</f>
        <v>0</v>
      </c>
      <c r="R67" s="572"/>
      <c r="S67" s="572"/>
      <c r="T67" s="572">
        <f>COUNTIF($AH1221:$AH1260,"Tripleton")</f>
        <v>0</v>
      </c>
      <c r="U67" s="572"/>
      <c r="V67" s="573"/>
      <c r="W67" s="2"/>
      <c r="AJ67" s="272"/>
      <c r="AK67" s="170">
        <f t="shared" si="58"/>
        <v>0</v>
      </c>
      <c r="AL67" s="450"/>
      <c r="AM67" s="450"/>
      <c r="AN67" s="450"/>
      <c r="AO67" s="450"/>
      <c r="AP67" s="450"/>
      <c r="AQ67" s="450"/>
      <c r="AR67" s="170">
        <f t="shared" si="41"/>
        <v>0</v>
      </c>
      <c r="AS67" s="170">
        <f t="shared" si="59"/>
        <v>0</v>
      </c>
      <c r="AT67" s="273" t="str">
        <f t="shared" si="60"/>
        <v/>
      </c>
      <c r="AU67" s="453"/>
      <c r="AV67" s="170">
        <f t="shared" si="61"/>
        <v>0</v>
      </c>
      <c r="AW67" s="450"/>
      <c r="AX67" s="450"/>
      <c r="AY67" s="450"/>
      <c r="AZ67" s="450"/>
      <c r="BA67" s="450"/>
      <c r="BB67" s="450"/>
      <c r="BC67" s="170">
        <f t="shared" si="42"/>
        <v>0</v>
      </c>
      <c r="BD67" s="170">
        <f t="shared" si="62"/>
        <v>0</v>
      </c>
      <c r="BE67" s="273" t="str">
        <f t="shared" si="63"/>
        <v/>
      </c>
      <c r="BF67" s="272"/>
      <c r="BG67" s="170">
        <f t="shared" si="64"/>
        <v>0</v>
      </c>
      <c r="BH67" s="450"/>
      <c r="BI67" s="450"/>
      <c r="BJ67" s="450"/>
      <c r="BK67" s="450"/>
      <c r="BL67" s="450"/>
      <c r="BM67" s="450"/>
      <c r="BN67" s="170">
        <f t="shared" si="43"/>
        <v>0</v>
      </c>
      <c r="BO67" s="170">
        <f t="shared" si="65"/>
        <v>0</v>
      </c>
      <c r="BP67" s="273" t="str">
        <f t="shared" si="66"/>
        <v/>
      </c>
      <c r="BQ67" s="272"/>
      <c r="BR67" s="170">
        <f t="shared" si="67"/>
        <v>0</v>
      </c>
      <c r="BS67" s="450"/>
      <c r="BT67" s="450"/>
      <c r="BU67" s="450"/>
      <c r="BV67" s="450"/>
      <c r="BW67" s="450"/>
      <c r="BX67" s="450"/>
      <c r="BY67" s="170">
        <f t="shared" si="44"/>
        <v>0</v>
      </c>
      <c r="BZ67" s="170">
        <f t="shared" si="68"/>
        <v>0</v>
      </c>
      <c r="CA67" s="273" t="str">
        <f t="shared" si="69"/>
        <v/>
      </c>
      <c r="CB67" s="272"/>
      <c r="CC67" s="170">
        <f t="shared" si="70"/>
        <v>0</v>
      </c>
      <c r="CD67" s="450"/>
      <c r="CE67" s="450"/>
      <c r="CF67" s="450"/>
      <c r="CG67" s="450"/>
      <c r="CH67" s="450"/>
      <c r="CI67" s="450"/>
      <c r="CJ67" s="170">
        <f t="shared" si="45"/>
        <v>0</v>
      </c>
      <c r="CK67" s="170">
        <f t="shared" si="71"/>
        <v>0</v>
      </c>
      <c r="CL67" s="273" t="str">
        <f t="shared" si="72"/>
        <v/>
      </c>
      <c r="CM67" s="272"/>
      <c r="CN67" s="170">
        <f t="shared" si="73"/>
        <v>0</v>
      </c>
      <c r="CO67" s="450"/>
      <c r="CP67" s="450"/>
      <c r="CQ67" s="450"/>
      <c r="CR67" s="450"/>
      <c r="CS67" s="450"/>
      <c r="CT67" s="450"/>
      <c r="CU67" s="170">
        <f t="shared" si="46"/>
        <v>0</v>
      </c>
      <c r="CV67" s="170">
        <f t="shared" si="74"/>
        <v>0</v>
      </c>
      <c r="CW67" s="273" t="str">
        <f t="shared" si="75"/>
        <v/>
      </c>
      <c r="CX67" s="272"/>
      <c r="CY67" s="170">
        <f t="shared" si="76"/>
        <v>0</v>
      </c>
      <c r="CZ67" s="450"/>
      <c r="DA67" s="450"/>
      <c r="DB67" s="450"/>
      <c r="DC67" s="450"/>
      <c r="DD67" s="450"/>
      <c r="DE67" s="450"/>
      <c r="DF67" s="170">
        <f t="shared" si="47"/>
        <v>0</v>
      </c>
      <c r="DG67" s="170">
        <f t="shared" si="77"/>
        <v>0</v>
      </c>
      <c r="DH67" s="273" t="str">
        <f t="shared" si="78"/>
        <v/>
      </c>
      <c r="DI67" s="272"/>
      <c r="DJ67" s="170">
        <f t="shared" si="79"/>
        <v>0</v>
      </c>
      <c r="DK67" s="450"/>
      <c r="DL67" s="450"/>
      <c r="DM67" s="450"/>
      <c r="DN67" s="450"/>
      <c r="DO67" s="450"/>
      <c r="DP67" s="450"/>
      <c r="DQ67" s="170">
        <f t="shared" si="48"/>
        <v>0</v>
      </c>
      <c r="DR67" s="170">
        <f t="shared" si="80"/>
        <v>0</v>
      </c>
      <c r="DS67" s="273" t="str">
        <f t="shared" si="81"/>
        <v/>
      </c>
      <c r="DT67" s="272"/>
      <c r="DU67" s="170">
        <f t="shared" si="82"/>
        <v>0</v>
      </c>
      <c r="DV67" s="450"/>
      <c r="DW67" s="450"/>
      <c r="DX67" s="450"/>
      <c r="DY67" s="450"/>
      <c r="DZ67" s="450"/>
      <c r="EA67" s="450"/>
      <c r="EB67" s="170">
        <f t="shared" si="49"/>
        <v>0</v>
      </c>
      <c r="EC67" s="170">
        <f t="shared" si="83"/>
        <v>0</v>
      </c>
      <c r="ED67" s="273" t="str">
        <f t="shared" si="28"/>
        <v/>
      </c>
      <c r="EE67" s="272"/>
      <c r="EF67" s="170">
        <f t="shared" si="84"/>
        <v>0</v>
      </c>
      <c r="EG67" s="450"/>
      <c r="EH67" s="450"/>
      <c r="EI67" s="450"/>
      <c r="EJ67" s="450"/>
      <c r="EK67" s="450"/>
      <c r="EL67" s="450"/>
      <c r="EM67" s="170">
        <f t="shared" si="50"/>
        <v>0</v>
      </c>
      <c r="EN67" s="170">
        <f t="shared" si="85"/>
        <v>0</v>
      </c>
      <c r="EO67" s="273" t="str">
        <f t="shared" si="31"/>
        <v/>
      </c>
      <c r="EP67" s="272"/>
      <c r="EQ67" s="170">
        <f t="shared" si="86"/>
        <v>0</v>
      </c>
      <c r="ER67" s="450"/>
      <c r="ES67" s="450"/>
      <c r="ET67" s="450"/>
      <c r="EU67" s="450"/>
      <c r="EV67" s="450"/>
      <c r="EW67" s="450"/>
      <c r="EX67" s="170">
        <f t="shared" si="51"/>
        <v>0</v>
      </c>
      <c r="EY67" s="170">
        <f t="shared" si="87"/>
        <v>0</v>
      </c>
      <c r="EZ67" s="273" t="str">
        <f t="shared" si="34"/>
        <v/>
      </c>
      <c r="FA67" s="272"/>
      <c r="FB67" s="170">
        <f t="shared" si="88"/>
        <v>0</v>
      </c>
      <c r="FC67" s="450"/>
      <c r="FD67" s="450"/>
      <c r="FE67" s="450"/>
      <c r="FF67" s="450"/>
      <c r="FG67" s="450"/>
      <c r="FH67" s="450"/>
      <c r="FI67" s="170">
        <f t="shared" si="52"/>
        <v>0</v>
      </c>
      <c r="FJ67" s="170">
        <f t="shared" si="89"/>
        <v>0</v>
      </c>
      <c r="FK67" s="273" t="str">
        <f t="shared" si="37"/>
        <v/>
      </c>
      <c r="FL67" s="272"/>
      <c r="FM67" s="170">
        <f t="shared" si="90"/>
        <v>0</v>
      </c>
      <c r="FN67" s="450"/>
      <c r="FO67" s="450"/>
      <c r="FP67" s="450"/>
      <c r="FQ67" s="450"/>
      <c r="FR67" s="450"/>
      <c r="FS67" s="450"/>
      <c r="FT67" s="170">
        <f t="shared" si="53"/>
        <v>0</v>
      </c>
      <c r="FU67" s="170">
        <f t="shared" si="91"/>
        <v>0</v>
      </c>
      <c r="FV67" s="273" t="str">
        <f t="shared" si="40"/>
        <v/>
      </c>
    </row>
    <row r="68" spans="1:178">
      <c r="A68" s="1">
        <v>1</v>
      </c>
      <c r="C68" s="210" t="str">
        <f>B1304</f>
        <v>Input Section 15</v>
      </c>
      <c r="D68" s="449">
        <f>N1384</f>
        <v>0</v>
      </c>
      <c r="E68" s="449">
        <f>N1385</f>
        <v>0</v>
      </c>
      <c r="F68" s="207" t="str">
        <f t="shared" si="92"/>
        <v/>
      </c>
      <c r="G68" s="70"/>
      <c r="H68"/>
      <c r="I68"/>
      <c r="J68"/>
      <c r="K68"/>
      <c r="L68"/>
      <c r="M68"/>
      <c r="N68" s="70"/>
      <c r="O68" s="598">
        <f>COUNTIF($AH1308:$AH1347,"Singleton")</f>
        <v>0</v>
      </c>
      <c r="P68" s="572"/>
      <c r="Q68" s="572">
        <f>COUNTIF($AH1308:$AH1347,"Doubleton")</f>
        <v>0</v>
      </c>
      <c r="R68" s="572"/>
      <c r="S68" s="572"/>
      <c r="T68" s="572">
        <f>COUNTIF($AH1308:$AH1347,"Tripleton")</f>
        <v>0</v>
      </c>
      <c r="U68" s="572"/>
      <c r="V68" s="573"/>
      <c r="W68" s="2"/>
      <c r="AJ68" s="272"/>
      <c r="AK68" s="170">
        <f t="shared" si="58"/>
        <v>0</v>
      </c>
      <c r="AL68" s="450"/>
      <c r="AM68" s="450"/>
      <c r="AN68" s="450"/>
      <c r="AO68" s="450"/>
      <c r="AP68" s="450"/>
      <c r="AQ68" s="450"/>
      <c r="AR68" s="170">
        <f t="shared" si="41"/>
        <v>0</v>
      </c>
      <c r="AS68" s="170">
        <f t="shared" si="59"/>
        <v>0</v>
      </c>
      <c r="AT68" s="273" t="str">
        <f t="shared" si="60"/>
        <v/>
      </c>
      <c r="AU68" s="102"/>
      <c r="AV68" s="170">
        <f t="shared" si="61"/>
        <v>0</v>
      </c>
      <c r="AW68" s="450"/>
      <c r="AX68" s="450"/>
      <c r="AY68" s="450"/>
      <c r="AZ68" s="450"/>
      <c r="BA68" s="450"/>
      <c r="BB68" s="450"/>
      <c r="BC68" s="170">
        <f t="shared" si="42"/>
        <v>0</v>
      </c>
      <c r="BD68" s="170">
        <f t="shared" si="62"/>
        <v>0</v>
      </c>
      <c r="BE68" s="273" t="str">
        <f t="shared" si="63"/>
        <v/>
      </c>
      <c r="BF68" s="272"/>
      <c r="BG68" s="170">
        <f t="shared" si="64"/>
        <v>0</v>
      </c>
      <c r="BH68" s="450"/>
      <c r="BI68" s="450"/>
      <c r="BJ68" s="450"/>
      <c r="BK68" s="450"/>
      <c r="BL68" s="450"/>
      <c r="BM68" s="450"/>
      <c r="BN68" s="170">
        <f t="shared" si="43"/>
        <v>0</v>
      </c>
      <c r="BO68" s="170">
        <f t="shared" si="65"/>
        <v>0</v>
      </c>
      <c r="BP68" s="273" t="str">
        <f t="shared" si="66"/>
        <v/>
      </c>
      <c r="BQ68" s="272"/>
      <c r="BR68" s="170">
        <f t="shared" si="67"/>
        <v>0</v>
      </c>
      <c r="BS68" s="450"/>
      <c r="BT68" s="450"/>
      <c r="BU68" s="450"/>
      <c r="BV68" s="450"/>
      <c r="BW68" s="450"/>
      <c r="BX68" s="450"/>
      <c r="BY68" s="170">
        <f t="shared" si="44"/>
        <v>0</v>
      </c>
      <c r="BZ68" s="170">
        <f t="shared" si="68"/>
        <v>0</v>
      </c>
      <c r="CA68" s="273" t="str">
        <f t="shared" si="69"/>
        <v/>
      </c>
      <c r="CB68" s="272"/>
      <c r="CC68" s="170">
        <f t="shared" si="70"/>
        <v>0</v>
      </c>
      <c r="CD68" s="450"/>
      <c r="CE68" s="450"/>
      <c r="CF68" s="450"/>
      <c r="CG68" s="450"/>
      <c r="CH68" s="450"/>
      <c r="CI68" s="450"/>
      <c r="CJ68" s="170">
        <f t="shared" si="45"/>
        <v>0</v>
      </c>
      <c r="CK68" s="170">
        <f t="shared" si="71"/>
        <v>0</v>
      </c>
      <c r="CL68" s="273" t="str">
        <f t="shared" si="72"/>
        <v/>
      </c>
      <c r="CM68" s="272"/>
      <c r="CN68" s="170">
        <f t="shared" si="73"/>
        <v>0</v>
      </c>
      <c r="CO68" s="450"/>
      <c r="CP68" s="450"/>
      <c r="CQ68" s="450"/>
      <c r="CR68" s="450"/>
      <c r="CS68" s="450"/>
      <c r="CT68" s="450"/>
      <c r="CU68" s="170">
        <f t="shared" si="46"/>
        <v>0</v>
      </c>
      <c r="CV68" s="170">
        <f t="shared" si="74"/>
        <v>0</v>
      </c>
      <c r="CW68" s="273" t="str">
        <f t="shared" si="75"/>
        <v/>
      </c>
      <c r="CX68" s="272"/>
      <c r="CY68" s="170">
        <f t="shared" si="76"/>
        <v>0</v>
      </c>
      <c r="CZ68" s="450"/>
      <c r="DA68" s="450"/>
      <c r="DB68" s="450"/>
      <c r="DC68" s="450"/>
      <c r="DD68" s="450"/>
      <c r="DE68" s="450"/>
      <c r="DF68" s="170">
        <f t="shared" si="47"/>
        <v>0</v>
      </c>
      <c r="DG68" s="170">
        <f t="shared" si="77"/>
        <v>0</v>
      </c>
      <c r="DH68" s="273" t="str">
        <f t="shared" si="78"/>
        <v/>
      </c>
      <c r="DI68" s="272"/>
      <c r="DJ68" s="170">
        <f t="shared" si="79"/>
        <v>0</v>
      </c>
      <c r="DK68" s="450"/>
      <c r="DL68" s="450"/>
      <c r="DM68" s="450"/>
      <c r="DN68" s="450"/>
      <c r="DO68" s="450"/>
      <c r="DP68" s="450"/>
      <c r="DQ68" s="170">
        <f t="shared" si="48"/>
        <v>0</v>
      </c>
      <c r="DR68" s="170">
        <f t="shared" si="80"/>
        <v>0</v>
      </c>
      <c r="DS68" s="273" t="str">
        <f t="shared" si="81"/>
        <v/>
      </c>
      <c r="DT68" s="272"/>
      <c r="DU68" s="170">
        <f t="shared" si="82"/>
        <v>0</v>
      </c>
      <c r="DV68" s="450"/>
      <c r="DW68" s="450"/>
      <c r="DX68" s="450"/>
      <c r="DY68" s="450"/>
      <c r="DZ68" s="450"/>
      <c r="EA68" s="450"/>
      <c r="EB68" s="170">
        <f t="shared" si="49"/>
        <v>0</v>
      </c>
      <c r="EC68" s="170">
        <f t="shared" si="83"/>
        <v>0</v>
      </c>
      <c r="ED68" s="273" t="str">
        <f t="shared" si="28"/>
        <v/>
      </c>
      <c r="EE68" s="272"/>
      <c r="EF68" s="170">
        <f t="shared" si="84"/>
        <v>0</v>
      </c>
      <c r="EG68" s="450"/>
      <c r="EH68" s="450"/>
      <c r="EI68" s="450"/>
      <c r="EJ68" s="450"/>
      <c r="EK68" s="450"/>
      <c r="EL68" s="450"/>
      <c r="EM68" s="170">
        <f t="shared" si="50"/>
        <v>0</v>
      </c>
      <c r="EN68" s="170">
        <f t="shared" si="85"/>
        <v>0</v>
      </c>
      <c r="EO68" s="273" t="str">
        <f t="shared" si="31"/>
        <v/>
      </c>
      <c r="EP68" s="272"/>
      <c r="EQ68" s="170">
        <f t="shared" si="86"/>
        <v>0</v>
      </c>
      <c r="ER68" s="450"/>
      <c r="ES68" s="450"/>
      <c r="ET68" s="450"/>
      <c r="EU68" s="450"/>
      <c r="EV68" s="450"/>
      <c r="EW68" s="450"/>
      <c r="EX68" s="170">
        <f t="shared" si="51"/>
        <v>0</v>
      </c>
      <c r="EY68" s="170">
        <f t="shared" si="87"/>
        <v>0</v>
      </c>
      <c r="EZ68" s="273" t="str">
        <f t="shared" si="34"/>
        <v/>
      </c>
      <c r="FA68" s="272"/>
      <c r="FB68" s="170">
        <f t="shared" si="88"/>
        <v>0</v>
      </c>
      <c r="FC68" s="450"/>
      <c r="FD68" s="450"/>
      <c r="FE68" s="450"/>
      <c r="FF68" s="450"/>
      <c r="FG68" s="450"/>
      <c r="FH68" s="450"/>
      <c r="FI68" s="170">
        <f t="shared" si="52"/>
        <v>0</v>
      </c>
      <c r="FJ68" s="170">
        <f t="shared" si="89"/>
        <v>0</v>
      </c>
      <c r="FK68" s="273" t="str">
        <f t="shared" si="37"/>
        <v/>
      </c>
      <c r="FL68" s="272"/>
      <c r="FM68" s="170">
        <f t="shared" si="90"/>
        <v>0</v>
      </c>
      <c r="FN68" s="450"/>
      <c r="FO68" s="450"/>
      <c r="FP68" s="450"/>
      <c r="FQ68" s="450"/>
      <c r="FR68" s="450"/>
      <c r="FS68" s="450"/>
      <c r="FT68" s="170">
        <f t="shared" si="53"/>
        <v>0</v>
      </c>
      <c r="FU68" s="170">
        <f t="shared" si="91"/>
        <v>0</v>
      </c>
      <c r="FV68" s="273" t="str">
        <f t="shared" si="40"/>
        <v/>
      </c>
    </row>
    <row r="69" spans="1:178">
      <c r="A69" s="1">
        <v>1</v>
      </c>
      <c r="C69" s="209" t="str">
        <f>B1391</f>
        <v>Input Section 16</v>
      </c>
      <c r="D69" s="447">
        <f>N1471</f>
        <v>0</v>
      </c>
      <c r="E69" s="447">
        <f>N1472</f>
        <v>0</v>
      </c>
      <c r="F69" s="207" t="str">
        <f t="shared" si="92"/>
        <v/>
      </c>
      <c r="H69"/>
      <c r="I69"/>
      <c r="J69"/>
      <c r="K69"/>
      <c r="L69"/>
      <c r="M69"/>
      <c r="O69" s="556">
        <f>COUNTIF($AH1395:$AH1434,"Singleton")</f>
        <v>0</v>
      </c>
      <c r="P69" s="557"/>
      <c r="Q69" s="557">
        <f>COUNTIF($AH1395:$AH1434,"Doubleton")</f>
        <v>0</v>
      </c>
      <c r="R69" s="557"/>
      <c r="S69" s="557"/>
      <c r="T69" s="557">
        <f>COUNTIF($AH1395:$AH1434,"Tripleton")</f>
        <v>0</v>
      </c>
      <c r="U69" s="557"/>
      <c r="V69" s="560"/>
      <c r="W69" s="2"/>
      <c r="AJ69" s="272"/>
      <c r="AK69" s="170">
        <f t="shared" si="58"/>
        <v>0</v>
      </c>
      <c r="AL69" s="450"/>
      <c r="AM69" s="450"/>
      <c r="AN69" s="450"/>
      <c r="AO69" s="450"/>
      <c r="AP69" s="450"/>
      <c r="AQ69" s="450"/>
      <c r="AR69" s="170">
        <f t="shared" si="41"/>
        <v>0</v>
      </c>
      <c r="AS69" s="170">
        <f t="shared" si="59"/>
        <v>0</v>
      </c>
      <c r="AT69" s="273" t="str">
        <f t="shared" si="60"/>
        <v/>
      </c>
      <c r="AU69" s="102"/>
      <c r="AV69" s="170">
        <f t="shared" si="61"/>
        <v>0</v>
      </c>
      <c r="AW69" s="450"/>
      <c r="AX69" s="450"/>
      <c r="AY69" s="450"/>
      <c r="AZ69" s="450"/>
      <c r="BA69" s="450"/>
      <c r="BB69" s="450"/>
      <c r="BC69" s="170">
        <f t="shared" si="42"/>
        <v>0</v>
      </c>
      <c r="BD69" s="170">
        <f t="shared" si="62"/>
        <v>0</v>
      </c>
      <c r="BE69" s="273" t="str">
        <f t="shared" si="63"/>
        <v/>
      </c>
      <c r="BF69" s="272"/>
      <c r="BG69" s="170">
        <f t="shared" si="64"/>
        <v>0</v>
      </c>
      <c r="BH69" s="450"/>
      <c r="BI69" s="450"/>
      <c r="BJ69" s="450"/>
      <c r="BK69" s="450"/>
      <c r="BL69" s="450"/>
      <c r="BM69" s="450"/>
      <c r="BN69" s="170">
        <f t="shared" si="43"/>
        <v>0</v>
      </c>
      <c r="BO69" s="170">
        <f t="shared" si="65"/>
        <v>0</v>
      </c>
      <c r="BP69" s="273" t="str">
        <f t="shared" si="66"/>
        <v/>
      </c>
      <c r="BQ69" s="272"/>
      <c r="BR69" s="170">
        <f t="shared" si="67"/>
        <v>0</v>
      </c>
      <c r="BS69" s="450"/>
      <c r="BT69" s="450"/>
      <c r="BU69" s="450"/>
      <c r="BV69" s="450"/>
      <c r="BW69" s="450"/>
      <c r="BX69" s="450"/>
      <c r="BY69" s="170">
        <f t="shared" si="44"/>
        <v>0</v>
      </c>
      <c r="BZ69" s="170">
        <f t="shared" si="68"/>
        <v>0</v>
      </c>
      <c r="CA69" s="273" t="str">
        <f t="shared" si="69"/>
        <v/>
      </c>
      <c r="CB69" s="272"/>
      <c r="CC69" s="170">
        <f t="shared" si="70"/>
        <v>0</v>
      </c>
      <c r="CD69" s="450"/>
      <c r="CE69" s="450"/>
      <c r="CF69" s="450"/>
      <c r="CG69" s="450"/>
      <c r="CH69" s="450"/>
      <c r="CI69" s="450"/>
      <c r="CJ69" s="170">
        <f t="shared" si="45"/>
        <v>0</v>
      </c>
      <c r="CK69" s="170">
        <f t="shared" si="71"/>
        <v>0</v>
      </c>
      <c r="CL69" s="273" t="str">
        <f t="shared" si="72"/>
        <v/>
      </c>
      <c r="CM69" s="272"/>
      <c r="CN69" s="170">
        <f t="shared" si="73"/>
        <v>0</v>
      </c>
      <c r="CO69" s="450"/>
      <c r="CP69" s="450"/>
      <c r="CQ69" s="450"/>
      <c r="CR69" s="450"/>
      <c r="CS69" s="450"/>
      <c r="CT69" s="450"/>
      <c r="CU69" s="170">
        <f t="shared" si="46"/>
        <v>0</v>
      </c>
      <c r="CV69" s="170">
        <f t="shared" si="74"/>
        <v>0</v>
      </c>
      <c r="CW69" s="273" t="str">
        <f t="shared" si="75"/>
        <v/>
      </c>
      <c r="CX69" s="272"/>
      <c r="CY69" s="170">
        <f t="shared" si="76"/>
        <v>0</v>
      </c>
      <c r="CZ69" s="450"/>
      <c r="DA69" s="450"/>
      <c r="DB69" s="450"/>
      <c r="DC69" s="450"/>
      <c r="DD69" s="450"/>
      <c r="DE69" s="450"/>
      <c r="DF69" s="170">
        <f t="shared" si="47"/>
        <v>0</v>
      </c>
      <c r="DG69" s="170">
        <f t="shared" si="77"/>
        <v>0</v>
      </c>
      <c r="DH69" s="273" t="str">
        <f t="shared" si="78"/>
        <v/>
      </c>
      <c r="DI69" s="272"/>
      <c r="DJ69" s="170">
        <f t="shared" si="79"/>
        <v>0</v>
      </c>
      <c r="DK69" s="450"/>
      <c r="DL69" s="450"/>
      <c r="DM69" s="450"/>
      <c r="DN69" s="450"/>
      <c r="DO69" s="450"/>
      <c r="DP69" s="450"/>
      <c r="DQ69" s="170">
        <f t="shared" si="48"/>
        <v>0</v>
      </c>
      <c r="DR69" s="170">
        <f t="shared" si="80"/>
        <v>0</v>
      </c>
      <c r="DS69" s="273" t="str">
        <f t="shared" si="81"/>
        <v/>
      </c>
      <c r="DT69" s="272"/>
      <c r="DU69" s="170">
        <f t="shared" si="82"/>
        <v>0</v>
      </c>
      <c r="DV69" s="450"/>
      <c r="DW69" s="450"/>
      <c r="DX69" s="450"/>
      <c r="DY69" s="450"/>
      <c r="DZ69" s="450"/>
      <c r="EA69" s="450"/>
      <c r="EB69" s="170">
        <f t="shared" si="49"/>
        <v>0</v>
      </c>
      <c r="EC69" s="170">
        <f t="shared" si="83"/>
        <v>0</v>
      </c>
      <c r="ED69" s="273" t="str">
        <f t="shared" si="28"/>
        <v/>
      </c>
      <c r="EE69" s="272"/>
      <c r="EF69" s="170">
        <f t="shared" si="84"/>
        <v>0</v>
      </c>
      <c r="EG69" s="450"/>
      <c r="EH69" s="450"/>
      <c r="EI69" s="450"/>
      <c r="EJ69" s="450"/>
      <c r="EK69" s="450"/>
      <c r="EL69" s="450"/>
      <c r="EM69" s="170">
        <f t="shared" si="50"/>
        <v>0</v>
      </c>
      <c r="EN69" s="170">
        <f t="shared" si="85"/>
        <v>0</v>
      </c>
      <c r="EO69" s="273" t="str">
        <f t="shared" si="31"/>
        <v/>
      </c>
      <c r="EP69" s="272"/>
      <c r="EQ69" s="170">
        <f t="shared" si="86"/>
        <v>0</v>
      </c>
      <c r="ER69" s="450"/>
      <c r="ES69" s="450"/>
      <c r="ET69" s="450"/>
      <c r="EU69" s="450"/>
      <c r="EV69" s="450"/>
      <c r="EW69" s="450"/>
      <c r="EX69" s="170">
        <f t="shared" si="51"/>
        <v>0</v>
      </c>
      <c r="EY69" s="170">
        <f t="shared" si="87"/>
        <v>0</v>
      </c>
      <c r="EZ69" s="273" t="str">
        <f t="shared" si="34"/>
        <v/>
      </c>
      <c r="FA69" s="272"/>
      <c r="FB69" s="170">
        <f t="shared" si="88"/>
        <v>0</v>
      </c>
      <c r="FC69" s="450"/>
      <c r="FD69" s="450"/>
      <c r="FE69" s="450"/>
      <c r="FF69" s="450"/>
      <c r="FG69" s="450"/>
      <c r="FH69" s="450"/>
      <c r="FI69" s="170">
        <f t="shared" si="52"/>
        <v>0</v>
      </c>
      <c r="FJ69" s="170">
        <f t="shared" si="89"/>
        <v>0</v>
      </c>
      <c r="FK69" s="273" t="str">
        <f t="shared" si="37"/>
        <v/>
      </c>
      <c r="FL69" s="272"/>
      <c r="FM69" s="170">
        <f t="shared" si="90"/>
        <v>0</v>
      </c>
      <c r="FN69" s="450"/>
      <c r="FO69" s="450"/>
      <c r="FP69" s="450"/>
      <c r="FQ69" s="450"/>
      <c r="FR69" s="450"/>
      <c r="FS69" s="450"/>
      <c r="FT69" s="170">
        <f t="shared" si="53"/>
        <v>0</v>
      </c>
      <c r="FU69" s="170">
        <f t="shared" si="91"/>
        <v>0</v>
      </c>
      <c r="FV69" s="273" t="str">
        <f t="shared" si="40"/>
        <v/>
      </c>
    </row>
    <row r="70" spans="1:178">
      <c r="A70" s="1">
        <v>1</v>
      </c>
      <c r="C70" s="209" t="str">
        <f>B1478</f>
        <v>Input Section 17</v>
      </c>
      <c r="D70" s="447">
        <f>N1558</f>
        <v>0</v>
      </c>
      <c r="E70" s="232">
        <f>N1559</f>
        <v>0</v>
      </c>
      <c r="F70" s="207" t="str">
        <f t="shared" si="92"/>
        <v/>
      </c>
      <c r="H70"/>
      <c r="I70"/>
      <c r="J70"/>
      <c r="K70"/>
      <c r="L70"/>
      <c r="M70"/>
      <c r="O70" s="556">
        <f>COUNTIF($AH1482:$AH1521,"Singleton")</f>
        <v>0</v>
      </c>
      <c r="P70" s="557"/>
      <c r="Q70" s="547">
        <f>COUNTIF($AH1482:$AH1521,"Doubleton")</f>
        <v>0</v>
      </c>
      <c r="R70" s="548"/>
      <c r="S70" s="603"/>
      <c r="T70" s="547">
        <f>COUNTIF($AH1482:$AH1521,"tripleton")</f>
        <v>0</v>
      </c>
      <c r="U70" s="548"/>
      <c r="V70" s="549"/>
      <c r="W70" s="2"/>
      <c r="AJ70" s="272"/>
      <c r="AK70" s="170">
        <f t="shared" si="58"/>
        <v>0</v>
      </c>
      <c r="AL70" s="450"/>
      <c r="AM70" s="450"/>
      <c r="AN70" s="450"/>
      <c r="AO70" s="450"/>
      <c r="AP70" s="450"/>
      <c r="AQ70" s="450"/>
      <c r="AR70" s="170">
        <f t="shared" si="41"/>
        <v>0</v>
      </c>
      <c r="AS70" s="170">
        <f t="shared" si="59"/>
        <v>0</v>
      </c>
      <c r="AT70" s="273" t="str">
        <f t="shared" si="60"/>
        <v/>
      </c>
      <c r="AU70" s="453"/>
      <c r="AV70" s="170">
        <f t="shared" si="61"/>
        <v>0</v>
      </c>
      <c r="AW70" s="450"/>
      <c r="AX70" s="450"/>
      <c r="AY70" s="450"/>
      <c r="AZ70" s="450"/>
      <c r="BA70" s="450"/>
      <c r="BB70" s="450"/>
      <c r="BC70" s="170">
        <f t="shared" si="42"/>
        <v>0</v>
      </c>
      <c r="BD70" s="170">
        <f t="shared" si="62"/>
        <v>0</v>
      </c>
      <c r="BE70" s="273" t="str">
        <f t="shared" si="63"/>
        <v/>
      </c>
      <c r="BF70" s="272"/>
      <c r="BG70" s="170">
        <f t="shared" si="64"/>
        <v>0</v>
      </c>
      <c r="BH70" s="450"/>
      <c r="BI70" s="450"/>
      <c r="BJ70" s="450"/>
      <c r="BK70" s="450"/>
      <c r="BL70" s="450"/>
      <c r="BM70" s="450"/>
      <c r="BN70" s="170">
        <f t="shared" si="43"/>
        <v>0</v>
      </c>
      <c r="BO70" s="170">
        <f t="shared" si="65"/>
        <v>0</v>
      </c>
      <c r="BP70" s="273" t="str">
        <f t="shared" si="66"/>
        <v/>
      </c>
      <c r="BQ70" s="272"/>
      <c r="BR70" s="170">
        <f t="shared" si="67"/>
        <v>0</v>
      </c>
      <c r="BS70" s="450"/>
      <c r="BT70" s="450"/>
      <c r="BU70" s="450"/>
      <c r="BV70" s="450"/>
      <c r="BW70" s="450"/>
      <c r="BX70" s="450"/>
      <c r="BY70" s="170">
        <f t="shared" si="44"/>
        <v>0</v>
      </c>
      <c r="BZ70" s="170">
        <f t="shared" si="68"/>
        <v>0</v>
      </c>
      <c r="CA70" s="273" t="str">
        <f t="shared" si="69"/>
        <v/>
      </c>
      <c r="CB70" s="272"/>
      <c r="CC70" s="170">
        <f t="shared" si="70"/>
        <v>0</v>
      </c>
      <c r="CD70" s="450"/>
      <c r="CE70" s="450"/>
      <c r="CF70" s="450"/>
      <c r="CG70" s="450"/>
      <c r="CH70" s="450"/>
      <c r="CI70" s="450"/>
      <c r="CJ70" s="170">
        <f t="shared" si="45"/>
        <v>0</v>
      </c>
      <c r="CK70" s="170">
        <f t="shared" si="71"/>
        <v>0</v>
      </c>
      <c r="CL70" s="273" t="str">
        <f t="shared" si="72"/>
        <v/>
      </c>
      <c r="CM70" s="272"/>
      <c r="CN70" s="170">
        <f t="shared" si="73"/>
        <v>0</v>
      </c>
      <c r="CO70" s="450"/>
      <c r="CP70" s="450"/>
      <c r="CQ70" s="450"/>
      <c r="CR70" s="450"/>
      <c r="CS70" s="450"/>
      <c r="CT70" s="450"/>
      <c r="CU70" s="170">
        <f t="shared" si="46"/>
        <v>0</v>
      </c>
      <c r="CV70" s="170">
        <f t="shared" si="74"/>
        <v>0</v>
      </c>
      <c r="CW70" s="273" t="str">
        <f t="shared" si="75"/>
        <v/>
      </c>
      <c r="CX70" s="272"/>
      <c r="CY70" s="170">
        <f t="shared" si="76"/>
        <v>0</v>
      </c>
      <c r="CZ70" s="450"/>
      <c r="DA70" s="450"/>
      <c r="DB70" s="450"/>
      <c r="DC70" s="450"/>
      <c r="DD70" s="450"/>
      <c r="DE70" s="450"/>
      <c r="DF70" s="170">
        <f t="shared" si="47"/>
        <v>0</v>
      </c>
      <c r="DG70" s="170">
        <f t="shared" si="77"/>
        <v>0</v>
      </c>
      <c r="DH70" s="273" t="str">
        <f t="shared" si="78"/>
        <v/>
      </c>
      <c r="DI70" s="272"/>
      <c r="DJ70" s="170">
        <f t="shared" si="79"/>
        <v>0</v>
      </c>
      <c r="DK70" s="450"/>
      <c r="DL70" s="450"/>
      <c r="DM70" s="450"/>
      <c r="DN70" s="450"/>
      <c r="DO70" s="450"/>
      <c r="DP70" s="450"/>
      <c r="DQ70" s="170">
        <f t="shared" si="48"/>
        <v>0</v>
      </c>
      <c r="DR70" s="170">
        <f t="shared" si="80"/>
        <v>0</v>
      </c>
      <c r="DS70" s="273" t="str">
        <f t="shared" si="81"/>
        <v/>
      </c>
      <c r="DT70" s="272"/>
      <c r="DU70" s="170">
        <f t="shared" si="82"/>
        <v>0</v>
      </c>
      <c r="DV70" s="450"/>
      <c r="DW70" s="450"/>
      <c r="DX70" s="450"/>
      <c r="DY70" s="450"/>
      <c r="DZ70" s="450"/>
      <c r="EA70" s="450"/>
      <c r="EB70" s="170">
        <f t="shared" si="49"/>
        <v>0</v>
      </c>
      <c r="EC70" s="170">
        <f t="shared" si="83"/>
        <v>0</v>
      </c>
      <c r="ED70" s="273" t="str">
        <f t="shared" si="28"/>
        <v/>
      </c>
      <c r="EE70" s="272"/>
      <c r="EF70" s="170">
        <f t="shared" si="84"/>
        <v>0</v>
      </c>
      <c r="EG70" s="450"/>
      <c r="EH70" s="450"/>
      <c r="EI70" s="450"/>
      <c r="EJ70" s="450"/>
      <c r="EK70" s="450"/>
      <c r="EL70" s="450"/>
      <c r="EM70" s="170">
        <f t="shared" si="50"/>
        <v>0</v>
      </c>
      <c r="EN70" s="170">
        <f t="shared" si="85"/>
        <v>0</v>
      </c>
      <c r="EO70" s="273" t="str">
        <f t="shared" si="31"/>
        <v/>
      </c>
      <c r="EP70" s="272"/>
      <c r="EQ70" s="170">
        <f t="shared" si="86"/>
        <v>0</v>
      </c>
      <c r="ER70" s="450"/>
      <c r="ES70" s="450"/>
      <c r="ET70" s="450"/>
      <c r="EU70" s="450"/>
      <c r="EV70" s="450"/>
      <c r="EW70" s="450"/>
      <c r="EX70" s="170">
        <f t="shared" si="51"/>
        <v>0</v>
      </c>
      <c r="EY70" s="170">
        <f t="shared" si="87"/>
        <v>0</v>
      </c>
      <c r="EZ70" s="273" t="str">
        <f t="shared" si="34"/>
        <v/>
      </c>
      <c r="FA70" s="272"/>
      <c r="FB70" s="170">
        <f t="shared" si="88"/>
        <v>0</v>
      </c>
      <c r="FC70" s="450"/>
      <c r="FD70" s="450"/>
      <c r="FE70" s="450"/>
      <c r="FF70" s="450"/>
      <c r="FG70" s="450"/>
      <c r="FH70" s="450"/>
      <c r="FI70" s="170">
        <f t="shared" si="52"/>
        <v>0</v>
      </c>
      <c r="FJ70" s="170">
        <f t="shared" si="89"/>
        <v>0</v>
      </c>
      <c r="FK70" s="273" t="str">
        <f t="shared" si="37"/>
        <v/>
      </c>
      <c r="FL70" s="272"/>
      <c r="FM70" s="170">
        <f t="shared" si="90"/>
        <v>0</v>
      </c>
      <c r="FN70" s="450"/>
      <c r="FO70" s="450"/>
      <c r="FP70" s="450"/>
      <c r="FQ70" s="450"/>
      <c r="FR70" s="450"/>
      <c r="FS70" s="450"/>
      <c r="FT70" s="170">
        <f t="shared" si="53"/>
        <v>0</v>
      </c>
      <c r="FU70" s="170">
        <f t="shared" si="91"/>
        <v>0</v>
      </c>
      <c r="FV70" s="273" t="str">
        <f t="shared" si="40"/>
        <v/>
      </c>
    </row>
    <row r="71" spans="1:178" ht="13.5" thickBot="1">
      <c r="A71" s="1">
        <v>1</v>
      </c>
      <c r="C71" s="423" t="str">
        <f>B1565</f>
        <v>Input Section 18</v>
      </c>
      <c r="D71" s="286">
        <f>N1759</f>
        <v>0</v>
      </c>
      <c r="E71" s="424">
        <f>N1760</f>
        <v>0</v>
      </c>
      <c r="F71" s="417" t="str">
        <f t="shared" si="92"/>
        <v/>
      </c>
      <c r="H71"/>
      <c r="I71"/>
      <c r="J71"/>
      <c r="K71"/>
      <c r="L71"/>
      <c r="M71"/>
      <c r="O71" s="558">
        <f>COUNTIF($AH1569:$AH1668,"Singleton")</f>
        <v>0</v>
      </c>
      <c r="P71" s="559"/>
      <c r="Q71" s="550">
        <f>COUNTIF($AH1569:$AH1668,"Doubleton")</f>
        <v>0</v>
      </c>
      <c r="R71" s="551"/>
      <c r="S71" s="559"/>
      <c r="T71" s="550">
        <f>COUNTIF($AH1569:$AH1668,"Tripleton")</f>
        <v>0</v>
      </c>
      <c r="U71" s="551"/>
      <c r="V71" s="552"/>
      <c r="W71" s="2"/>
      <c r="AJ71" s="272"/>
      <c r="AK71" s="170">
        <f t="shared" si="58"/>
        <v>0</v>
      </c>
      <c r="AL71" s="450"/>
      <c r="AM71" s="450"/>
      <c r="AN71" s="450"/>
      <c r="AO71" s="450"/>
      <c r="AP71" s="450"/>
      <c r="AQ71" s="450"/>
      <c r="AR71" s="170">
        <f t="shared" si="41"/>
        <v>0</v>
      </c>
      <c r="AS71" s="170">
        <f t="shared" si="59"/>
        <v>0</v>
      </c>
      <c r="AT71" s="273" t="str">
        <f t="shared" si="60"/>
        <v/>
      </c>
      <c r="AU71" s="458"/>
      <c r="AV71" s="170">
        <f t="shared" si="61"/>
        <v>0</v>
      </c>
      <c r="AW71" s="450"/>
      <c r="AX71" s="450"/>
      <c r="AY71" s="450"/>
      <c r="AZ71" s="450"/>
      <c r="BA71" s="450"/>
      <c r="BB71" s="450"/>
      <c r="BC71" s="170">
        <f t="shared" si="42"/>
        <v>0</v>
      </c>
      <c r="BD71" s="170">
        <f t="shared" si="62"/>
        <v>0</v>
      </c>
      <c r="BE71" s="273" t="str">
        <f t="shared" si="63"/>
        <v/>
      </c>
      <c r="BF71" s="272"/>
      <c r="BG71" s="170">
        <f t="shared" si="64"/>
        <v>0</v>
      </c>
      <c r="BH71" s="450"/>
      <c r="BI71" s="450"/>
      <c r="BJ71" s="450"/>
      <c r="BK71" s="450"/>
      <c r="BL71" s="450"/>
      <c r="BM71" s="450"/>
      <c r="BN71" s="170">
        <f t="shared" si="43"/>
        <v>0</v>
      </c>
      <c r="BO71" s="170">
        <f t="shared" si="65"/>
        <v>0</v>
      </c>
      <c r="BP71" s="273" t="str">
        <f t="shared" si="66"/>
        <v/>
      </c>
      <c r="BQ71" s="272"/>
      <c r="BR71" s="170">
        <f t="shared" si="67"/>
        <v>0</v>
      </c>
      <c r="BS71" s="450"/>
      <c r="BT71" s="450"/>
      <c r="BU71" s="450"/>
      <c r="BV71" s="450"/>
      <c r="BW71" s="450"/>
      <c r="BX71" s="450"/>
      <c r="BY71" s="170">
        <f t="shared" si="44"/>
        <v>0</v>
      </c>
      <c r="BZ71" s="170">
        <f t="shared" si="68"/>
        <v>0</v>
      </c>
      <c r="CA71" s="273" t="str">
        <f t="shared" si="69"/>
        <v/>
      </c>
      <c r="CB71" s="272"/>
      <c r="CC71" s="170">
        <f t="shared" si="70"/>
        <v>0</v>
      </c>
      <c r="CD71" s="450"/>
      <c r="CE71" s="450"/>
      <c r="CF71" s="450"/>
      <c r="CG71" s="450"/>
      <c r="CH71" s="450"/>
      <c r="CI71" s="450"/>
      <c r="CJ71" s="170">
        <f t="shared" si="45"/>
        <v>0</v>
      </c>
      <c r="CK71" s="170">
        <f t="shared" si="71"/>
        <v>0</v>
      </c>
      <c r="CL71" s="273" t="str">
        <f t="shared" si="72"/>
        <v/>
      </c>
      <c r="CM71" s="272"/>
      <c r="CN71" s="170">
        <f t="shared" si="73"/>
        <v>0</v>
      </c>
      <c r="CO71" s="450"/>
      <c r="CP71" s="450"/>
      <c r="CQ71" s="450"/>
      <c r="CR71" s="450"/>
      <c r="CS71" s="450"/>
      <c r="CT71" s="450"/>
      <c r="CU71" s="170">
        <f t="shared" si="46"/>
        <v>0</v>
      </c>
      <c r="CV71" s="170">
        <f t="shared" si="74"/>
        <v>0</v>
      </c>
      <c r="CW71" s="273" t="str">
        <f t="shared" si="75"/>
        <v/>
      </c>
      <c r="CX71" s="272"/>
      <c r="CY71" s="170">
        <f t="shared" si="76"/>
        <v>0</v>
      </c>
      <c r="CZ71" s="450"/>
      <c r="DA71" s="450"/>
      <c r="DB71" s="450"/>
      <c r="DC71" s="450"/>
      <c r="DD71" s="450"/>
      <c r="DE71" s="450"/>
      <c r="DF71" s="170">
        <f t="shared" si="47"/>
        <v>0</v>
      </c>
      <c r="DG71" s="170">
        <f t="shared" si="77"/>
        <v>0</v>
      </c>
      <c r="DH71" s="273" t="str">
        <f t="shared" si="78"/>
        <v/>
      </c>
      <c r="DI71" s="272"/>
      <c r="DJ71" s="170">
        <f t="shared" si="79"/>
        <v>0</v>
      </c>
      <c r="DK71" s="450"/>
      <c r="DL71" s="450"/>
      <c r="DM71" s="450"/>
      <c r="DN71" s="450"/>
      <c r="DO71" s="450"/>
      <c r="DP71" s="450"/>
      <c r="DQ71" s="170">
        <f t="shared" si="48"/>
        <v>0</v>
      </c>
      <c r="DR71" s="170">
        <f t="shared" si="80"/>
        <v>0</v>
      </c>
      <c r="DS71" s="273" t="str">
        <f t="shared" si="81"/>
        <v/>
      </c>
      <c r="DT71" s="272"/>
      <c r="DU71" s="170">
        <f t="shared" si="82"/>
        <v>0</v>
      </c>
      <c r="DV71" s="450"/>
      <c r="DW71" s="450"/>
      <c r="DX71" s="450"/>
      <c r="DY71" s="450"/>
      <c r="DZ71" s="450"/>
      <c r="EA71" s="450"/>
      <c r="EB71" s="170">
        <f t="shared" si="49"/>
        <v>0</v>
      </c>
      <c r="EC71" s="170">
        <f t="shared" si="83"/>
        <v>0</v>
      </c>
      <c r="ED71" s="273" t="str">
        <f t="shared" si="28"/>
        <v/>
      </c>
      <c r="EE71" s="272"/>
      <c r="EF71" s="170">
        <f t="shared" si="84"/>
        <v>0</v>
      </c>
      <c r="EG71" s="450"/>
      <c r="EH71" s="450"/>
      <c r="EI71" s="450"/>
      <c r="EJ71" s="450"/>
      <c r="EK71" s="450"/>
      <c r="EL71" s="450"/>
      <c r="EM71" s="170">
        <f t="shared" si="50"/>
        <v>0</v>
      </c>
      <c r="EN71" s="170">
        <f t="shared" si="85"/>
        <v>0</v>
      </c>
      <c r="EO71" s="273" t="str">
        <f t="shared" si="31"/>
        <v/>
      </c>
      <c r="EP71" s="272"/>
      <c r="EQ71" s="170">
        <f t="shared" si="86"/>
        <v>0</v>
      </c>
      <c r="ER71" s="450"/>
      <c r="ES71" s="450"/>
      <c r="ET71" s="450"/>
      <c r="EU71" s="450"/>
      <c r="EV71" s="450"/>
      <c r="EW71" s="450"/>
      <c r="EX71" s="170">
        <f t="shared" si="51"/>
        <v>0</v>
      </c>
      <c r="EY71" s="170">
        <f t="shared" si="87"/>
        <v>0</v>
      </c>
      <c r="EZ71" s="273" t="str">
        <f t="shared" si="34"/>
        <v/>
      </c>
      <c r="FA71" s="272"/>
      <c r="FB71" s="170">
        <f t="shared" si="88"/>
        <v>0</v>
      </c>
      <c r="FC71" s="450"/>
      <c r="FD71" s="450"/>
      <c r="FE71" s="450"/>
      <c r="FF71" s="450"/>
      <c r="FG71" s="450"/>
      <c r="FH71" s="450"/>
      <c r="FI71" s="170">
        <f t="shared" si="52"/>
        <v>0</v>
      </c>
      <c r="FJ71" s="170">
        <f t="shared" si="89"/>
        <v>0</v>
      </c>
      <c r="FK71" s="273" t="str">
        <f t="shared" si="37"/>
        <v/>
      </c>
      <c r="FL71" s="272"/>
      <c r="FM71" s="170">
        <f t="shared" si="90"/>
        <v>0</v>
      </c>
      <c r="FN71" s="450"/>
      <c r="FO71" s="450"/>
      <c r="FP71" s="450"/>
      <c r="FQ71" s="450"/>
      <c r="FR71" s="450"/>
      <c r="FS71" s="450"/>
      <c r="FT71" s="170">
        <f t="shared" si="53"/>
        <v>0</v>
      </c>
      <c r="FU71" s="170">
        <f t="shared" si="91"/>
        <v>0</v>
      </c>
      <c r="FV71" s="273" t="str">
        <f t="shared" si="40"/>
        <v/>
      </c>
    </row>
    <row r="72" spans="1:178" ht="13.5" thickBot="1">
      <c r="A72" s="1">
        <v>1</v>
      </c>
      <c r="C72" s="67" t="s">
        <v>64</v>
      </c>
      <c r="D72" s="318">
        <f>SUM(D54:D71)</f>
        <v>0</v>
      </c>
      <c r="E72" s="318">
        <f>SUM(E54:E71)</f>
        <v>0</v>
      </c>
      <c r="F72" s="416">
        <f>SUM(F54:F71)</f>
        <v>0</v>
      </c>
      <c r="H72"/>
      <c r="I72"/>
      <c r="J72"/>
      <c r="K72"/>
      <c r="L72"/>
      <c r="M72"/>
      <c r="N72" s="147" t="s">
        <v>64</v>
      </c>
      <c r="O72" s="561">
        <f>SUM(O54:P71)</f>
        <v>0</v>
      </c>
      <c r="P72" s="563"/>
      <c r="Q72" s="561">
        <f>SUM(Q54:S71)</f>
        <v>0</v>
      </c>
      <c r="R72" s="562"/>
      <c r="S72" s="563"/>
      <c r="T72" s="561">
        <f>SUM(T54:V71)</f>
        <v>0</v>
      </c>
      <c r="U72" s="562"/>
      <c r="V72" s="563"/>
      <c r="W72" s="2"/>
      <c r="AJ72" s="272"/>
      <c r="AK72" s="170">
        <f t="shared" si="58"/>
        <v>0</v>
      </c>
      <c r="AL72" s="450"/>
      <c r="AM72" s="450"/>
      <c r="AN72" s="450"/>
      <c r="AO72" s="450"/>
      <c r="AP72" s="450"/>
      <c r="AQ72" s="450"/>
      <c r="AR72" s="170">
        <f t="shared" si="41"/>
        <v>0</v>
      </c>
      <c r="AS72" s="170">
        <f t="shared" si="59"/>
        <v>0</v>
      </c>
      <c r="AT72" s="273" t="str">
        <f t="shared" si="60"/>
        <v/>
      </c>
      <c r="AU72" s="102"/>
      <c r="AV72" s="170">
        <f t="shared" si="61"/>
        <v>0</v>
      </c>
      <c r="AW72" s="450"/>
      <c r="AX72" s="450"/>
      <c r="AY72" s="450"/>
      <c r="AZ72" s="450"/>
      <c r="BA72" s="450"/>
      <c r="BB72" s="450"/>
      <c r="BC72" s="170">
        <f t="shared" si="42"/>
        <v>0</v>
      </c>
      <c r="BD72" s="170">
        <f t="shared" si="62"/>
        <v>0</v>
      </c>
      <c r="BE72" s="273" t="str">
        <f t="shared" si="63"/>
        <v/>
      </c>
      <c r="BF72" s="272"/>
      <c r="BG72" s="170">
        <f t="shared" si="64"/>
        <v>0</v>
      </c>
      <c r="BH72" s="450"/>
      <c r="BI72" s="450"/>
      <c r="BJ72" s="450"/>
      <c r="BK72" s="450"/>
      <c r="BL72" s="450"/>
      <c r="BM72" s="450"/>
      <c r="BN72" s="170">
        <f t="shared" si="43"/>
        <v>0</v>
      </c>
      <c r="BO72" s="170">
        <f t="shared" si="65"/>
        <v>0</v>
      </c>
      <c r="BP72" s="273" t="str">
        <f t="shared" si="66"/>
        <v/>
      </c>
      <c r="BQ72" s="272"/>
      <c r="BR72" s="170">
        <f t="shared" si="67"/>
        <v>0</v>
      </c>
      <c r="BS72" s="450"/>
      <c r="BT72" s="450"/>
      <c r="BU72" s="450"/>
      <c r="BV72" s="450"/>
      <c r="BW72" s="450"/>
      <c r="BX72" s="450"/>
      <c r="BY72" s="170">
        <f t="shared" si="44"/>
        <v>0</v>
      </c>
      <c r="BZ72" s="170">
        <f t="shared" si="68"/>
        <v>0</v>
      </c>
      <c r="CA72" s="273" t="str">
        <f t="shared" si="69"/>
        <v/>
      </c>
      <c r="CB72" s="272"/>
      <c r="CC72" s="170">
        <f t="shared" si="70"/>
        <v>0</v>
      </c>
      <c r="CD72" s="450"/>
      <c r="CE72" s="450"/>
      <c r="CF72" s="450"/>
      <c r="CG72" s="450"/>
      <c r="CH72" s="450"/>
      <c r="CI72" s="450"/>
      <c r="CJ72" s="170">
        <f t="shared" si="45"/>
        <v>0</v>
      </c>
      <c r="CK72" s="170">
        <f t="shared" si="71"/>
        <v>0</v>
      </c>
      <c r="CL72" s="273" t="str">
        <f t="shared" si="72"/>
        <v/>
      </c>
      <c r="CM72" s="272"/>
      <c r="CN72" s="170">
        <f t="shared" si="73"/>
        <v>0</v>
      </c>
      <c r="CO72" s="450"/>
      <c r="CP72" s="450"/>
      <c r="CQ72" s="450"/>
      <c r="CR72" s="450"/>
      <c r="CS72" s="450"/>
      <c r="CT72" s="450"/>
      <c r="CU72" s="170">
        <f t="shared" si="46"/>
        <v>0</v>
      </c>
      <c r="CV72" s="170">
        <f t="shared" si="74"/>
        <v>0</v>
      </c>
      <c r="CW72" s="273" t="str">
        <f t="shared" si="75"/>
        <v/>
      </c>
      <c r="CX72" s="272"/>
      <c r="CY72" s="170">
        <f t="shared" si="76"/>
        <v>0</v>
      </c>
      <c r="CZ72" s="450"/>
      <c r="DA72" s="450"/>
      <c r="DB72" s="450"/>
      <c r="DC72" s="450"/>
      <c r="DD72" s="450"/>
      <c r="DE72" s="450"/>
      <c r="DF72" s="170">
        <f t="shared" si="47"/>
        <v>0</v>
      </c>
      <c r="DG72" s="170">
        <f t="shared" si="77"/>
        <v>0</v>
      </c>
      <c r="DH72" s="273" t="str">
        <f t="shared" si="78"/>
        <v/>
      </c>
      <c r="DI72" s="272"/>
      <c r="DJ72" s="170">
        <f t="shared" si="79"/>
        <v>0</v>
      </c>
      <c r="DK72" s="450"/>
      <c r="DL72" s="450"/>
      <c r="DM72" s="450"/>
      <c r="DN72" s="450"/>
      <c r="DO72" s="450"/>
      <c r="DP72" s="450"/>
      <c r="DQ72" s="170">
        <f t="shared" si="48"/>
        <v>0</v>
      </c>
      <c r="DR72" s="170">
        <f t="shared" si="80"/>
        <v>0</v>
      </c>
      <c r="DS72" s="273" t="str">
        <f t="shared" si="81"/>
        <v/>
      </c>
      <c r="DT72" s="272"/>
      <c r="DU72" s="170">
        <f t="shared" si="82"/>
        <v>0</v>
      </c>
      <c r="DV72" s="450"/>
      <c r="DW72" s="450"/>
      <c r="DX72" s="450"/>
      <c r="DY72" s="450"/>
      <c r="DZ72" s="450"/>
      <c r="EA72" s="450"/>
      <c r="EB72" s="170">
        <f t="shared" si="49"/>
        <v>0</v>
      </c>
      <c r="EC72" s="170">
        <f t="shared" si="83"/>
        <v>0</v>
      </c>
      <c r="ED72" s="273" t="str">
        <f t="shared" si="28"/>
        <v/>
      </c>
      <c r="EE72" s="272"/>
      <c r="EF72" s="170">
        <f t="shared" si="84"/>
        <v>0</v>
      </c>
      <c r="EG72" s="450"/>
      <c r="EH72" s="450"/>
      <c r="EI72" s="450"/>
      <c r="EJ72" s="450"/>
      <c r="EK72" s="450"/>
      <c r="EL72" s="450"/>
      <c r="EM72" s="170">
        <f t="shared" si="50"/>
        <v>0</v>
      </c>
      <c r="EN72" s="170">
        <f t="shared" si="85"/>
        <v>0</v>
      </c>
      <c r="EO72" s="273" t="str">
        <f t="shared" si="31"/>
        <v/>
      </c>
      <c r="EP72" s="272"/>
      <c r="EQ72" s="170">
        <f t="shared" si="86"/>
        <v>0</v>
      </c>
      <c r="ER72" s="450"/>
      <c r="ES72" s="450"/>
      <c r="ET72" s="450"/>
      <c r="EU72" s="450"/>
      <c r="EV72" s="450"/>
      <c r="EW72" s="450"/>
      <c r="EX72" s="170">
        <f t="shared" si="51"/>
        <v>0</v>
      </c>
      <c r="EY72" s="170">
        <f t="shared" si="87"/>
        <v>0</v>
      </c>
      <c r="EZ72" s="273" t="str">
        <f t="shared" si="34"/>
        <v/>
      </c>
      <c r="FA72" s="272"/>
      <c r="FB72" s="170">
        <f t="shared" si="88"/>
        <v>0</v>
      </c>
      <c r="FC72" s="450"/>
      <c r="FD72" s="450"/>
      <c r="FE72" s="450"/>
      <c r="FF72" s="450"/>
      <c r="FG72" s="450"/>
      <c r="FH72" s="450"/>
      <c r="FI72" s="170">
        <f t="shared" si="52"/>
        <v>0</v>
      </c>
      <c r="FJ72" s="170">
        <f t="shared" si="89"/>
        <v>0</v>
      </c>
      <c r="FK72" s="273" t="str">
        <f t="shared" si="37"/>
        <v/>
      </c>
      <c r="FL72" s="272"/>
      <c r="FM72" s="170">
        <f t="shared" si="90"/>
        <v>0</v>
      </c>
      <c r="FN72" s="450"/>
      <c r="FO72" s="450"/>
      <c r="FP72" s="450"/>
      <c r="FQ72" s="450"/>
      <c r="FR72" s="450"/>
      <c r="FS72" s="450"/>
      <c r="FT72" s="170">
        <f t="shared" si="53"/>
        <v>0</v>
      </c>
      <c r="FU72" s="170">
        <f t="shared" si="91"/>
        <v>0</v>
      </c>
      <c r="FV72" s="273" t="str">
        <f t="shared" si="40"/>
        <v/>
      </c>
    </row>
    <row r="73" spans="1:178">
      <c r="A73" s="1">
        <v>1</v>
      </c>
      <c r="AJ73" s="272"/>
      <c r="AK73" s="170">
        <f t="shared" si="58"/>
        <v>0</v>
      </c>
      <c r="AL73" s="450"/>
      <c r="AM73" s="450"/>
      <c r="AN73" s="450"/>
      <c r="AO73" s="450"/>
      <c r="AP73" s="450"/>
      <c r="AQ73" s="450"/>
      <c r="AR73" s="170">
        <f t="shared" si="41"/>
        <v>0</v>
      </c>
      <c r="AS73" s="170">
        <f t="shared" si="59"/>
        <v>0</v>
      </c>
      <c r="AT73" s="273" t="str">
        <f t="shared" si="60"/>
        <v/>
      </c>
      <c r="AU73" s="102"/>
      <c r="AV73" s="170">
        <f t="shared" si="61"/>
        <v>0</v>
      </c>
      <c r="AW73" s="450"/>
      <c r="AX73" s="450"/>
      <c r="AY73" s="450"/>
      <c r="AZ73" s="450"/>
      <c r="BA73" s="450"/>
      <c r="BB73" s="450"/>
      <c r="BC73" s="170">
        <f t="shared" si="42"/>
        <v>0</v>
      </c>
      <c r="BD73" s="170">
        <f t="shared" si="62"/>
        <v>0</v>
      </c>
      <c r="BE73" s="273" t="str">
        <f t="shared" si="63"/>
        <v/>
      </c>
      <c r="BF73" s="272"/>
      <c r="BG73" s="170">
        <f t="shared" si="64"/>
        <v>0</v>
      </c>
      <c r="BH73" s="450"/>
      <c r="BI73" s="450"/>
      <c r="BJ73" s="450"/>
      <c r="BK73" s="450"/>
      <c r="BL73" s="450"/>
      <c r="BM73" s="450"/>
      <c r="BN73" s="170">
        <f t="shared" si="43"/>
        <v>0</v>
      </c>
      <c r="BO73" s="170">
        <f t="shared" si="65"/>
        <v>0</v>
      </c>
      <c r="BP73" s="273" t="str">
        <f t="shared" si="66"/>
        <v/>
      </c>
      <c r="BQ73" s="272"/>
      <c r="BR73" s="170">
        <f t="shared" si="67"/>
        <v>0</v>
      </c>
      <c r="BS73" s="450"/>
      <c r="BT73" s="450"/>
      <c r="BU73" s="450"/>
      <c r="BV73" s="450"/>
      <c r="BW73" s="450"/>
      <c r="BX73" s="450"/>
      <c r="BY73" s="170">
        <f t="shared" si="44"/>
        <v>0</v>
      </c>
      <c r="BZ73" s="170">
        <f t="shared" si="68"/>
        <v>0</v>
      </c>
      <c r="CA73" s="273" t="str">
        <f t="shared" si="69"/>
        <v/>
      </c>
      <c r="CB73" s="272"/>
      <c r="CC73" s="170">
        <f t="shared" si="70"/>
        <v>0</v>
      </c>
      <c r="CD73" s="450"/>
      <c r="CE73" s="450"/>
      <c r="CF73" s="450"/>
      <c r="CG73" s="450"/>
      <c r="CH73" s="450"/>
      <c r="CI73" s="450"/>
      <c r="CJ73" s="170">
        <f t="shared" si="45"/>
        <v>0</v>
      </c>
      <c r="CK73" s="170">
        <f t="shared" si="71"/>
        <v>0</v>
      </c>
      <c r="CL73" s="273" t="str">
        <f t="shared" si="72"/>
        <v/>
      </c>
      <c r="CM73" s="272"/>
      <c r="CN73" s="170">
        <f t="shared" si="73"/>
        <v>0</v>
      </c>
      <c r="CO73" s="450"/>
      <c r="CP73" s="450"/>
      <c r="CQ73" s="450"/>
      <c r="CR73" s="450"/>
      <c r="CS73" s="450"/>
      <c r="CT73" s="450"/>
      <c r="CU73" s="170">
        <f t="shared" si="46"/>
        <v>0</v>
      </c>
      <c r="CV73" s="170">
        <f t="shared" si="74"/>
        <v>0</v>
      </c>
      <c r="CW73" s="273" t="str">
        <f t="shared" si="75"/>
        <v/>
      </c>
      <c r="CX73" s="272"/>
      <c r="CY73" s="170">
        <f t="shared" si="76"/>
        <v>0</v>
      </c>
      <c r="CZ73" s="450"/>
      <c r="DA73" s="450"/>
      <c r="DB73" s="450"/>
      <c r="DC73" s="450"/>
      <c r="DD73" s="450"/>
      <c r="DE73" s="450"/>
      <c r="DF73" s="170">
        <f t="shared" si="47"/>
        <v>0</v>
      </c>
      <c r="DG73" s="170">
        <f t="shared" si="77"/>
        <v>0</v>
      </c>
      <c r="DH73" s="273" t="str">
        <f t="shared" si="78"/>
        <v/>
      </c>
      <c r="DI73" s="272"/>
      <c r="DJ73" s="170">
        <f t="shared" si="79"/>
        <v>0</v>
      </c>
      <c r="DK73" s="450"/>
      <c r="DL73" s="450"/>
      <c r="DM73" s="450"/>
      <c r="DN73" s="450"/>
      <c r="DO73" s="450"/>
      <c r="DP73" s="450"/>
      <c r="DQ73" s="170">
        <f t="shared" si="48"/>
        <v>0</v>
      </c>
      <c r="DR73" s="170">
        <f t="shared" si="80"/>
        <v>0</v>
      </c>
      <c r="DS73" s="273" t="str">
        <f t="shared" si="81"/>
        <v/>
      </c>
      <c r="DT73" s="272"/>
      <c r="DU73" s="170">
        <f t="shared" si="82"/>
        <v>0</v>
      </c>
      <c r="DV73" s="450"/>
      <c r="DW73" s="450"/>
      <c r="DX73" s="450"/>
      <c r="DY73" s="450"/>
      <c r="DZ73" s="450"/>
      <c r="EA73" s="450"/>
      <c r="EB73" s="170">
        <f t="shared" si="49"/>
        <v>0</v>
      </c>
      <c r="EC73" s="170">
        <f t="shared" si="83"/>
        <v>0</v>
      </c>
      <c r="ED73" s="273" t="str">
        <f t="shared" si="28"/>
        <v/>
      </c>
      <c r="EE73" s="272"/>
      <c r="EF73" s="170">
        <f t="shared" si="84"/>
        <v>0</v>
      </c>
      <c r="EG73" s="450"/>
      <c r="EH73" s="450"/>
      <c r="EI73" s="450"/>
      <c r="EJ73" s="450"/>
      <c r="EK73" s="450"/>
      <c r="EL73" s="450"/>
      <c r="EM73" s="170">
        <f t="shared" si="50"/>
        <v>0</v>
      </c>
      <c r="EN73" s="170">
        <f t="shared" si="85"/>
        <v>0</v>
      </c>
      <c r="EO73" s="273" t="str">
        <f t="shared" si="31"/>
        <v/>
      </c>
      <c r="EP73" s="272"/>
      <c r="EQ73" s="170">
        <f t="shared" si="86"/>
        <v>0</v>
      </c>
      <c r="ER73" s="450"/>
      <c r="ES73" s="450"/>
      <c r="ET73" s="450"/>
      <c r="EU73" s="450"/>
      <c r="EV73" s="450"/>
      <c r="EW73" s="450"/>
      <c r="EX73" s="170">
        <f t="shared" si="51"/>
        <v>0</v>
      </c>
      <c r="EY73" s="170">
        <f t="shared" si="87"/>
        <v>0</v>
      </c>
      <c r="EZ73" s="273" t="str">
        <f t="shared" si="34"/>
        <v/>
      </c>
      <c r="FA73" s="272"/>
      <c r="FB73" s="170">
        <f t="shared" si="88"/>
        <v>0</v>
      </c>
      <c r="FC73" s="450"/>
      <c r="FD73" s="450"/>
      <c r="FE73" s="450"/>
      <c r="FF73" s="450"/>
      <c r="FG73" s="450"/>
      <c r="FH73" s="450"/>
      <c r="FI73" s="170">
        <f t="shared" si="52"/>
        <v>0</v>
      </c>
      <c r="FJ73" s="170">
        <f t="shared" si="89"/>
        <v>0</v>
      </c>
      <c r="FK73" s="273" t="str">
        <f t="shared" si="37"/>
        <v/>
      </c>
      <c r="FL73" s="272"/>
      <c r="FM73" s="170">
        <f t="shared" si="90"/>
        <v>0</v>
      </c>
      <c r="FN73" s="450"/>
      <c r="FO73" s="450"/>
      <c r="FP73" s="450"/>
      <c r="FQ73" s="450"/>
      <c r="FR73" s="450"/>
      <c r="FS73" s="450"/>
      <c r="FT73" s="170">
        <f t="shared" si="53"/>
        <v>0</v>
      </c>
      <c r="FU73" s="170">
        <f t="shared" si="91"/>
        <v>0</v>
      </c>
      <c r="FV73" s="273" t="str">
        <f t="shared" si="40"/>
        <v/>
      </c>
    </row>
    <row r="74" spans="1:178">
      <c r="A74" s="1">
        <v>1</v>
      </c>
      <c r="AJ74" s="272"/>
      <c r="AK74" s="170">
        <f t="shared" si="58"/>
        <v>0</v>
      </c>
      <c r="AL74" s="450"/>
      <c r="AM74" s="450"/>
      <c r="AN74" s="450"/>
      <c r="AO74" s="450"/>
      <c r="AP74" s="450"/>
      <c r="AQ74" s="450"/>
      <c r="AR74" s="170">
        <f t="shared" si="41"/>
        <v>0</v>
      </c>
      <c r="AS74" s="170">
        <f t="shared" si="59"/>
        <v>0</v>
      </c>
      <c r="AT74" s="273" t="str">
        <f t="shared" si="60"/>
        <v/>
      </c>
      <c r="AU74" s="458"/>
      <c r="AV74" s="170">
        <f t="shared" si="61"/>
        <v>0</v>
      </c>
      <c r="AW74" s="450"/>
      <c r="AX74" s="450"/>
      <c r="AY74" s="450"/>
      <c r="AZ74" s="450"/>
      <c r="BA74" s="450"/>
      <c r="BB74" s="450"/>
      <c r="BC74" s="170">
        <f t="shared" si="42"/>
        <v>0</v>
      </c>
      <c r="BD74" s="170">
        <f t="shared" si="62"/>
        <v>0</v>
      </c>
      <c r="BE74" s="273" t="str">
        <f t="shared" si="63"/>
        <v/>
      </c>
      <c r="BF74" s="272"/>
      <c r="BG74" s="170">
        <f t="shared" si="64"/>
        <v>0</v>
      </c>
      <c r="BH74" s="450"/>
      <c r="BI74" s="450"/>
      <c r="BJ74" s="450"/>
      <c r="BK74" s="450"/>
      <c r="BL74" s="450"/>
      <c r="BM74" s="450"/>
      <c r="BN74" s="170">
        <f t="shared" si="43"/>
        <v>0</v>
      </c>
      <c r="BO74" s="170">
        <f t="shared" si="65"/>
        <v>0</v>
      </c>
      <c r="BP74" s="273" t="str">
        <f t="shared" si="66"/>
        <v/>
      </c>
      <c r="BQ74" s="272"/>
      <c r="BR74" s="170">
        <f t="shared" si="67"/>
        <v>0</v>
      </c>
      <c r="BS74" s="450"/>
      <c r="BT74" s="450"/>
      <c r="BU74" s="450"/>
      <c r="BV74" s="450"/>
      <c r="BW74" s="450"/>
      <c r="BX74" s="450"/>
      <c r="BY74" s="170">
        <f t="shared" si="44"/>
        <v>0</v>
      </c>
      <c r="BZ74" s="170">
        <f t="shared" si="68"/>
        <v>0</v>
      </c>
      <c r="CA74" s="273" t="str">
        <f t="shared" si="69"/>
        <v/>
      </c>
      <c r="CB74" s="272"/>
      <c r="CC74" s="170">
        <f t="shared" si="70"/>
        <v>0</v>
      </c>
      <c r="CD74" s="450"/>
      <c r="CE74" s="450"/>
      <c r="CF74" s="450"/>
      <c r="CG74" s="450"/>
      <c r="CH74" s="450"/>
      <c r="CI74" s="450"/>
      <c r="CJ74" s="170">
        <f t="shared" si="45"/>
        <v>0</v>
      </c>
      <c r="CK74" s="170">
        <f t="shared" si="71"/>
        <v>0</v>
      </c>
      <c r="CL74" s="273" t="str">
        <f t="shared" si="72"/>
        <v/>
      </c>
      <c r="CM74" s="272"/>
      <c r="CN74" s="170">
        <f t="shared" si="73"/>
        <v>0</v>
      </c>
      <c r="CO74" s="450"/>
      <c r="CP74" s="450"/>
      <c r="CQ74" s="450"/>
      <c r="CR74" s="450"/>
      <c r="CS74" s="450"/>
      <c r="CT74" s="450"/>
      <c r="CU74" s="170">
        <f t="shared" si="46"/>
        <v>0</v>
      </c>
      <c r="CV74" s="170">
        <f t="shared" si="74"/>
        <v>0</v>
      </c>
      <c r="CW74" s="273" t="str">
        <f t="shared" si="75"/>
        <v/>
      </c>
      <c r="CX74" s="272"/>
      <c r="CY74" s="170">
        <f t="shared" si="76"/>
        <v>0</v>
      </c>
      <c r="CZ74" s="450"/>
      <c r="DA74" s="450"/>
      <c r="DB74" s="450"/>
      <c r="DC74" s="450"/>
      <c r="DD74" s="450"/>
      <c r="DE74" s="450"/>
      <c r="DF74" s="170">
        <f t="shared" si="47"/>
        <v>0</v>
      </c>
      <c r="DG74" s="170">
        <f t="shared" si="77"/>
        <v>0</v>
      </c>
      <c r="DH74" s="273" t="str">
        <f t="shared" si="78"/>
        <v/>
      </c>
      <c r="DI74" s="272"/>
      <c r="DJ74" s="170">
        <f t="shared" si="79"/>
        <v>0</v>
      </c>
      <c r="DK74" s="450"/>
      <c r="DL74" s="450"/>
      <c r="DM74" s="450"/>
      <c r="DN74" s="450"/>
      <c r="DO74" s="450"/>
      <c r="DP74" s="450"/>
      <c r="DQ74" s="170">
        <f t="shared" si="48"/>
        <v>0</v>
      </c>
      <c r="DR74" s="170">
        <f t="shared" si="80"/>
        <v>0</v>
      </c>
      <c r="DS74" s="273" t="str">
        <f t="shared" si="81"/>
        <v/>
      </c>
      <c r="DT74" s="272"/>
      <c r="DU74" s="170">
        <f t="shared" si="82"/>
        <v>0</v>
      </c>
      <c r="DV74" s="450"/>
      <c r="DW74" s="450"/>
      <c r="DX74" s="450"/>
      <c r="DY74" s="450"/>
      <c r="DZ74" s="450"/>
      <c r="EA74" s="450"/>
      <c r="EB74" s="170">
        <f t="shared" si="49"/>
        <v>0</v>
      </c>
      <c r="EC74" s="170">
        <f t="shared" si="83"/>
        <v>0</v>
      </c>
      <c r="ED74" s="273" t="str">
        <f t="shared" si="28"/>
        <v/>
      </c>
      <c r="EE74" s="272"/>
      <c r="EF74" s="170">
        <f t="shared" si="84"/>
        <v>0</v>
      </c>
      <c r="EG74" s="450"/>
      <c r="EH74" s="450"/>
      <c r="EI74" s="450"/>
      <c r="EJ74" s="450"/>
      <c r="EK74" s="450"/>
      <c r="EL74" s="450"/>
      <c r="EM74" s="170">
        <f t="shared" si="50"/>
        <v>0</v>
      </c>
      <c r="EN74" s="170">
        <f t="shared" si="85"/>
        <v>0</v>
      </c>
      <c r="EO74" s="273" t="str">
        <f t="shared" si="31"/>
        <v/>
      </c>
      <c r="EP74" s="272"/>
      <c r="EQ74" s="170">
        <f t="shared" si="86"/>
        <v>0</v>
      </c>
      <c r="ER74" s="450"/>
      <c r="ES74" s="450"/>
      <c r="ET74" s="450"/>
      <c r="EU74" s="450"/>
      <c r="EV74" s="450"/>
      <c r="EW74" s="450"/>
      <c r="EX74" s="170">
        <f t="shared" si="51"/>
        <v>0</v>
      </c>
      <c r="EY74" s="170">
        <f t="shared" si="87"/>
        <v>0</v>
      </c>
      <c r="EZ74" s="273" t="str">
        <f t="shared" si="34"/>
        <v/>
      </c>
      <c r="FA74" s="272"/>
      <c r="FB74" s="170">
        <f t="shared" si="88"/>
        <v>0</v>
      </c>
      <c r="FC74" s="450"/>
      <c r="FD74" s="450"/>
      <c r="FE74" s="450"/>
      <c r="FF74" s="450"/>
      <c r="FG74" s="450"/>
      <c r="FH74" s="450"/>
      <c r="FI74" s="170">
        <f t="shared" si="52"/>
        <v>0</v>
      </c>
      <c r="FJ74" s="170">
        <f t="shared" si="89"/>
        <v>0</v>
      </c>
      <c r="FK74" s="273" t="str">
        <f t="shared" si="37"/>
        <v/>
      </c>
      <c r="FL74" s="272"/>
      <c r="FM74" s="170">
        <f t="shared" si="90"/>
        <v>0</v>
      </c>
      <c r="FN74" s="450"/>
      <c r="FO74" s="450"/>
      <c r="FP74" s="450"/>
      <c r="FQ74" s="450"/>
      <c r="FR74" s="450"/>
      <c r="FS74" s="450"/>
      <c r="FT74" s="170">
        <f t="shared" si="53"/>
        <v>0</v>
      </c>
      <c r="FU74" s="170">
        <f t="shared" si="91"/>
        <v>0</v>
      </c>
      <c r="FV74" s="273" t="str">
        <f t="shared" si="40"/>
        <v/>
      </c>
    </row>
    <row r="75" spans="1:178" ht="13.5" thickBot="1">
      <c r="A75" s="1">
        <v>1</v>
      </c>
      <c r="B75" s="455"/>
      <c r="C75" s="211" t="str">
        <f>B1766</f>
        <v>RESOURCE</v>
      </c>
      <c r="D75" s="305">
        <f>N1854</f>
        <v>0</v>
      </c>
      <c r="E75" s="463">
        <f>N1855</f>
        <v>0</v>
      </c>
      <c r="F75" s="305" t="str">
        <f t="shared" ref="F75" si="93">IFERROR(((E75/$E$22)*-1),"")</f>
        <v/>
      </c>
      <c r="AJ75" s="272"/>
      <c r="AK75" s="170">
        <f t="shared" si="58"/>
        <v>0</v>
      </c>
      <c r="AL75" s="450"/>
      <c r="AM75" s="450"/>
      <c r="AN75" s="450"/>
      <c r="AO75" s="450"/>
      <c r="AP75" s="450"/>
      <c r="AQ75" s="450"/>
      <c r="AR75" s="170">
        <f t="shared" si="41"/>
        <v>0</v>
      </c>
      <c r="AS75" s="170">
        <f t="shared" si="59"/>
        <v>0</v>
      </c>
      <c r="AT75" s="273" t="str">
        <f t="shared" si="60"/>
        <v/>
      </c>
      <c r="AU75" s="453"/>
      <c r="AV75" s="170">
        <f t="shared" si="61"/>
        <v>0</v>
      </c>
      <c r="AW75" s="450"/>
      <c r="AX75" s="450"/>
      <c r="AY75" s="450"/>
      <c r="AZ75" s="450"/>
      <c r="BA75" s="450"/>
      <c r="BB75" s="450"/>
      <c r="BC75" s="170">
        <f t="shared" si="42"/>
        <v>0</v>
      </c>
      <c r="BD75" s="170">
        <f t="shared" si="62"/>
        <v>0</v>
      </c>
      <c r="BE75" s="273" t="str">
        <f t="shared" si="63"/>
        <v/>
      </c>
      <c r="BF75" s="272"/>
      <c r="BG75" s="170">
        <f t="shared" si="64"/>
        <v>0</v>
      </c>
      <c r="BH75" s="450"/>
      <c r="BI75" s="450"/>
      <c r="BJ75" s="450"/>
      <c r="BK75" s="450"/>
      <c r="BL75" s="450"/>
      <c r="BM75" s="450"/>
      <c r="BN75" s="170">
        <f t="shared" si="43"/>
        <v>0</v>
      </c>
      <c r="BO75" s="170">
        <f t="shared" si="65"/>
        <v>0</v>
      </c>
      <c r="BP75" s="273" t="str">
        <f t="shared" si="66"/>
        <v/>
      </c>
      <c r="BQ75" s="272"/>
      <c r="BR75" s="170">
        <f t="shared" si="67"/>
        <v>0</v>
      </c>
      <c r="BS75" s="450"/>
      <c r="BT75" s="450"/>
      <c r="BU75" s="450"/>
      <c r="BV75" s="450"/>
      <c r="BW75" s="450"/>
      <c r="BX75" s="450"/>
      <c r="BY75" s="170">
        <f t="shared" si="44"/>
        <v>0</v>
      </c>
      <c r="BZ75" s="170">
        <f t="shared" si="68"/>
        <v>0</v>
      </c>
      <c r="CA75" s="273" t="str">
        <f t="shared" si="69"/>
        <v/>
      </c>
      <c r="CB75" s="272"/>
      <c r="CC75" s="170">
        <f t="shared" si="70"/>
        <v>0</v>
      </c>
      <c r="CD75" s="450"/>
      <c r="CE75" s="450"/>
      <c r="CF75" s="450"/>
      <c r="CG75" s="450"/>
      <c r="CH75" s="450"/>
      <c r="CI75" s="450"/>
      <c r="CJ75" s="170">
        <f t="shared" si="45"/>
        <v>0</v>
      </c>
      <c r="CK75" s="170">
        <f t="shared" si="71"/>
        <v>0</v>
      </c>
      <c r="CL75" s="273" t="str">
        <f t="shared" si="72"/>
        <v/>
      </c>
      <c r="CM75" s="272"/>
      <c r="CN75" s="170">
        <f t="shared" si="73"/>
        <v>0</v>
      </c>
      <c r="CO75" s="450"/>
      <c r="CP75" s="450"/>
      <c r="CQ75" s="450"/>
      <c r="CR75" s="450"/>
      <c r="CS75" s="450"/>
      <c r="CT75" s="450"/>
      <c r="CU75" s="170">
        <f t="shared" si="46"/>
        <v>0</v>
      </c>
      <c r="CV75" s="170">
        <f t="shared" si="74"/>
        <v>0</v>
      </c>
      <c r="CW75" s="273" t="str">
        <f t="shared" si="75"/>
        <v/>
      </c>
      <c r="CX75" s="272"/>
      <c r="CY75" s="170">
        <f t="shared" si="76"/>
        <v>0</v>
      </c>
      <c r="CZ75" s="450"/>
      <c r="DA75" s="450"/>
      <c r="DB75" s="450"/>
      <c r="DC75" s="450"/>
      <c r="DD75" s="450"/>
      <c r="DE75" s="450"/>
      <c r="DF75" s="170">
        <f t="shared" si="47"/>
        <v>0</v>
      </c>
      <c r="DG75" s="170">
        <f t="shared" si="77"/>
        <v>0</v>
      </c>
      <c r="DH75" s="273" t="str">
        <f t="shared" si="78"/>
        <v/>
      </c>
      <c r="DI75" s="272"/>
      <c r="DJ75" s="170">
        <f t="shared" si="79"/>
        <v>0</v>
      </c>
      <c r="DK75" s="450"/>
      <c r="DL75" s="450"/>
      <c r="DM75" s="450"/>
      <c r="DN75" s="450"/>
      <c r="DO75" s="450"/>
      <c r="DP75" s="450"/>
      <c r="DQ75" s="170">
        <f t="shared" si="48"/>
        <v>0</v>
      </c>
      <c r="DR75" s="170">
        <f t="shared" si="80"/>
        <v>0</v>
      </c>
      <c r="DS75" s="273" t="str">
        <f t="shared" si="81"/>
        <v/>
      </c>
      <c r="DT75" s="272"/>
      <c r="DU75" s="170">
        <f t="shared" si="82"/>
        <v>0</v>
      </c>
      <c r="DV75" s="450"/>
      <c r="DW75" s="450"/>
      <c r="DX75" s="450"/>
      <c r="DY75" s="450"/>
      <c r="DZ75" s="450"/>
      <c r="EA75" s="450"/>
      <c r="EB75" s="170">
        <f t="shared" si="49"/>
        <v>0</v>
      </c>
      <c r="EC75" s="170">
        <f t="shared" si="83"/>
        <v>0</v>
      </c>
      <c r="ED75" s="273" t="str">
        <f t="shared" si="28"/>
        <v/>
      </c>
      <c r="EE75" s="272"/>
      <c r="EF75" s="170">
        <f t="shared" si="84"/>
        <v>0</v>
      </c>
      <c r="EG75" s="450"/>
      <c r="EH75" s="450"/>
      <c r="EI75" s="450"/>
      <c r="EJ75" s="450"/>
      <c r="EK75" s="450"/>
      <c r="EL75" s="450"/>
      <c r="EM75" s="170">
        <f t="shared" si="50"/>
        <v>0</v>
      </c>
      <c r="EN75" s="170">
        <f t="shared" si="85"/>
        <v>0</v>
      </c>
      <c r="EO75" s="273" t="str">
        <f t="shared" si="31"/>
        <v/>
      </c>
      <c r="EP75" s="272"/>
      <c r="EQ75" s="170">
        <f t="shared" si="86"/>
        <v>0</v>
      </c>
      <c r="ER75" s="450"/>
      <c r="ES75" s="450"/>
      <c r="ET75" s="450"/>
      <c r="EU75" s="450"/>
      <c r="EV75" s="450"/>
      <c r="EW75" s="450"/>
      <c r="EX75" s="170">
        <f t="shared" si="51"/>
        <v>0</v>
      </c>
      <c r="EY75" s="170">
        <f t="shared" si="87"/>
        <v>0</v>
      </c>
      <c r="EZ75" s="273" t="str">
        <f t="shared" si="34"/>
        <v/>
      </c>
      <c r="FA75" s="272"/>
      <c r="FB75" s="170">
        <f t="shared" si="88"/>
        <v>0</v>
      </c>
      <c r="FC75" s="450"/>
      <c r="FD75" s="450"/>
      <c r="FE75" s="450"/>
      <c r="FF75" s="450"/>
      <c r="FG75" s="450"/>
      <c r="FH75" s="450"/>
      <c r="FI75" s="170">
        <f t="shared" si="52"/>
        <v>0</v>
      </c>
      <c r="FJ75" s="170">
        <f t="shared" si="89"/>
        <v>0</v>
      </c>
      <c r="FK75" s="273" t="str">
        <f t="shared" si="37"/>
        <v/>
      </c>
      <c r="FL75" s="272"/>
      <c r="FM75" s="170">
        <f t="shared" si="90"/>
        <v>0</v>
      </c>
      <c r="FN75" s="450"/>
      <c r="FO75" s="450"/>
      <c r="FP75" s="450"/>
      <c r="FQ75" s="450"/>
      <c r="FR75" s="450"/>
      <c r="FS75" s="450"/>
      <c r="FT75" s="170">
        <f t="shared" si="53"/>
        <v>0</v>
      </c>
      <c r="FU75" s="170">
        <f t="shared" si="91"/>
        <v>0</v>
      </c>
      <c r="FV75" s="273" t="str">
        <f t="shared" si="40"/>
        <v/>
      </c>
    </row>
    <row r="76" spans="1:178" ht="13.5" thickBot="1">
      <c r="A76" s="1">
        <v>1</v>
      </c>
      <c r="B76" s="455"/>
      <c r="C76" s="142" t="s">
        <v>187</v>
      </c>
      <c r="D76" s="181">
        <f>D75+D72</f>
        <v>0</v>
      </c>
      <c r="E76" s="181">
        <f>E75+E72</f>
        <v>0</v>
      </c>
      <c r="F76" s="181" t="str">
        <f>IFERROR(F75+F72,"")</f>
        <v/>
      </c>
      <c r="AJ76" s="272"/>
      <c r="AK76" s="170">
        <f t="shared" si="58"/>
        <v>0</v>
      </c>
      <c r="AL76" s="450"/>
      <c r="AM76" s="450"/>
      <c r="AN76" s="450"/>
      <c r="AO76" s="450"/>
      <c r="AP76" s="450"/>
      <c r="AQ76" s="450"/>
      <c r="AR76" s="170">
        <f t="shared" si="41"/>
        <v>0</v>
      </c>
      <c r="AS76" s="170">
        <f t="shared" si="59"/>
        <v>0</v>
      </c>
      <c r="AT76" s="273" t="str">
        <f t="shared" si="60"/>
        <v/>
      </c>
      <c r="AU76" s="453"/>
      <c r="AV76" s="170">
        <f t="shared" si="61"/>
        <v>0</v>
      </c>
      <c r="AW76" s="450"/>
      <c r="AX76" s="450"/>
      <c r="AY76" s="450"/>
      <c r="AZ76" s="450"/>
      <c r="BA76" s="450"/>
      <c r="BB76" s="450"/>
      <c r="BC76" s="170">
        <f t="shared" si="42"/>
        <v>0</v>
      </c>
      <c r="BD76" s="170">
        <f t="shared" si="62"/>
        <v>0</v>
      </c>
      <c r="BE76" s="273" t="str">
        <f t="shared" si="63"/>
        <v/>
      </c>
      <c r="BF76" s="272"/>
      <c r="BG76" s="170">
        <f t="shared" si="64"/>
        <v>0</v>
      </c>
      <c r="BH76" s="450"/>
      <c r="BI76" s="450"/>
      <c r="BJ76" s="450"/>
      <c r="BK76" s="450"/>
      <c r="BL76" s="450"/>
      <c r="BM76" s="450"/>
      <c r="BN76" s="170">
        <f t="shared" si="43"/>
        <v>0</v>
      </c>
      <c r="BO76" s="170">
        <f t="shared" si="65"/>
        <v>0</v>
      </c>
      <c r="BP76" s="273" t="str">
        <f t="shared" si="66"/>
        <v/>
      </c>
      <c r="BQ76" s="272"/>
      <c r="BR76" s="170">
        <f t="shared" si="67"/>
        <v>0</v>
      </c>
      <c r="BS76" s="450"/>
      <c r="BT76" s="450"/>
      <c r="BU76" s="450"/>
      <c r="BV76" s="450"/>
      <c r="BW76" s="450"/>
      <c r="BX76" s="450"/>
      <c r="BY76" s="170">
        <f t="shared" si="44"/>
        <v>0</v>
      </c>
      <c r="BZ76" s="170">
        <f t="shared" si="68"/>
        <v>0</v>
      </c>
      <c r="CA76" s="273" t="str">
        <f t="shared" si="69"/>
        <v/>
      </c>
      <c r="CB76" s="272"/>
      <c r="CC76" s="170">
        <f t="shared" si="70"/>
        <v>0</v>
      </c>
      <c r="CD76" s="450"/>
      <c r="CE76" s="450"/>
      <c r="CF76" s="450"/>
      <c r="CG76" s="450"/>
      <c r="CH76" s="450"/>
      <c r="CI76" s="450"/>
      <c r="CJ76" s="170">
        <f t="shared" si="45"/>
        <v>0</v>
      </c>
      <c r="CK76" s="170">
        <f t="shared" si="71"/>
        <v>0</v>
      </c>
      <c r="CL76" s="273" t="str">
        <f t="shared" si="72"/>
        <v/>
      </c>
      <c r="CM76" s="272"/>
      <c r="CN76" s="170">
        <f t="shared" si="73"/>
        <v>0</v>
      </c>
      <c r="CO76" s="450"/>
      <c r="CP76" s="450"/>
      <c r="CQ76" s="450"/>
      <c r="CR76" s="450"/>
      <c r="CS76" s="450"/>
      <c r="CT76" s="450"/>
      <c r="CU76" s="170">
        <f t="shared" si="46"/>
        <v>0</v>
      </c>
      <c r="CV76" s="170">
        <f t="shared" si="74"/>
        <v>0</v>
      </c>
      <c r="CW76" s="273" t="str">
        <f t="shared" si="75"/>
        <v/>
      </c>
      <c r="CX76" s="272"/>
      <c r="CY76" s="170">
        <f t="shared" si="76"/>
        <v>0</v>
      </c>
      <c r="CZ76" s="450"/>
      <c r="DA76" s="450"/>
      <c r="DB76" s="450"/>
      <c r="DC76" s="450"/>
      <c r="DD76" s="450"/>
      <c r="DE76" s="450"/>
      <c r="DF76" s="170">
        <f t="shared" si="47"/>
        <v>0</v>
      </c>
      <c r="DG76" s="170">
        <f t="shared" si="77"/>
        <v>0</v>
      </c>
      <c r="DH76" s="273" t="str">
        <f t="shared" si="78"/>
        <v/>
      </c>
      <c r="DI76" s="272"/>
      <c r="DJ76" s="170">
        <f t="shared" si="79"/>
        <v>0</v>
      </c>
      <c r="DK76" s="450"/>
      <c r="DL76" s="450"/>
      <c r="DM76" s="450"/>
      <c r="DN76" s="450"/>
      <c r="DO76" s="450"/>
      <c r="DP76" s="450"/>
      <c r="DQ76" s="170">
        <f t="shared" si="48"/>
        <v>0</v>
      </c>
      <c r="DR76" s="170">
        <f t="shared" si="80"/>
        <v>0</v>
      </c>
      <c r="DS76" s="273" t="str">
        <f t="shared" si="81"/>
        <v/>
      </c>
      <c r="DT76" s="272"/>
      <c r="DU76" s="170">
        <f t="shared" si="82"/>
        <v>0</v>
      </c>
      <c r="DV76" s="450"/>
      <c r="DW76" s="450"/>
      <c r="DX76" s="450"/>
      <c r="DY76" s="450"/>
      <c r="DZ76" s="450"/>
      <c r="EA76" s="450"/>
      <c r="EB76" s="170">
        <f t="shared" si="49"/>
        <v>0</v>
      </c>
      <c r="EC76" s="170">
        <f t="shared" si="83"/>
        <v>0</v>
      </c>
      <c r="ED76" s="273" t="str">
        <f t="shared" si="28"/>
        <v/>
      </c>
      <c r="EE76" s="272"/>
      <c r="EF76" s="170">
        <f t="shared" si="84"/>
        <v>0</v>
      </c>
      <c r="EG76" s="450"/>
      <c r="EH76" s="450"/>
      <c r="EI76" s="450"/>
      <c r="EJ76" s="450"/>
      <c r="EK76" s="450"/>
      <c r="EL76" s="450"/>
      <c r="EM76" s="170">
        <f t="shared" si="50"/>
        <v>0</v>
      </c>
      <c r="EN76" s="170">
        <f t="shared" si="85"/>
        <v>0</v>
      </c>
      <c r="EO76" s="273" t="str">
        <f t="shared" si="31"/>
        <v/>
      </c>
      <c r="EP76" s="272"/>
      <c r="EQ76" s="170">
        <f t="shared" si="86"/>
        <v>0</v>
      </c>
      <c r="ER76" s="450"/>
      <c r="ES76" s="450"/>
      <c r="ET76" s="450"/>
      <c r="EU76" s="450"/>
      <c r="EV76" s="450"/>
      <c r="EW76" s="450"/>
      <c r="EX76" s="170">
        <f t="shared" si="51"/>
        <v>0</v>
      </c>
      <c r="EY76" s="170">
        <f t="shared" si="87"/>
        <v>0</v>
      </c>
      <c r="EZ76" s="273" t="str">
        <f t="shared" si="34"/>
        <v/>
      </c>
      <c r="FA76" s="272"/>
      <c r="FB76" s="170">
        <f t="shared" si="88"/>
        <v>0</v>
      </c>
      <c r="FC76" s="450"/>
      <c r="FD76" s="450"/>
      <c r="FE76" s="450"/>
      <c r="FF76" s="450"/>
      <c r="FG76" s="450"/>
      <c r="FH76" s="450"/>
      <c r="FI76" s="170">
        <f t="shared" si="52"/>
        <v>0</v>
      </c>
      <c r="FJ76" s="170">
        <f t="shared" si="89"/>
        <v>0</v>
      </c>
      <c r="FK76" s="273" t="str">
        <f t="shared" si="37"/>
        <v/>
      </c>
      <c r="FL76" s="272"/>
      <c r="FM76" s="170">
        <f t="shared" si="90"/>
        <v>0</v>
      </c>
      <c r="FN76" s="450"/>
      <c r="FO76" s="450"/>
      <c r="FP76" s="450"/>
      <c r="FQ76" s="450"/>
      <c r="FR76" s="450"/>
      <c r="FS76" s="450"/>
      <c r="FT76" s="170">
        <f t="shared" si="53"/>
        <v>0</v>
      </c>
      <c r="FU76" s="170">
        <f t="shared" si="91"/>
        <v>0</v>
      </c>
      <c r="FV76" s="273" t="str">
        <f t="shared" si="40"/>
        <v/>
      </c>
    </row>
    <row r="77" spans="1:178">
      <c r="A77" s="1">
        <v>1</v>
      </c>
      <c r="AJ77" s="272"/>
      <c r="AK77" s="170">
        <f t="shared" si="58"/>
        <v>0</v>
      </c>
      <c r="AL77" s="450"/>
      <c r="AM77" s="450"/>
      <c r="AN77" s="450"/>
      <c r="AO77" s="450"/>
      <c r="AP77" s="450"/>
      <c r="AQ77" s="450"/>
      <c r="AR77" s="170">
        <f t="shared" si="41"/>
        <v>0</v>
      </c>
      <c r="AS77" s="170">
        <f t="shared" si="59"/>
        <v>0</v>
      </c>
      <c r="AT77" s="273" t="str">
        <f t="shared" si="60"/>
        <v/>
      </c>
      <c r="AU77" s="453"/>
      <c r="AV77" s="170">
        <f t="shared" si="61"/>
        <v>0</v>
      </c>
      <c r="AW77" s="450"/>
      <c r="AX77" s="450"/>
      <c r="AY77" s="450"/>
      <c r="AZ77" s="450"/>
      <c r="BA77" s="450"/>
      <c r="BB77" s="450"/>
      <c r="BC77" s="170">
        <f t="shared" si="42"/>
        <v>0</v>
      </c>
      <c r="BD77" s="170">
        <f t="shared" si="62"/>
        <v>0</v>
      </c>
      <c r="BE77" s="273" t="str">
        <f t="shared" si="63"/>
        <v/>
      </c>
      <c r="BF77" s="272"/>
      <c r="BG77" s="170">
        <f t="shared" si="64"/>
        <v>0</v>
      </c>
      <c r="BH77" s="450"/>
      <c r="BI77" s="450"/>
      <c r="BJ77" s="450"/>
      <c r="BK77" s="450"/>
      <c r="BL77" s="450"/>
      <c r="BM77" s="450"/>
      <c r="BN77" s="170">
        <f t="shared" si="43"/>
        <v>0</v>
      </c>
      <c r="BO77" s="170">
        <f t="shared" si="65"/>
        <v>0</v>
      </c>
      <c r="BP77" s="273" t="str">
        <f t="shared" si="66"/>
        <v/>
      </c>
      <c r="BQ77" s="272"/>
      <c r="BR77" s="170">
        <f t="shared" si="67"/>
        <v>0</v>
      </c>
      <c r="BS77" s="450"/>
      <c r="BT77" s="450"/>
      <c r="BU77" s="450"/>
      <c r="BV77" s="450"/>
      <c r="BW77" s="450"/>
      <c r="BX77" s="450"/>
      <c r="BY77" s="170">
        <f t="shared" si="44"/>
        <v>0</v>
      </c>
      <c r="BZ77" s="170">
        <f t="shared" si="68"/>
        <v>0</v>
      </c>
      <c r="CA77" s="273" t="str">
        <f t="shared" si="69"/>
        <v/>
      </c>
      <c r="CB77" s="272"/>
      <c r="CC77" s="170">
        <f t="shared" si="70"/>
        <v>0</v>
      </c>
      <c r="CD77" s="450"/>
      <c r="CE77" s="450"/>
      <c r="CF77" s="450"/>
      <c r="CG77" s="450"/>
      <c r="CH77" s="450"/>
      <c r="CI77" s="450"/>
      <c r="CJ77" s="170">
        <f t="shared" si="45"/>
        <v>0</v>
      </c>
      <c r="CK77" s="170">
        <f t="shared" si="71"/>
        <v>0</v>
      </c>
      <c r="CL77" s="273" t="str">
        <f t="shared" si="72"/>
        <v/>
      </c>
      <c r="CM77" s="272"/>
      <c r="CN77" s="170">
        <f t="shared" si="73"/>
        <v>0</v>
      </c>
      <c r="CO77" s="450"/>
      <c r="CP77" s="450"/>
      <c r="CQ77" s="450"/>
      <c r="CR77" s="450"/>
      <c r="CS77" s="450"/>
      <c r="CT77" s="450"/>
      <c r="CU77" s="170">
        <f t="shared" si="46"/>
        <v>0</v>
      </c>
      <c r="CV77" s="170">
        <f t="shared" si="74"/>
        <v>0</v>
      </c>
      <c r="CW77" s="273" t="str">
        <f t="shared" si="75"/>
        <v/>
      </c>
      <c r="CX77" s="272"/>
      <c r="CY77" s="170">
        <f t="shared" si="76"/>
        <v>0</v>
      </c>
      <c r="CZ77" s="450"/>
      <c r="DA77" s="450"/>
      <c r="DB77" s="450"/>
      <c r="DC77" s="450"/>
      <c r="DD77" s="450"/>
      <c r="DE77" s="450"/>
      <c r="DF77" s="170">
        <f t="shared" si="47"/>
        <v>0</v>
      </c>
      <c r="DG77" s="170">
        <f t="shared" si="77"/>
        <v>0</v>
      </c>
      <c r="DH77" s="273" t="str">
        <f t="shared" si="78"/>
        <v/>
      </c>
      <c r="DI77" s="272"/>
      <c r="DJ77" s="170">
        <f t="shared" si="79"/>
        <v>0</v>
      </c>
      <c r="DK77" s="450"/>
      <c r="DL77" s="450"/>
      <c r="DM77" s="450"/>
      <c r="DN77" s="450"/>
      <c r="DO77" s="450"/>
      <c r="DP77" s="450"/>
      <c r="DQ77" s="170">
        <f t="shared" si="48"/>
        <v>0</v>
      </c>
      <c r="DR77" s="170">
        <f t="shared" si="80"/>
        <v>0</v>
      </c>
      <c r="DS77" s="273" t="str">
        <f t="shared" si="81"/>
        <v/>
      </c>
      <c r="DT77" s="272"/>
      <c r="DU77" s="170">
        <f t="shared" si="82"/>
        <v>0</v>
      </c>
      <c r="DV77" s="450"/>
      <c r="DW77" s="450"/>
      <c r="DX77" s="450"/>
      <c r="DY77" s="450"/>
      <c r="DZ77" s="450"/>
      <c r="EA77" s="450"/>
      <c r="EB77" s="170">
        <f t="shared" si="49"/>
        <v>0</v>
      </c>
      <c r="EC77" s="170">
        <f t="shared" si="83"/>
        <v>0</v>
      </c>
      <c r="ED77" s="273" t="str">
        <f t="shared" si="28"/>
        <v/>
      </c>
      <c r="EE77" s="272"/>
      <c r="EF77" s="170">
        <f t="shared" si="84"/>
        <v>0</v>
      </c>
      <c r="EG77" s="450"/>
      <c r="EH77" s="450"/>
      <c r="EI77" s="450"/>
      <c r="EJ77" s="450"/>
      <c r="EK77" s="450"/>
      <c r="EL77" s="450"/>
      <c r="EM77" s="170">
        <f t="shared" si="50"/>
        <v>0</v>
      </c>
      <c r="EN77" s="170">
        <f t="shared" si="85"/>
        <v>0</v>
      </c>
      <c r="EO77" s="273" t="str">
        <f t="shared" si="31"/>
        <v/>
      </c>
      <c r="EP77" s="272"/>
      <c r="EQ77" s="170">
        <f t="shared" si="86"/>
        <v>0</v>
      </c>
      <c r="ER77" s="450"/>
      <c r="ES77" s="450"/>
      <c r="ET77" s="450"/>
      <c r="EU77" s="450"/>
      <c r="EV77" s="450"/>
      <c r="EW77" s="450"/>
      <c r="EX77" s="170">
        <f t="shared" si="51"/>
        <v>0</v>
      </c>
      <c r="EY77" s="170">
        <f t="shared" si="87"/>
        <v>0</v>
      </c>
      <c r="EZ77" s="273" t="str">
        <f t="shared" si="34"/>
        <v/>
      </c>
      <c r="FA77" s="272"/>
      <c r="FB77" s="170">
        <f t="shared" si="88"/>
        <v>0</v>
      </c>
      <c r="FC77" s="450"/>
      <c r="FD77" s="450"/>
      <c r="FE77" s="450"/>
      <c r="FF77" s="450"/>
      <c r="FG77" s="450"/>
      <c r="FH77" s="450"/>
      <c r="FI77" s="170">
        <f t="shared" si="52"/>
        <v>0</v>
      </c>
      <c r="FJ77" s="170">
        <f t="shared" si="89"/>
        <v>0</v>
      </c>
      <c r="FK77" s="273" t="str">
        <f t="shared" si="37"/>
        <v/>
      </c>
      <c r="FL77" s="272"/>
      <c r="FM77" s="170">
        <f t="shared" si="90"/>
        <v>0</v>
      </c>
      <c r="FN77" s="450"/>
      <c r="FO77" s="450"/>
      <c r="FP77" s="450"/>
      <c r="FQ77" s="450"/>
      <c r="FR77" s="450"/>
      <c r="FS77" s="450"/>
      <c r="FT77" s="170">
        <f t="shared" si="53"/>
        <v>0</v>
      </c>
      <c r="FU77" s="170">
        <f t="shared" si="91"/>
        <v>0</v>
      </c>
      <c r="FV77" s="273" t="str">
        <f t="shared" si="40"/>
        <v/>
      </c>
    </row>
    <row r="78" spans="1:178">
      <c r="A78" s="1">
        <v>1</v>
      </c>
      <c r="C78" s="211" t="str">
        <f>B1861</f>
        <v>SPECIAL EDUCATION</v>
      </c>
      <c r="D78" s="446">
        <f>N1949</f>
        <v>0</v>
      </c>
      <c r="E78" s="447">
        <f>N1950</f>
        <v>0</v>
      </c>
      <c r="F78" s="446" t="str">
        <f t="shared" ref="F78" si="94">IFERROR(((E78/$E$22)*-1),"")</f>
        <v/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J78" s="272"/>
      <c r="AK78" s="170">
        <f t="shared" si="58"/>
        <v>0</v>
      </c>
      <c r="AL78" s="450"/>
      <c r="AM78" s="450"/>
      <c r="AN78" s="450"/>
      <c r="AO78" s="450"/>
      <c r="AP78" s="450"/>
      <c r="AQ78" s="450"/>
      <c r="AR78" s="170">
        <f t="shared" si="41"/>
        <v>0</v>
      </c>
      <c r="AS78" s="170">
        <f t="shared" si="59"/>
        <v>0</v>
      </c>
      <c r="AT78" s="273" t="str">
        <f t="shared" si="60"/>
        <v/>
      </c>
      <c r="AU78" s="453"/>
      <c r="AV78" s="170">
        <f t="shared" si="61"/>
        <v>0</v>
      </c>
      <c r="AW78" s="450"/>
      <c r="AX78" s="450"/>
      <c r="AY78" s="450"/>
      <c r="AZ78" s="450"/>
      <c r="BA78" s="450"/>
      <c r="BB78" s="450"/>
      <c r="BC78" s="170">
        <f t="shared" si="42"/>
        <v>0</v>
      </c>
      <c r="BD78" s="170">
        <f t="shared" si="62"/>
        <v>0</v>
      </c>
      <c r="BE78" s="273" t="str">
        <f t="shared" si="63"/>
        <v/>
      </c>
      <c r="BF78" s="272"/>
      <c r="BG78" s="170">
        <f t="shared" si="64"/>
        <v>0</v>
      </c>
      <c r="BH78" s="450"/>
      <c r="BI78" s="450"/>
      <c r="BJ78" s="450"/>
      <c r="BK78" s="450"/>
      <c r="BL78" s="450"/>
      <c r="BM78" s="450"/>
      <c r="BN78" s="170">
        <f t="shared" si="43"/>
        <v>0</v>
      </c>
      <c r="BO78" s="170">
        <f t="shared" si="65"/>
        <v>0</v>
      </c>
      <c r="BP78" s="273" t="str">
        <f t="shared" si="66"/>
        <v/>
      </c>
      <c r="BQ78" s="272"/>
      <c r="BR78" s="170">
        <f t="shared" si="67"/>
        <v>0</v>
      </c>
      <c r="BS78" s="450"/>
      <c r="BT78" s="450"/>
      <c r="BU78" s="450"/>
      <c r="BV78" s="450"/>
      <c r="BW78" s="450"/>
      <c r="BX78" s="450"/>
      <c r="BY78" s="170">
        <f t="shared" si="44"/>
        <v>0</v>
      </c>
      <c r="BZ78" s="170">
        <f t="shared" si="68"/>
        <v>0</v>
      </c>
      <c r="CA78" s="273" t="str">
        <f t="shared" si="69"/>
        <v/>
      </c>
      <c r="CB78" s="272"/>
      <c r="CC78" s="170">
        <f t="shared" si="70"/>
        <v>0</v>
      </c>
      <c r="CD78" s="450"/>
      <c r="CE78" s="450"/>
      <c r="CF78" s="450"/>
      <c r="CG78" s="450"/>
      <c r="CH78" s="450"/>
      <c r="CI78" s="450"/>
      <c r="CJ78" s="170">
        <f t="shared" si="45"/>
        <v>0</v>
      </c>
      <c r="CK78" s="170">
        <f t="shared" si="71"/>
        <v>0</v>
      </c>
      <c r="CL78" s="273" t="str">
        <f t="shared" si="72"/>
        <v/>
      </c>
      <c r="CM78" s="272"/>
      <c r="CN78" s="170">
        <f t="shared" si="73"/>
        <v>0</v>
      </c>
      <c r="CO78" s="450"/>
      <c r="CP78" s="450"/>
      <c r="CQ78" s="450"/>
      <c r="CR78" s="450"/>
      <c r="CS78" s="450"/>
      <c r="CT78" s="450"/>
      <c r="CU78" s="170">
        <f t="shared" si="46"/>
        <v>0</v>
      </c>
      <c r="CV78" s="170">
        <f t="shared" si="74"/>
        <v>0</v>
      </c>
      <c r="CW78" s="273" t="str">
        <f t="shared" si="75"/>
        <v/>
      </c>
      <c r="CX78" s="272"/>
      <c r="CY78" s="170">
        <f t="shared" si="76"/>
        <v>0</v>
      </c>
      <c r="CZ78" s="450"/>
      <c r="DA78" s="450"/>
      <c r="DB78" s="450"/>
      <c r="DC78" s="450"/>
      <c r="DD78" s="450"/>
      <c r="DE78" s="450"/>
      <c r="DF78" s="170">
        <f t="shared" si="47"/>
        <v>0</v>
      </c>
      <c r="DG78" s="170">
        <f t="shared" si="77"/>
        <v>0</v>
      </c>
      <c r="DH78" s="273" t="str">
        <f t="shared" si="78"/>
        <v/>
      </c>
      <c r="DI78" s="272"/>
      <c r="DJ78" s="170">
        <f t="shared" si="79"/>
        <v>0</v>
      </c>
      <c r="DK78" s="450"/>
      <c r="DL78" s="450"/>
      <c r="DM78" s="450"/>
      <c r="DN78" s="450"/>
      <c r="DO78" s="450"/>
      <c r="DP78" s="450"/>
      <c r="DQ78" s="170">
        <f t="shared" si="48"/>
        <v>0</v>
      </c>
      <c r="DR78" s="170">
        <f t="shared" si="80"/>
        <v>0</v>
      </c>
      <c r="DS78" s="273" t="str">
        <f t="shared" si="81"/>
        <v/>
      </c>
      <c r="DT78" s="272"/>
      <c r="DU78" s="170">
        <f t="shared" si="82"/>
        <v>0</v>
      </c>
      <c r="DV78" s="450"/>
      <c r="DW78" s="450"/>
      <c r="DX78" s="450"/>
      <c r="DY78" s="450"/>
      <c r="DZ78" s="450"/>
      <c r="EA78" s="450"/>
      <c r="EB78" s="170">
        <f t="shared" si="49"/>
        <v>0</v>
      </c>
      <c r="EC78" s="170">
        <f t="shared" si="83"/>
        <v>0</v>
      </c>
      <c r="ED78" s="273" t="str">
        <f t="shared" si="28"/>
        <v/>
      </c>
      <c r="EE78" s="272"/>
      <c r="EF78" s="170">
        <f t="shared" si="84"/>
        <v>0</v>
      </c>
      <c r="EG78" s="450"/>
      <c r="EH78" s="450"/>
      <c r="EI78" s="450"/>
      <c r="EJ78" s="450"/>
      <c r="EK78" s="450"/>
      <c r="EL78" s="450"/>
      <c r="EM78" s="170">
        <f t="shared" si="50"/>
        <v>0</v>
      </c>
      <c r="EN78" s="170">
        <f t="shared" si="85"/>
        <v>0</v>
      </c>
      <c r="EO78" s="273" t="str">
        <f t="shared" si="31"/>
        <v/>
      </c>
      <c r="EP78" s="272"/>
      <c r="EQ78" s="170">
        <f t="shared" si="86"/>
        <v>0</v>
      </c>
      <c r="ER78" s="450"/>
      <c r="ES78" s="450"/>
      <c r="ET78" s="450"/>
      <c r="EU78" s="450"/>
      <c r="EV78" s="450"/>
      <c r="EW78" s="450"/>
      <c r="EX78" s="170">
        <f t="shared" si="51"/>
        <v>0</v>
      </c>
      <c r="EY78" s="170">
        <f t="shared" si="87"/>
        <v>0</v>
      </c>
      <c r="EZ78" s="273" t="str">
        <f t="shared" si="34"/>
        <v/>
      </c>
      <c r="FA78" s="272"/>
      <c r="FB78" s="170">
        <f t="shared" si="88"/>
        <v>0</v>
      </c>
      <c r="FC78" s="450"/>
      <c r="FD78" s="450"/>
      <c r="FE78" s="450"/>
      <c r="FF78" s="450"/>
      <c r="FG78" s="450"/>
      <c r="FH78" s="450"/>
      <c r="FI78" s="170">
        <f t="shared" si="52"/>
        <v>0</v>
      </c>
      <c r="FJ78" s="170">
        <f t="shared" si="89"/>
        <v>0</v>
      </c>
      <c r="FK78" s="273" t="str">
        <f t="shared" si="37"/>
        <v/>
      </c>
      <c r="FL78" s="272"/>
      <c r="FM78" s="170">
        <f t="shared" si="90"/>
        <v>0</v>
      </c>
      <c r="FN78" s="450"/>
      <c r="FO78" s="450"/>
      <c r="FP78" s="450"/>
      <c r="FQ78" s="450"/>
      <c r="FR78" s="450"/>
      <c r="FS78" s="450"/>
      <c r="FT78" s="170">
        <f t="shared" si="53"/>
        <v>0</v>
      </c>
      <c r="FU78" s="170">
        <f t="shared" si="91"/>
        <v>0</v>
      </c>
      <c r="FV78" s="273" t="str">
        <f t="shared" si="40"/>
        <v/>
      </c>
    </row>
    <row r="79" spans="1:178">
      <c r="A79" s="1">
        <v>1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J79" s="272"/>
      <c r="AK79" s="170">
        <f t="shared" si="58"/>
        <v>0</v>
      </c>
      <c r="AL79" s="450"/>
      <c r="AM79" s="450"/>
      <c r="AN79" s="450"/>
      <c r="AO79" s="450"/>
      <c r="AP79" s="450"/>
      <c r="AQ79" s="450"/>
      <c r="AR79" s="170">
        <f t="shared" si="41"/>
        <v>0</v>
      </c>
      <c r="AS79" s="170">
        <f t="shared" si="59"/>
        <v>0</v>
      </c>
      <c r="AT79" s="273" t="str">
        <f t="shared" si="60"/>
        <v/>
      </c>
      <c r="AU79" s="453"/>
      <c r="AV79" s="170">
        <f t="shared" si="61"/>
        <v>0</v>
      </c>
      <c r="AW79" s="450"/>
      <c r="AX79" s="450"/>
      <c r="AY79" s="450"/>
      <c r="AZ79" s="450"/>
      <c r="BA79" s="450"/>
      <c r="BB79" s="450"/>
      <c r="BC79" s="170">
        <f t="shared" si="42"/>
        <v>0</v>
      </c>
      <c r="BD79" s="170">
        <f t="shared" si="62"/>
        <v>0</v>
      </c>
      <c r="BE79" s="273" t="str">
        <f t="shared" si="63"/>
        <v/>
      </c>
      <c r="BF79" s="272"/>
      <c r="BG79" s="170">
        <f t="shared" si="64"/>
        <v>0</v>
      </c>
      <c r="BH79" s="450"/>
      <c r="BI79" s="450"/>
      <c r="BJ79" s="450"/>
      <c r="BK79" s="450"/>
      <c r="BL79" s="450"/>
      <c r="BM79" s="450"/>
      <c r="BN79" s="170">
        <f t="shared" si="43"/>
        <v>0</v>
      </c>
      <c r="BO79" s="170">
        <f t="shared" si="65"/>
        <v>0</v>
      </c>
      <c r="BP79" s="273" t="str">
        <f t="shared" si="66"/>
        <v/>
      </c>
      <c r="BQ79" s="272"/>
      <c r="BR79" s="170">
        <f t="shared" si="67"/>
        <v>0</v>
      </c>
      <c r="BS79" s="450"/>
      <c r="BT79" s="450"/>
      <c r="BU79" s="450"/>
      <c r="BV79" s="450"/>
      <c r="BW79" s="450"/>
      <c r="BX79" s="450"/>
      <c r="BY79" s="170">
        <f t="shared" si="44"/>
        <v>0</v>
      </c>
      <c r="BZ79" s="170">
        <f t="shared" si="68"/>
        <v>0</v>
      </c>
      <c r="CA79" s="273" t="str">
        <f t="shared" si="69"/>
        <v/>
      </c>
      <c r="CB79" s="272"/>
      <c r="CC79" s="170">
        <f t="shared" si="70"/>
        <v>0</v>
      </c>
      <c r="CD79" s="450"/>
      <c r="CE79" s="450"/>
      <c r="CF79" s="450"/>
      <c r="CG79" s="450"/>
      <c r="CH79" s="450"/>
      <c r="CI79" s="450"/>
      <c r="CJ79" s="170">
        <f t="shared" si="45"/>
        <v>0</v>
      </c>
      <c r="CK79" s="170">
        <f t="shared" si="71"/>
        <v>0</v>
      </c>
      <c r="CL79" s="273" t="str">
        <f t="shared" si="72"/>
        <v/>
      </c>
      <c r="CM79" s="272"/>
      <c r="CN79" s="170">
        <f t="shared" si="73"/>
        <v>0</v>
      </c>
      <c r="CO79" s="450"/>
      <c r="CP79" s="450"/>
      <c r="CQ79" s="450"/>
      <c r="CR79" s="450"/>
      <c r="CS79" s="450"/>
      <c r="CT79" s="450"/>
      <c r="CU79" s="170">
        <f t="shared" si="46"/>
        <v>0</v>
      </c>
      <c r="CV79" s="170">
        <f t="shared" si="74"/>
        <v>0</v>
      </c>
      <c r="CW79" s="273" t="str">
        <f t="shared" si="75"/>
        <v/>
      </c>
      <c r="CX79" s="272"/>
      <c r="CY79" s="170">
        <f t="shared" si="76"/>
        <v>0</v>
      </c>
      <c r="CZ79" s="450"/>
      <c r="DA79" s="450"/>
      <c r="DB79" s="450"/>
      <c r="DC79" s="450"/>
      <c r="DD79" s="450"/>
      <c r="DE79" s="450"/>
      <c r="DF79" s="170">
        <f t="shared" si="47"/>
        <v>0</v>
      </c>
      <c r="DG79" s="170">
        <f t="shared" si="77"/>
        <v>0</v>
      </c>
      <c r="DH79" s="273" t="str">
        <f t="shared" si="78"/>
        <v/>
      </c>
      <c r="DI79" s="272"/>
      <c r="DJ79" s="170">
        <f t="shared" si="79"/>
        <v>0</v>
      </c>
      <c r="DK79" s="450"/>
      <c r="DL79" s="450"/>
      <c r="DM79" s="450"/>
      <c r="DN79" s="450"/>
      <c r="DO79" s="450"/>
      <c r="DP79" s="450"/>
      <c r="DQ79" s="170">
        <f t="shared" si="48"/>
        <v>0</v>
      </c>
      <c r="DR79" s="170">
        <f t="shared" si="80"/>
        <v>0</v>
      </c>
      <c r="DS79" s="273" t="str">
        <f t="shared" si="81"/>
        <v/>
      </c>
      <c r="DT79" s="272"/>
      <c r="DU79" s="170">
        <f t="shared" si="82"/>
        <v>0</v>
      </c>
      <c r="DV79" s="450"/>
      <c r="DW79" s="450"/>
      <c r="DX79" s="450"/>
      <c r="DY79" s="450"/>
      <c r="DZ79" s="450"/>
      <c r="EA79" s="450"/>
      <c r="EB79" s="170">
        <f t="shared" si="49"/>
        <v>0</v>
      </c>
      <c r="EC79" s="170">
        <f t="shared" si="83"/>
        <v>0</v>
      </c>
      <c r="ED79" s="273" t="str">
        <f t="shared" si="28"/>
        <v/>
      </c>
      <c r="EE79" s="272"/>
      <c r="EF79" s="170">
        <f t="shared" si="84"/>
        <v>0</v>
      </c>
      <c r="EG79" s="450"/>
      <c r="EH79" s="450"/>
      <c r="EI79" s="450"/>
      <c r="EJ79" s="450"/>
      <c r="EK79" s="450"/>
      <c r="EL79" s="450"/>
      <c r="EM79" s="170">
        <f t="shared" si="50"/>
        <v>0</v>
      </c>
      <c r="EN79" s="170">
        <f t="shared" si="85"/>
        <v>0</v>
      </c>
      <c r="EO79" s="273" t="str">
        <f t="shared" si="31"/>
        <v/>
      </c>
      <c r="EP79" s="272"/>
      <c r="EQ79" s="170">
        <f t="shared" si="86"/>
        <v>0</v>
      </c>
      <c r="ER79" s="450"/>
      <c r="ES79" s="450"/>
      <c r="ET79" s="450"/>
      <c r="EU79" s="450"/>
      <c r="EV79" s="450"/>
      <c r="EW79" s="450"/>
      <c r="EX79" s="170">
        <f t="shared" si="51"/>
        <v>0</v>
      </c>
      <c r="EY79" s="170">
        <f t="shared" si="87"/>
        <v>0</v>
      </c>
      <c r="EZ79" s="273" t="str">
        <f t="shared" si="34"/>
        <v/>
      </c>
      <c r="FA79" s="272"/>
      <c r="FB79" s="170">
        <f t="shared" si="88"/>
        <v>0</v>
      </c>
      <c r="FC79" s="450"/>
      <c r="FD79" s="450"/>
      <c r="FE79" s="450"/>
      <c r="FF79" s="450"/>
      <c r="FG79" s="450"/>
      <c r="FH79" s="450"/>
      <c r="FI79" s="170">
        <f t="shared" si="52"/>
        <v>0</v>
      </c>
      <c r="FJ79" s="170">
        <f t="shared" si="89"/>
        <v>0</v>
      </c>
      <c r="FK79" s="273" t="str">
        <f t="shared" si="37"/>
        <v/>
      </c>
      <c r="FL79" s="272"/>
      <c r="FM79" s="170">
        <f t="shared" si="90"/>
        <v>0</v>
      </c>
      <c r="FN79" s="450"/>
      <c r="FO79" s="450"/>
      <c r="FP79" s="450"/>
      <c r="FQ79" s="450"/>
      <c r="FR79" s="450"/>
      <c r="FS79" s="450"/>
      <c r="FT79" s="170">
        <f t="shared" si="53"/>
        <v>0</v>
      </c>
      <c r="FU79" s="170">
        <f t="shared" si="91"/>
        <v>0</v>
      </c>
      <c r="FV79" s="273" t="str">
        <f t="shared" si="40"/>
        <v/>
      </c>
    </row>
    <row r="80" spans="1:178">
      <c r="A80" s="1">
        <v>1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J80" s="272"/>
      <c r="AK80" s="170">
        <f t="shared" si="58"/>
        <v>0</v>
      </c>
      <c r="AL80" s="450"/>
      <c r="AM80" s="450"/>
      <c r="AN80" s="450"/>
      <c r="AO80" s="450"/>
      <c r="AP80" s="450"/>
      <c r="AQ80" s="450"/>
      <c r="AR80" s="170">
        <f t="shared" si="41"/>
        <v>0</v>
      </c>
      <c r="AS80" s="170">
        <f t="shared" si="59"/>
        <v>0</v>
      </c>
      <c r="AT80" s="273" t="str">
        <f t="shared" si="60"/>
        <v/>
      </c>
      <c r="AU80" s="453"/>
      <c r="AV80" s="170">
        <f t="shared" si="61"/>
        <v>0</v>
      </c>
      <c r="AW80" s="450"/>
      <c r="AX80" s="450"/>
      <c r="AY80" s="450"/>
      <c r="AZ80" s="450"/>
      <c r="BA80" s="450"/>
      <c r="BB80" s="450"/>
      <c r="BC80" s="170">
        <f t="shared" si="42"/>
        <v>0</v>
      </c>
      <c r="BD80" s="170">
        <f t="shared" si="62"/>
        <v>0</v>
      </c>
      <c r="BE80" s="273" t="str">
        <f t="shared" si="63"/>
        <v/>
      </c>
      <c r="BF80" s="272"/>
      <c r="BG80" s="170">
        <f t="shared" si="64"/>
        <v>0</v>
      </c>
      <c r="BH80" s="450"/>
      <c r="BI80" s="450"/>
      <c r="BJ80" s="450"/>
      <c r="BK80" s="450"/>
      <c r="BL80" s="450"/>
      <c r="BM80" s="450"/>
      <c r="BN80" s="170">
        <f t="shared" si="43"/>
        <v>0</v>
      </c>
      <c r="BO80" s="170">
        <f t="shared" si="65"/>
        <v>0</v>
      </c>
      <c r="BP80" s="273" t="str">
        <f t="shared" si="66"/>
        <v/>
      </c>
      <c r="BQ80" s="272"/>
      <c r="BR80" s="170">
        <f t="shared" si="67"/>
        <v>0</v>
      </c>
      <c r="BS80" s="450"/>
      <c r="BT80" s="450"/>
      <c r="BU80" s="450"/>
      <c r="BV80" s="450"/>
      <c r="BW80" s="450"/>
      <c r="BX80" s="450"/>
      <c r="BY80" s="170">
        <f t="shared" si="44"/>
        <v>0</v>
      </c>
      <c r="BZ80" s="170">
        <f t="shared" si="68"/>
        <v>0</v>
      </c>
      <c r="CA80" s="273" t="str">
        <f t="shared" si="69"/>
        <v/>
      </c>
      <c r="CB80" s="272"/>
      <c r="CC80" s="170">
        <f t="shared" si="70"/>
        <v>0</v>
      </c>
      <c r="CD80" s="450"/>
      <c r="CE80" s="450"/>
      <c r="CF80" s="450"/>
      <c r="CG80" s="450"/>
      <c r="CH80" s="450"/>
      <c r="CI80" s="450"/>
      <c r="CJ80" s="170">
        <f t="shared" si="45"/>
        <v>0</v>
      </c>
      <c r="CK80" s="170">
        <f t="shared" si="71"/>
        <v>0</v>
      </c>
      <c r="CL80" s="273" t="str">
        <f t="shared" si="72"/>
        <v/>
      </c>
      <c r="CM80" s="272"/>
      <c r="CN80" s="170">
        <f t="shared" si="73"/>
        <v>0</v>
      </c>
      <c r="CO80" s="450"/>
      <c r="CP80" s="450"/>
      <c r="CQ80" s="450"/>
      <c r="CR80" s="450"/>
      <c r="CS80" s="450"/>
      <c r="CT80" s="450"/>
      <c r="CU80" s="170">
        <f t="shared" si="46"/>
        <v>0</v>
      </c>
      <c r="CV80" s="170">
        <f t="shared" si="74"/>
        <v>0</v>
      </c>
      <c r="CW80" s="273" t="str">
        <f t="shared" si="75"/>
        <v/>
      </c>
      <c r="CX80" s="272"/>
      <c r="CY80" s="170">
        <f t="shared" si="76"/>
        <v>0</v>
      </c>
      <c r="CZ80" s="450"/>
      <c r="DA80" s="450"/>
      <c r="DB80" s="450"/>
      <c r="DC80" s="450"/>
      <c r="DD80" s="450"/>
      <c r="DE80" s="450"/>
      <c r="DF80" s="170">
        <f t="shared" si="47"/>
        <v>0</v>
      </c>
      <c r="DG80" s="170">
        <f t="shared" si="77"/>
        <v>0</v>
      </c>
      <c r="DH80" s="273" t="str">
        <f t="shared" si="78"/>
        <v/>
      </c>
      <c r="DI80" s="272"/>
      <c r="DJ80" s="170">
        <f t="shared" si="79"/>
        <v>0</v>
      </c>
      <c r="DK80" s="450"/>
      <c r="DL80" s="450"/>
      <c r="DM80" s="450"/>
      <c r="DN80" s="450"/>
      <c r="DO80" s="450"/>
      <c r="DP80" s="450"/>
      <c r="DQ80" s="170">
        <f t="shared" si="48"/>
        <v>0</v>
      </c>
      <c r="DR80" s="170">
        <f t="shared" si="80"/>
        <v>0</v>
      </c>
      <c r="DS80" s="273" t="str">
        <f t="shared" si="81"/>
        <v/>
      </c>
      <c r="DT80" s="272"/>
      <c r="DU80" s="170">
        <f t="shared" si="82"/>
        <v>0</v>
      </c>
      <c r="DV80" s="450"/>
      <c r="DW80" s="450"/>
      <c r="DX80" s="450"/>
      <c r="DY80" s="450"/>
      <c r="DZ80" s="450"/>
      <c r="EA80" s="450"/>
      <c r="EB80" s="170">
        <f t="shared" si="49"/>
        <v>0</v>
      </c>
      <c r="EC80" s="170">
        <f t="shared" si="83"/>
        <v>0</v>
      </c>
      <c r="ED80" s="273" t="str">
        <f t="shared" si="28"/>
        <v/>
      </c>
      <c r="EE80" s="272"/>
      <c r="EF80" s="170">
        <f t="shared" si="84"/>
        <v>0</v>
      </c>
      <c r="EG80" s="450"/>
      <c r="EH80" s="450"/>
      <c r="EI80" s="450"/>
      <c r="EJ80" s="450"/>
      <c r="EK80" s="450"/>
      <c r="EL80" s="450"/>
      <c r="EM80" s="170">
        <f t="shared" si="50"/>
        <v>0</v>
      </c>
      <c r="EN80" s="170">
        <f t="shared" si="85"/>
        <v>0</v>
      </c>
      <c r="EO80" s="273" t="str">
        <f t="shared" si="31"/>
        <v/>
      </c>
      <c r="EP80" s="272"/>
      <c r="EQ80" s="170">
        <f t="shared" si="86"/>
        <v>0</v>
      </c>
      <c r="ER80" s="450"/>
      <c r="ES80" s="450"/>
      <c r="ET80" s="450"/>
      <c r="EU80" s="450"/>
      <c r="EV80" s="450"/>
      <c r="EW80" s="450"/>
      <c r="EX80" s="170">
        <f t="shared" si="51"/>
        <v>0</v>
      </c>
      <c r="EY80" s="170">
        <f t="shared" si="87"/>
        <v>0</v>
      </c>
      <c r="EZ80" s="273" t="str">
        <f t="shared" si="34"/>
        <v/>
      </c>
      <c r="FA80" s="272"/>
      <c r="FB80" s="170">
        <f t="shared" si="88"/>
        <v>0</v>
      </c>
      <c r="FC80" s="450"/>
      <c r="FD80" s="450"/>
      <c r="FE80" s="450"/>
      <c r="FF80" s="450"/>
      <c r="FG80" s="450"/>
      <c r="FH80" s="450"/>
      <c r="FI80" s="170">
        <f t="shared" si="52"/>
        <v>0</v>
      </c>
      <c r="FJ80" s="170">
        <f t="shared" si="89"/>
        <v>0</v>
      </c>
      <c r="FK80" s="273" t="str">
        <f t="shared" si="37"/>
        <v/>
      </c>
      <c r="FL80" s="272"/>
      <c r="FM80" s="170">
        <f t="shared" si="90"/>
        <v>0</v>
      </c>
      <c r="FN80" s="450"/>
      <c r="FO80" s="450"/>
      <c r="FP80" s="450"/>
      <c r="FQ80" s="450"/>
      <c r="FR80" s="450"/>
      <c r="FS80" s="450"/>
      <c r="FT80" s="170">
        <f t="shared" si="53"/>
        <v>0</v>
      </c>
      <c r="FU80" s="170">
        <f t="shared" si="91"/>
        <v>0</v>
      </c>
      <c r="FV80" s="273" t="str">
        <f t="shared" si="40"/>
        <v/>
      </c>
    </row>
    <row r="81" spans="1:178">
      <c r="A81" s="1">
        <v>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J81" s="272"/>
      <c r="AK81" s="170">
        <f t="shared" si="58"/>
        <v>0</v>
      </c>
      <c r="AL81" s="450"/>
      <c r="AM81" s="450"/>
      <c r="AN81" s="450"/>
      <c r="AO81" s="450"/>
      <c r="AP81" s="450"/>
      <c r="AQ81" s="450"/>
      <c r="AR81" s="170">
        <f t="shared" si="41"/>
        <v>0</v>
      </c>
      <c r="AS81" s="170">
        <f t="shared" si="59"/>
        <v>0</v>
      </c>
      <c r="AT81" s="273" t="str">
        <f t="shared" si="60"/>
        <v/>
      </c>
      <c r="AU81" s="102"/>
      <c r="AV81" s="170">
        <f t="shared" si="61"/>
        <v>0</v>
      </c>
      <c r="AW81" s="450"/>
      <c r="AX81" s="450"/>
      <c r="AY81" s="450"/>
      <c r="AZ81" s="450"/>
      <c r="BA81" s="450"/>
      <c r="BB81" s="450"/>
      <c r="BC81" s="170">
        <f t="shared" si="42"/>
        <v>0</v>
      </c>
      <c r="BD81" s="170">
        <f t="shared" si="62"/>
        <v>0</v>
      </c>
      <c r="BE81" s="273" t="str">
        <f t="shared" si="63"/>
        <v/>
      </c>
      <c r="BF81" s="272"/>
      <c r="BG81" s="170">
        <f t="shared" si="64"/>
        <v>0</v>
      </c>
      <c r="BH81" s="450"/>
      <c r="BI81" s="450"/>
      <c r="BJ81" s="450"/>
      <c r="BK81" s="450"/>
      <c r="BL81" s="450"/>
      <c r="BM81" s="450"/>
      <c r="BN81" s="170">
        <f t="shared" si="43"/>
        <v>0</v>
      </c>
      <c r="BO81" s="170">
        <f t="shared" si="65"/>
        <v>0</v>
      </c>
      <c r="BP81" s="273" t="str">
        <f t="shared" si="66"/>
        <v/>
      </c>
      <c r="BQ81" s="272"/>
      <c r="BR81" s="170">
        <f t="shared" si="67"/>
        <v>0</v>
      </c>
      <c r="BS81" s="450"/>
      <c r="BT81" s="450"/>
      <c r="BU81" s="450"/>
      <c r="BV81" s="450"/>
      <c r="BW81" s="450"/>
      <c r="BX81" s="450"/>
      <c r="BY81" s="170">
        <f t="shared" si="44"/>
        <v>0</v>
      </c>
      <c r="BZ81" s="170">
        <f t="shared" si="68"/>
        <v>0</v>
      </c>
      <c r="CA81" s="273" t="str">
        <f t="shared" si="69"/>
        <v/>
      </c>
      <c r="CB81" s="272"/>
      <c r="CC81" s="170">
        <f t="shared" si="70"/>
        <v>0</v>
      </c>
      <c r="CD81" s="450"/>
      <c r="CE81" s="450"/>
      <c r="CF81" s="450"/>
      <c r="CG81" s="450"/>
      <c r="CH81" s="450"/>
      <c r="CI81" s="450"/>
      <c r="CJ81" s="170">
        <f t="shared" si="45"/>
        <v>0</v>
      </c>
      <c r="CK81" s="170">
        <f t="shared" si="71"/>
        <v>0</v>
      </c>
      <c r="CL81" s="273" t="str">
        <f t="shared" si="72"/>
        <v/>
      </c>
      <c r="CM81" s="272"/>
      <c r="CN81" s="170">
        <f t="shared" si="73"/>
        <v>0</v>
      </c>
      <c r="CO81" s="450"/>
      <c r="CP81" s="450"/>
      <c r="CQ81" s="450"/>
      <c r="CR81" s="450"/>
      <c r="CS81" s="450"/>
      <c r="CT81" s="450"/>
      <c r="CU81" s="170">
        <f t="shared" si="46"/>
        <v>0</v>
      </c>
      <c r="CV81" s="170">
        <f t="shared" si="74"/>
        <v>0</v>
      </c>
      <c r="CW81" s="273" t="str">
        <f t="shared" si="75"/>
        <v/>
      </c>
      <c r="CX81" s="272"/>
      <c r="CY81" s="170">
        <f t="shared" si="76"/>
        <v>0</v>
      </c>
      <c r="CZ81" s="450"/>
      <c r="DA81" s="450"/>
      <c r="DB81" s="450"/>
      <c r="DC81" s="450"/>
      <c r="DD81" s="450"/>
      <c r="DE81" s="450"/>
      <c r="DF81" s="170">
        <f t="shared" si="47"/>
        <v>0</v>
      </c>
      <c r="DG81" s="170">
        <f t="shared" si="77"/>
        <v>0</v>
      </c>
      <c r="DH81" s="273" t="str">
        <f t="shared" si="78"/>
        <v/>
      </c>
      <c r="DI81" s="272"/>
      <c r="DJ81" s="170">
        <f t="shared" si="79"/>
        <v>0</v>
      </c>
      <c r="DK81" s="450"/>
      <c r="DL81" s="450"/>
      <c r="DM81" s="450"/>
      <c r="DN81" s="450"/>
      <c r="DO81" s="450"/>
      <c r="DP81" s="450"/>
      <c r="DQ81" s="170">
        <f t="shared" si="48"/>
        <v>0</v>
      </c>
      <c r="DR81" s="170">
        <f t="shared" si="80"/>
        <v>0</v>
      </c>
      <c r="DS81" s="273" t="str">
        <f t="shared" si="81"/>
        <v/>
      </c>
      <c r="DT81" s="272"/>
      <c r="DU81" s="170">
        <f t="shared" si="82"/>
        <v>0</v>
      </c>
      <c r="DV81" s="450"/>
      <c r="DW81" s="450"/>
      <c r="DX81" s="450"/>
      <c r="DY81" s="450"/>
      <c r="DZ81" s="450"/>
      <c r="EA81" s="450"/>
      <c r="EB81" s="170">
        <f t="shared" si="49"/>
        <v>0</v>
      </c>
      <c r="EC81" s="170">
        <f t="shared" si="83"/>
        <v>0</v>
      </c>
      <c r="ED81" s="273" t="str">
        <f t="shared" si="28"/>
        <v/>
      </c>
      <c r="EE81" s="272"/>
      <c r="EF81" s="170">
        <f t="shared" si="84"/>
        <v>0</v>
      </c>
      <c r="EG81" s="450"/>
      <c r="EH81" s="450"/>
      <c r="EI81" s="450"/>
      <c r="EJ81" s="450"/>
      <c r="EK81" s="450"/>
      <c r="EL81" s="450"/>
      <c r="EM81" s="170">
        <f t="shared" si="50"/>
        <v>0</v>
      </c>
      <c r="EN81" s="170">
        <f t="shared" si="85"/>
        <v>0</v>
      </c>
      <c r="EO81" s="273" t="str">
        <f t="shared" si="31"/>
        <v/>
      </c>
      <c r="EP81" s="272"/>
      <c r="EQ81" s="170">
        <f t="shared" si="86"/>
        <v>0</v>
      </c>
      <c r="ER81" s="450"/>
      <c r="ES81" s="450"/>
      <c r="ET81" s="450"/>
      <c r="EU81" s="450"/>
      <c r="EV81" s="450"/>
      <c r="EW81" s="450"/>
      <c r="EX81" s="170">
        <f t="shared" si="51"/>
        <v>0</v>
      </c>
      <c r="EY81" s="170">
        <f t="shared" si="87"/>
        <v>0</v>
      </c>
      <c r="EZ81" s="273" t="str">
        <f t="shared" si="34"/>
        <v/>
      </c>
      <c r="FA81" s="272"/>
      <c r="FB81" s="170">
        <f t="shared" si="88"/>
        <v>0</v>
      </c>
      <c r="FC81" s="450"/>
      <c r="FD81" s="450"/>
      <c r="FE81" s="450"/>
      <c r="FF81" s="450"/>
      <c r="FG81" s="450"/>
      <c r="FH81" s="450"/>
      <c r="FI81" s="170">
        <f t="shared" si="52"/>
        <v>0</v>
      </c>
      <c r="FJ81" s="170">
        <f t="shared" si="89"/>
        <v>0</v>
      </c>
      <c r="FK81" s="273" t="str">
        <f t="shared" si="37"/>
        <v/>
      </c>
      <c r="FL81" s="272"/>
      <c r="FM81" s="170">
        <f t="shared" si="90"/>
        <v>0</v>
      </c>
      <c r="FN81" s="450"/>
      <c r="FO81" s="450"/>
      <c r="FP81" s="450"/>
      <c r="FQ81" s="450"/>
      <c r="FR81" s="450"/>
      <c r="FS81" s="450"/>
      <c r="FT81" s="170">
        <f t="shared" si="53"/>
        <v>0</v>
      </c>
      <c r="FU81" s="170">
        <f t="shared" si="91"/>
        <v>0</v>
      </c>
      <c r="FV81" s="273" t="str">
        <f t="shared" si="40"/>
        <v/>
      </c>
    </row>
    <row r="82" spans="1:178" ht="13.5" thickBot="1">
      <c r="A82" s="1">
        <v>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J82" s="275"/>
      <c r="AK82" s="276">
        <f t="shared" si="58"/>
        <v>0</v>
      </c>
      <c r="AL82" s="459"/>
      <c r="AM82" s="459"/>
      <c r="AN82" s="459"/>
      <c r="AO82" s="459"/>
      <c r="AP82" s="459"/>
      <c r="AQ82" s="459"/>
      <c r="AR82" s="276">
        <f t="shared" si="41"/>
        <v>0</v>
      </c>
      <c r="AS82" s="276">
        <f t="shared" si="59"/>
        <v>0</v>
      </c>
      <c r="AT82" s="277" t="str">
        <f t="shared" si="60"/>
        <v/>
      </c>
      <c r="AU82" s="350"/>
      <c r="AV82" s="276">
        <f t="shared" si="61"/>
        <v>0</v>
      </c>
      <c r="AW82" s="459"/>
      <c r="AX82" s="459"/>
      <c r="AY82" s="459"/>
      <c r="AZ82" s="459"/>
      <c r="BA82" s="459"/>
      <c r="BB82" s="459"/>
      <c r="BC82" s="276">
        <f t="shared" si="42"/>
        <v>0</v>
      </c>
      <c r="BD82" s="276">
        <f t="shared" si="62"/>
        <v>0</v>
      </c>
      <c r="BE82" s="277" t="str">
        <f t="shared" si="63"/>
        <v/>
      </c>
      <c r="BF82" s="275"/>
      <c r="BG82" s="276">
        <f t="shared" si="64"/>
        <v>0</v>
      </c>
      <c r="BH82" s="459"/>
      <c r="BI82" s="459"/>
      <c r="BJ82" s="459"/>
      <c r="BK82" s="459"/>
      <c r="BL82" s="459"/>
      <c r="BM82" s="459"/>
      <c r="BN82" s="276">
        <f t="shared" si="43"/>
        <v>0</v>
      </c>
      <c r="BO82" s="276">
        <f t="shared" si="65"/>
        <v>0</v>
      </c>
      <c r="BP82" s="277" t="str">
        <f t="shared" si="66"/>
        <v/>
      </c>
      <c r="BQ82" s="275"/>
      <c r="BR82" s="276">
        <f t="shared" si="67"/>
        <v>0</v>
      </c>
      <c r="BS82" s="459"/>
      <c r="BT82" s="459"/>
      <c r="BU82" s="459"/>
      <c r="BV82" s="459"/>
      <c r="BW82" s="459"/>
      <c r="BX82" s="459"/>
      <c r="BY82" s="276">
        <f t="shared" si="44"/>
        <v>0</v>
      </c>
      <c r="BZ82" s="276">
        <f t="shared" si="68"/>
        <v>0</v>
      </c>
      <c r="CA82" s="277" t="str">
        <f t="shared" si="69"/>
        <v/>
      </c>
      <c r="CB82" s="275"/>
      <c r="CC82" s="276">
        <f t="shared" si="70"/>
        <v>0</v>
      </c>
      <c r="CD82" s="459"/>
      <c r="CE82" s="459"/>
      <c r="CF82" s="459"/>
      <c r="CG82" s="459"/>
      <c r="CH82" s="459"/>
      <c r="CI82" s="459"/>
      <c r="CJ82" s="276">
        <f t="shared" si="45"/>
        <v>0</v>
      </c>
      <c r="CK82" s="276">
        <f t="shared" si="71"/>
        <v>0</v>
      </c>
      <c r="CL82" s="277" t="str">
        <f t="shared" si="72"/>
        <v/>
      </c>
      <c r="CM82" s="275"/>
      <c r="CN82" s="276">
        <f t="shared" si="73"/>
        <v>0</v>
      </c>
      <c r="CO82" s="459"/>
      <c r="CP82" s="459"/>
      <c r="CQ82" s="459"/>
      <c r="CR82" s="459"/>
      <c r="CS82" s="459"/>
      <c r="CT82" s="459"/>
      <c r="CU82" s="276">
        <f t="shared" si="46"/>
        <v>0</v>
      </c>
      <c r="CV82" s="276">
        <f t="shared" si="74"/>
        <v>0</v>
      </c>
      <c r="CW82" s="277" t="str">
        <f t="shared" si="75"/>
        <v/>
      </c>
      <c r="CX82" s="275"/>
      <c r="CY82" s="276">
        <f t="shared" si="76"/>
        <v>0</v>
      </c>
      <c r="CZ82" s="459"/>
      <c r="DA82" s="459"/>
      <c r="DB82" s="459"/>
      <c r="DC82" s="459"/>
      <c r="DD82" s="459"/>
      <c r="DE82" s="459"/>
      <c r="DF82" s="276">
        <f t="shared" si="47"/>
        <v>0</v>
      </c>
      <c r="DG82" s="276">
        <f t="shared" si="77"/>
        <v>0</v>
      </c>
      <c r="DH82" s="277" t="str">
        <f t="shared" si="78"/>
        <v/>
      </c>
      <c r="DI82" s="275"/>
      <c r="DJ82" s="276">
        <f t="shared" si="79"/>
        <v>0</v>
      </c>
      <c r="DK82" s="459"/>
      <c r="DL82" s="459"/>
      <c r="DM82" s="459"/>
      <c r="DN82" s="459"/>
      <c r="DO82" s="459"/>
      <c r="DP82" s="459"/>
      <c r="DQ82" s="276">
        <f t="shared" si="48"/>
        <v>0</v>
      </c>
      <c r="DR82" s="276">
        <f t="shared" si="80"/>
        <v>0</v>
      </c>
      <c r="DS82" s="277" t="str">
        <f t="shared" si="81"/>
        <v/>
      </c>
      <c r="DT82" s="275"/>
      <c r="DU82" s="276">
        <f t="shared" si="82"/>
        <v>0</v>
      </c>
      <c r="DV82" s="459"/>
      <c r="DW82" s="459"/>
      <c r="DX82" s="459"/>
      <c r="DY82" s="459"/>
      <c r="DZ82" s="459"/>
      <c r="EA82" s="459"/>
      <c r="EB82" s="276">
        <f t="shared" si="49"/>
        <v>0</v>
      </c>
      <c r="EC82" s="276">
        <f t="shared" si="83"/>
        <v>0</v>
      </c>
      <c r="ED82" s="277" t="str">
        <f t="shared" si="28"/>
        <v/>
      </c>
      <c r="EE82" s="275"/>
      <c r="EF82" s="276">
        <f t="shared" si="84"/>
        <v>0</v>
      </c>
      <c r="EG82" s="459"/>
      <c r="EH82" s="459"/>
      <c r="EI82" s="459"/>
      <c r="EJ82" s="459"/>
      <c r="EK82" s="459"/>
      <c r="EL82" s="459"/>
      <c r="EM82" s="276">
        <f t="shared" si="50"/>
        <v>0</v>
      </c>
      <c r="EN82" s="276">
        <f t="shared" si="85"/>
        <v>0</v>
      </c>
      <c r="EO82" s="277" t="str">
        <f t="shared" si="31"/>
        <v/>
      </c>
      <c r="EP82" s="275"/>
      <c r="EQ82" s="276">
        <f t="shared" si="86"/>
        <v>0</v>
      </c>
      <c r="ER82" s="459"/>
      <c r="ES82" s="459"/>
      <c r="ET82" s="459"/>
      <c r="EU82" s="459"/>
      <c r="EV82" s="459"/>
      <c r="EW82" s="459"/>
      <c r="EX82" s="276">
        <f t="shared" si="51"/>
        <v>0</v>
      </c>
      <c r="EY82" s="276">
        <f t="shared" si="87"/>
        <v>0</v>
      </c>
      <c r="EZ82" s="277" t="str">
        <f t="shared" si="34"/>
        <v/>
      </c>
      <c r="FA82" s="275"/>
      <c r="FB82" s="276">
        <f t="shared" si="88"/>
        <v>0</v>
      </c>
      <c r="FC82" s="459"/>
      <c r="FD82" s="459"/>
      <c r="FE82" s="459"/>
      <c r="FF82" s="459"/>
      <c r="FG82" s="459"/>
      <c r="FH82" s="459"/>
      <c r="FI82" s="276">
        <f t="shared" si="52"/>
        <v>0</v>
      </c>
      <c r="FJ82" s="276">
        <f t="shared" si="89"/>
        <v>0</v>
      </c>
      <c r="FK82" s="277" t="str">
        <f t="shared" si="37"/>
        <v/>
      </c>
      <c r="FL82" s="275"/>
      <c r="FM82" s="276">
        <f t="shared" si="90"/>
        <v>0</v>
      </c>
      <c r="FN82" s="459"/>
      <c r="FO82" s="459"/>
      <c r="FP82" s="459"/>
      <c r="FQ82" s="459"/>
      <c r="FR82" s="459"/>
      <c r="FS82" s="459"/>
      <c r="FT82" s="276">
        <f t="shared" si="53"/>
        <v>0</v>
      </c>
      <c r="FU82" s="276">
        <f t="shared" si="91"/>
        <v>0</v>
      </c>
      <c r="FV82" s="277" t="str">
        <f t="shared" si="40"/>
        <v/>
      </c>
    </row>
    <row r="83" spans="1:178">
      <c r="A83" s="1">
        <v>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K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N83" s="2"/>
      <c r="BO83" s="2"/>
      <c r="BP83" s="2"/>
      <c r="BY83" s="2"/>
      <c r="BZ83" s="2"/>
      <c r="CA83" s="2"/>
      <c r="CJ83" s="2"/>
      <c r="CK83" s="2"/>
      <c r="CL83" s="2"/>
      <c r="CU83" s="2"/>
      <c r="CV83" s="2"/>
      <c r="CW83" s="2"/>
      <c r="DF83" s="2"/>
      <c r="DG83" s="2"/>
      <c r="DH83" s="2"/>
      <c r="DQ83" s="2"/>
      <c r="DR83" s="2"/>
      <c r="DS83" s="2"/>
    </row>
    <row r="84" spans="1:178" s="353" customFormat="1" ht="13.5" thickBot="1">
      <c r="A84" s="351">
        <v>1</v>
      </c>
      <c r="B84" s="352"/>
      <c r="E84" s="354"/>
      <c r="F84" s="355"/>
      <c r="G84" s="356"/>
      <c r="H84" s="355"/>
      <c r="X84" s="355"/>
      <c r="Y84" s="355"/>
      <c r="Z84" s="355"/>
      <c r="AA84" s="355"/>
      <c r="AB84" s="355"/>
      <c r="AC84" s="355"/>
      <c r="AD84" s="355"/>
      <c r="AE84" s="355"/>
      <c r="AF84" s="355"/>
      <c r="AG84" s="357"/>
      <c r="AH84" s="357"/>
      <c r="AI84" s="357"/>
    </row>
    <row r="85" spans="1:178" ht="13.5" thickBot="1">
      <c r="A85" s="1">
        <v>1</v>
      </c>
      <c r="B85" s="252" t="s">
        <v>121</v>
      </c>
      <c r="C85" s="179" t="s">
        <v>154</v>
      </c>
      <c r="E85" s="38"/>
      <c r="F85" s="2"/>
      <c r="G85" s="2"/>
      <c r="I85" s="444" t="s">
        <v>224</v>
      </c>
      <c r="J85" s="455"/>
      <c r="K85" s="2"/>
      <c r="L85" s="2"/>
      <c r="M85" s="2"/>
      <c r="N85" s="2"/>
      <c r="O85" s="2" t="s">
        <v>225</v>
      </c>
      <c r="P85" s="2"/>
      <c r="Q85" s="2"/>
      <c r="R85" s="2"/>
      <c r="S85" s="2"/>
      <c r="T85" s="2"/>
      <c r="U85" s="2"/>
      <c r="V85" s="2"/>
      <c r="W85" s="2"/>
      <c r="AK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N85" s="2"/>
      <c r="BO85" s="2"/>
      <c r="BP85" s="2"/>
      <c r="BY85" s="2"/>
      <c r="BZ85" s="2"/>
      <c r="CA85" s="2"/>
      <c r="CJ85" s="2"/>
      <c r="CK85" s="2"/>
      <c r="CL85" s="2"/>
      <c r="CU85" s="2"/>
      <c r="CV85" s="2"/>
      <c r="CW85" s="2"/>
      <c r="DF85" s="2"/>
      <c r="DG85" s="2"/>
      <c r="DH85" s="2"/>
      <c r="DQ85" s="2"/>
      <c r="DR85" s="2"/>
      <c r="DS85" s="2"/>
    </row>
    <row r="86" spans="1:178" ht="18.75" thickBot="1">
      <c r="A86" s="1">
        <v>1</v>
      </c>
      <c r="B86" s="524" t="s">
        <v>218</v>
      </c>
      <c r="C86" s="525"/>
      <c r="D86" s="18"/>
      <c r="E86" s="18"/>
      <c r="F86" s="18"/>
      <c r="G86" s="18"/>
      <c r="H86" s="18"/>
      <c r="I86" s="3"/>
      <c r="K86" s="526" t="s">
        <v>99</v>
      </c>
      <c r="L86" s="526"/>
      <c r="M86" s="526"/>
      <c r="N86" s="526"/>
      <c r="O86" s="526"/>
      <c r="P86" s="526"/>
      <c r="Q86" s="455"/>
      <c r="R86" s="455"/>
      <c r="S86" s="4"/>
      <c r="T86" s="4"/>
      <c r="U86" s="4"/>
      <c r="AG86" s="444"/>
      <c r="AH86" s="444"/>
      <c r="AI86" s="444"/>
      <c r="AJ86" s="444"/>
      <c r="AK86" s="454"/>
      <c r="AL86" s="454"/>
      <c r="AM86" s="454"/>
      <c r="AR86" s="2"/>
      <c r="AS86" s="2"/>
      <c r="AT86" s="2"/>
      <c r="AU86" s="2"/>
      <c r="AV86" s="2"/>
      <c r="AW86" s="167">
        <f>SUMIF($C$21:$C$2213,AN86,$B$21:$B$2213)</f>
        <v>0</v>
      </c>
      <c r="AX86" s="2"/>
      <c r="AY86" s="2"/>
      <c r="AZ86" s="2"/>
      <c r="BA86" s="2"/>
      <c r="BB86" s="445"/>
      <c r="BC86" s="445"/>
      <c r="BD86" s="445"/>
      <c r="BE86" s="445"/>
      <c r="BF86" s="445"/>
      <c r="BG86" s="455"/>
      <c r="BH86" s="160">
        <f>SUMIF($C$21:$C$2213,AY86,$B$21:$B$2213)</f>
        <v>0</v>
      </c>
      <c r="BI86" s="455"/>
      <c r="BN86" s="2"/>
      <c r="BO86" s="2"/>
      <c r="BP86" s="2"/>
      <c r="BS86" s="167">
        <f>SUMIF($C$21:$C$2213,BJ86,$B$21:$B$2213)</f>
        <v>0</v>
      </c>
      <c r="BY86" s="2"/>
      <c r="BZ86" s="2"/>
      <c r="CA86" s="2"/>
      <c r="CD86" s="167">
        <f>SUMIF($C$21:$C$2213,BU86,$B$21:$B$2213)</f>
        <v>0</v>
      </c>
      <c r="CJ86" s="2"/>
      <c r="CK86" s="2"/>
      <c r="CL86" s="2"/>
      <c r="CO86" s="167">
        <f>SUMIF($C$21:$C$2213,CF86,$B$21:$B$2213)</f>
        <v>0</v>
      </c>
      <c r="CU86" s="2"/>
      <c r="CV86" s="2"/>
      <c r="CW86" s="2"/>
      <c r="CZ86" s="167">
        <f>SUMIF($C$21:$C$2213,CQ86,$B$21:$B$2213)</f>
        <v>0</v>
      </c>
      <c r="DF86" s="2"/>
      <c r="DG86" s="2"/>
      <c r="DH86" s="2"/>
      <c r="DK86" s="167">
        <f>SUMIF($C$21:$C$2213,DB86,$B$21:$B$2213)</f>
        <v>0</v>
      </c>
      <c r="DL86" s="455"/>
      <c r="DQ86" s="2"/>
      <c r="DR86" s="2"/>
      <c r="DS86" s="2"/>
      <c r="DU86" s="455"/>
      <c r="DV86" s="160">
        <f>SUMIF($C$21:$C$2213,DM86,$B$21:$B$2213)</f>
        <v>0</v>
      </c>
      <c r="DW86" s="455"/>
    </row>
    <row r="87" spans="1:178" ht="15" customHeight="1" thickBot="1">
      <c r="A87" s="1">
        <v>1</v>
      </c>
      <c r="B87" s="246" t="s">
        <v>71</v>
      </c>
      <c r="C87" s="169" t="str">
        <f>IFERROR(((D87+E87+F87+G87)/N166),"")</f>
        <v/>
      </c>
      <c r="D87" s="181">
        <f>SUM(D90:D129)</f>
        <v>0</v>
      </c>
      <c r="E87" s="181">
        <f>SUM(E90:E129)</f>
        <v>0</v>
      </c>
      <c r="F87" s="181">
        <f>SUM(F90:F129)</f>
        <v>0</v>
      </c>
      <c r="G87" s="181">
        <f>SUM(G90:G129)</f>
        <v>0</v>
      </c>
      <c r="H87" s="445"/>
      <c r="I87" s="247"/>
      <c r="K87" s="545" t="s">
        <v>222</v>
      </c>
      <c r="L87" s="546"/>
      <c r="M87" s="545" t="s">
        <v>223</v>
      </c>
      <c r="N87" s="546"/>
      <c r="O87" s="545" t="s">
        <v>226</v>
      </c>
      <c r="P87" s="546"/>
      <c r="Q87" s="68" t="s">
        <v>34</v>
      </c>
      <c r="R87" s="332" t="s">
        <v>36</v>
      </c>
      <c r="S87" s="4"/>
      <c r="T87" s="4"/>
      <c r="U87" s="4"/>
      <c r="AG87" s="444"/>
      <c r="AH87" s="444"/>
      <c r="AI87" s="444"/>
      <c r="AJ87" s="444"/>
      <c r="AK87" s="454"/>
      <c r="AL87" s="455"/>
      <c r="AM87" s="454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G87" s="455"/>
      <c r="BH87" s="455"/>
      <c r="BI87" s="455"/>
      <c r="BN87" s="2"/>
      <c r="BO87" s="2"/>
      <c r="BP87" s="2"/>
      <c r="BY87" s="2"/>
      <c r="BZ87" s="2"/>
      <c r="CA87" s="2"/>
      <c r="CJ87" s="2"/>
      <c r="CK87" s="2"/>
      <c r="CL87" s="2"/>
      <c r="CU87" s="2"/>
      <c r="CV87" s="2"/>
      <c r="CW87" s="2"/>
      <c r="DF87" s="2"/>
      <c r="DG87" s="2"/>
      <c r="DH87" s="2"/>
      <c r="DL87" s="455"/>
      <c r="DQ87" s="2"/>
      <c r="DR87" s="2"/>
      <c r="DS87" s="2"/>
      <c r="DU87" s="455"/>
      <c r="DV87" s="455"/>
      <c r="DW87" s="455"/>
    </row>
    <row r="88" spans="1:178" ht="15" customHeight="1" thickBot="1">
      <c r="A88" s="1">
        <v>1</v>
      </c>
      <c r="B88" s="69"/>
      <c r="C88" s="70"/>
      <c r="D88" s="527" t="s">
        <v>37</v>
      </c>
      <c r="E88" s="528"/>
      <c r="F88" s="528"/>
      <c r="G88" s="529"/>
      <c r="H88" s="70"/>
      <c r="I88" s="34"/>
      <c r="J88" s="26"/>
      <c r="K88" s="479"/>
      <c r="L88" s="71" t="s">
        <v>100</v>
      </c>
      <c r="M88" s="72"/>
      <c r="N88" s="71" t="s">
        <v>100</v>
      </c>
      <c r="O88" s="480"/>
      <c r="P88" s="73" t="s">
        <v>100</v>
      </c>
      <c r="Q88" s="74" t="s">
        <v>35</v>
      </c>
      <c r="R88" s="333" t="s">
        <v>188</v>
      </c>
      <c r="S88" s="75"/>
      <c r="T88" s="75"/>
      <c r="U88" s="75"/>
      <c r="V88" s="76"/>
      <c r="W88" s="76" t="s">
        <v>61</v>
      </c>
      <c r="X88" s="76"/>
      <c r="Y88" s="76"/>
      <c r="Z88" s="76"/>
      <c r="AA88" s="76"/>
      <c r="AB88" s="76"/>
      <c r="AC88" s="76"/>
      <c r="AD88" s="76"/>
      <c r="AE88" s="76"/>
      <c r="AF88" s="76"/>
      <c r="AI88" s="279" t="s">
        <v>25</v>
      </c>
      <c r="AJ88" s="282" t="s">
        <v>25</v>
      </c>
      <c r="AK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N88" s="2"/>
      <c r="BO88" s="2"/>
      <c r="BP88" s="2"/>
      <c r="BY88" s="2"/>
      <c r="BZ88" s="2"/>
      <c r="CA88" s="2"/>
      <c r="CJ88" s="2"/>
      <c r="CK88" s="2"/>
      <c r="CL88" s="2"/>
      <c r="CU88" s="2"/>
      <c r="CV88" s="2"/>
      <c r="CW88" s="2"/>
      <c r="DF88" s="2"/>
      <c r="DG88" s="2"/>
    </row>
    <row r="89" spans="1:178" ht="15" customHeight="1" thickBot="1">
      <c r="A89" s="1">
        <v>1</v>
      </c>
      <c r="B89" s="77" t="s">
        <v>38</v>
      </c>
      <c r="C89" s="78" t="s">
        <v>39</v>
      </c>
      <c r="D89" s="471" t="str">
        <f>O17</f>
        <v>9th</v>
      </c>
      <c r="E89" s="472" t="str">
        <f>P17</f>
        <v>10th</v>
      </c>
      <c r="F89" s="472" t="str">
        <f>Q17</f>
        <v>11th</v>
      </c>
      <c r="G89" s="472" t="str">
        <f>R17</f>
        <v>12th</v>
      </c>
      <c r="H89" s="79" t="s">
        <v>40</v>
      </c>
      <c r="I89" s="80" t="s">
        <v>41</v>
      </c>
      <c r="J89" s="81"/>
      <c r="K89" s="212">
        <f>IF(K88="",$F$23,K88)</f>
        <v>0</v>
      </c>
      <c r="L89" s="82" t="s">
        <v>101</v>
      </c>
      <c r="M89" s="212" t="str">
        <f>$F$24</f>
        <v/>
      </c>
      <c r="N89" s="82" t="s">
        <v>101</v>
      </c>
      <c r="O89" s="213">
        <f>IF(O88="",$F$26,O88)</f>
        <v>0</v>
      </c>
      <c r="P89" s="83" t="s">
        <v>101</v>
      </c>
      <c r="Q89" s="214" t="str">
        <f>M89</f>
        <v/>
      </c>
      <c r="R89" s="334" t="s">
        <v>25</v>
      </c>
      <c r="S89" s="85" t="s">
        <v>42</v>
      </c>
      <c r="T89" s="85" t="s">
        <v>62</v>
      </c>
      <c r="U89" s="85" t="s">
        <v>63</v>
      </c>
      <c r="V89" s="86" t="s">
        <v>43</v>
      </c>
      <c r="W89" s="461" t="str">
        <f>O17</f>
        <v>9th</v>
      </c>
      <c r="X89" s="461" t="str">
        <f>P17</f>
        <v>10th</v>
      </c>
      <c r="Y89" s="461" t="str">
        <f>Q17</f>
        <v>11th</v>
      </c>
      <c r="Z89" s="461" t="str">
        <f>R17</f>
        <v>12th</v>
      </c>
      <c r="AA89" s="86" t="s">
        <v>43</v>
      </c>
      <c r="AB89" s="462" t="str">
        <f>O17</f>
        <v>9th</v>
      </c>
      <c r="AC89" s="447" t="str">
        <f>P17</f>
        <v>10th</v>
      </c>
      <c r="AD89" s="447" t="str">
        <f>Q17</f>
        <v>11th</v>
      </c>
      <c r="AE89" s="460" t="str">
        <f>R17</f>
        <v>12th</v>
      </c>
      <c r="AF89" s="86" t="s">
        <v>43</v>
      </c>
      <c r="AI89" s="280" t="s">
        <v>173</v>
      </c>
      <c r="AJ89" s="283" t="s">
        <v>174</v>
      </c>
      <c r="AK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N89" s="2"/>
      <c r="BO89" s="2"/>
      <c r="BP89" s="2"/>
      <c r="BY89" s="2"/>
      <c r="BZ89" s="2"/>
      <c r="CA89" s="2"/>
      <c r="CJ89" s="2"/>
      <c r="CK89" s="2"/>
      <c r="CL89" s="2"/>
      <c r="CU89" s="2"/>
      <c r="CV89" s="2"/>
      <c r="CW89" s="2"/>
      <c r="DF89" s="2"/>
      <c r="DG89" s="2"/>
    </row>
    <row r="90" spans="1:178">
      <c r="A90" s="1">
        <v>1</v>
      </c>
      <c r="B90" s="450"/>
      <c r="C90" s="112"/>
      <c r="D90" s="466"/>
      <c r="E90" s="456"/>
      <c r="F90" s="456"/>
      <c r="G90" s="457"/>
      <c r="H90" s="216">
        <f t="shared" ref="H90:H129" si="95">V90</f>
        <v>0</v>
      </c>
      <c r="I90" s="88">
        <v>1</v>
      </c>
      <c r="J90" s="216">
        <f t="shared" ref="J90:J129" si="96">IF(ISBLANK(H90),"",H90/I90)</f>
        <v>0</v>
      </c>
      <c r="K90" s="215" t="str">
        <f>IFERROR(IF(ISBLANK(H90),"",(H90/$K$89)/I90),"")</f>
        <v/>
      </c>
      <c r="L90" s="216" t="str">
        <f>IFERROR(IF(ISBLANK(H90),"",ROUNDUP(K90,0)),"")</f>
        <v/>
      </c>
      <c r="M90" s="215" t="str">
        <f>IFERROR(IF(ISBLANK(H90),"",(H90/$F$24)/I90),"")</f>
        <v/>
      </c>
      <c r="N90" s="216" t="str">
        <f>IFERROR(IF(ISBLANK(H90),"",ROUNDUP(M90,0)),"")</f>
        <v/>
      </c>
      <c r="O90" s="215" t="str">
        <f>IFERROR(IF(ISBLANK(H90),"",(H90/$O$89)/I90),"")</f>
        <v/>
      </c>
      <c r="P90" s="216" t="str">
        <f>IFERROR(IF(ISBLANK(H90),"",ROUNDUP(O90,0)),"")</f>
        <v/>
      </c>
      <c r="Q90" s="217">
        <f t="shared" ref="Q90:Q129" si="97">IF(ISERR((H90/N90)/I90),0,(H90/N90)/I90)</f>
        <v>0</v>
      </c>
      <c r="R90" s="90"/>
      <c r="S90" s="218" t="str">
        <f t="shared" ref="S90:S129" si="98">IF(ISBLANK($R90),"",IF($R90&lt;1,$J90,$H90/$I90/$R90))</f>
        <v/>
      </c>
      <c r="T90" s="218" t="str">
        <f t="shared" ref="T90:T129" si="99">IF(ISBLANK($R90),"",IF($R90&lt;1,$J90,IF(ISERROR($H90/$I90/($R90-1)),"",$H90/$I90/($R90-1))))</f>
        <v/>
      </c>
      <c r="U90" s="218" t="str">
        <f t="shared" ref="U90:U129" si="100">IF(ISBLANK($R90),"",IF($R90&lt;1,$J90,$H90/$I90/($R90+1)))</f>
        <v/>
      </c>
      <c r="V90" s="326">
        <f t="shared" ref="V90:V129" si="101">SUM(D90:G90)</f>
        <v>0</v>
      </c>
      <c r="W90" s="220">
        <f t="shared" ref="W90:W129" si="102">IF($R90&gt;2,(D90/$V90)*$F$26, IF($R90=2,(D90/2),D90))</f>
        <v>0</v>
      </c>
      <c r="X90" s="220">
        <f t="shared" ref="X90:X129" si="103">IF($R90&gt;2,(E90/$V90)*$F$26, IF($R90=2,(E90/2),E90))</f>
        <v>0</v>
      </c>
      <c r="Y90" s="220">
        <f t="shared" ref="Y90:Y129" si="104">IF($R90&gt;2,(F90/$V90)*$F$26, IF($R90=2,(F90/2),F90))</f>
        <v>0</v>
      </c>
      <c r="Z90" s="461">
        <f t="shared" ref="Z90:Z129" si="105">IF($R90&gt;2,(G90/$V90)*$F$26, IF($R90=2,(G90/2),G90))</f>
        <v>0</v>
      </c>
      <c r="AA90" s="221">
        <f>W90+X90+Y90+Z90</f>
        <v>0</v>
      </c>
      <c r="AB90" s="462" t="str">
        <f t="shared" ref="AB90:AB129" si="106">IF(ISERROR(D90/($R90*$I90)),"",D90/($R90*$I90))</f>
        <v/>
      </c>
      <c r="AC90" s="447" t="str">
        <f t="shared" ref="AC90:AC129" si="107">IF(ISERROR(E90/($R90*$I90)),"",E90/($R90*$I90))</f>
        <v/>
      </c>
      <c r="AD90" s="447" t="str">
        <f t="shared" ref="AD90:AD129" si="108">IF(ISERROR(F90/($R90*$I90)),"",F90/($R90*$I90))</f>
        <v/>
      </c>
      <c r="AE90" s="460" t="str">
        <f t="shared" ref="AE90:AE129" si="109">IF(ISERROR(G90/($R90*$I90)),"",G90/($R90*$I90))</f>
        <v/>
      </c>
      <c r="AF90" s="221" t="str">
        <f>IF(ISERROR(AB90+AC90+AD90+AE90),"",AB90+AC90+AD90+AE90)</f>
        <v/>
      </c>
      <c r="AG90" s="141">
        <f t="shared" ref="AG90:AG129" si="110">C90</f>
        <v>0</v>
      </c>
      <c r="AH90" s="141" t="str">
        <f t="shared" ref="AH90:AH129" si="111">IF(R90=1,"Singleton", IF(R90=2, "Doubleton", IF(R90=3,"Tripleton","")))</f>
        <v/>
      </c>
      <c r="AI90" s="116"/>
      <c r="AJ90" s="281">
        <f t="shared" ref="AJ90:AJ129" si="112">IFERROR(R90-AI90,"")</f>
        <v>0</v>
      </c>
      <c r="AK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N90" s="2"/>
      <c r="BO90" s="2"/>
      <c r="BP90" s="2"/>
      <c r="BY90" s="2"/>
      <c r="BZ90" s="2"/>
      <c r="CA90" s="2"/>
      <c r="CJ90" s="2"/>
      <c r="CK90" s="2"/>
      <c r="CL90" s="2"/>
      <c r="CU90" s="2"/>
      <c r="CV90" s="2"/>
      <c r="CW90" s="2"/>
      <c r="DF90" s="2"/>
      <c r="DG90" s="2"/>
    </row>
    <row r="91" spans="1:178">
      <c r="A91" s="1">
        <v>1</v>
      </c>
      <c r="B91" s="450"/>
      <c r="C91" s="112"/>
      <c r="D91" s="102"/>
      <c r="E91" s="450"/>
      <c r="F91" s="450"/>
      <c r="G91" s="451"/>
      <c r="H91" s="216">
        <f t="shared" si="95"/>
        <v>0</v>
      </c>
      <c r="I91" s="88">
        <v>1</v>
      </c>
      <c r="J91" s="216">
        <f t="shared" si="96"/>
        <v>0</v>
      </c>
      <c r="K91" s="215" t="str">
        <f>IFERROR(IF(ISBLANK(H91),"",(H91/$K$89)/I91),"")</f>
        <v/>
      </c>
      <c r="L91" s="216" t="str">
        <f>IFERROR(IF(ISBLANK(H91),"",ROUNDUP(K91,0)),"")</f>
        <v/>
      </c>
      <c r="M91" s="215" t="str">
        <f>IFERROR(IF(ISBLANK(H91),"",(H91/$F$24)/I91),"")</f>
        <v/>
      </c>
      <c r="N91" s="216" t="str">
        <f>IFERROR(IF(ISBLANK(H91),"",ROUNDUP(M91,0)),"")</f>
        <v/>
      </c>
      <c r="O91" s="215" t="str">
        <f>IFERROR(IF(ISBLANK(H91),"",(H91/$O$89)/I91),"")</f>
        <v/>
      </c>
      <c r="P91" s="216" t="str">
        <f>IFERROR(IF(ISBLANK(H91),"",ROUNDUP(O91,0)),"")</f>
        <v/>
      </c>
      <c r="Q91" s="217">
        <f t="shared" si="97"/>
        <v>0</v>
      </c>
      <c r="R91" s="90"/>
      <c r="S91" s="218" t="str">
        <f t="shared" si="98"/>
        <v/>
      </c>
      <c r="T91" s="218" t="str">
        <f t="shared" si="99"/>
        <v/>
      </c>
      <c r="U91" s="218" t="str">
        <f t="shared" si="100"/>
        <v/>
      </c>
      <c r="V91" s="326">
        <f t="shared" si="101"/>
        <v>0</v>
      </c>
      <c r="W91" s="220">
        <f t="shared" si="102"/>
        <v>0</v>
      </c>
      <c r="X91" s="220">
        <f t="shared" si="103"/>
        <v>0</v>
      </c>
      <c r="Y91" s="220">
        <f t="shared" si="104"/>
        <v>0</v>
      </c>
      <c r="Z91" s="461">
        <f t="shared" si="105"/>
        <v>0</v>
      </c>
      <c r="AA91" s="221">
        <f t="shared" ref="AA91:AA97" si="113">W91+X91+Y91+Z91</f>
        <v>0</v>
      </c>
      <c r="AB91" s="462" t="str">
        <f t="shared" si="106"/>
        <v/>
      </c>
      <c r="AC91" s="447" t="str">
        <f t="shared" si="107"/>
        <v/>
      </c>
      <c r="AD91" s="447" t="str">
        <f t="shared" si="108"/>
        <v/>
      </c>
      <c r="AE91" s="460" t="str">
        <f t="shared" si="109"/>
        <v/>
      </c>
      <c r="AF91" s="221" t="str">
        <f t="shared" ref="AF91:AF97" si="114">IF(ISERROR(AB91+AC91+AD91+AE91),"",AB91+AC91+AD91+AE91)</f>
        <v/>
      </c>
      <c r="AG91" s="141">
        <f t="shared" si="110"/>
        <v>0</v>
      </c>
      <c r="AH91" s="141" t="str">
        <f t="shared" si="111"/>
        <v/>
      </c>
      <c r="AI91" s="450"/>
      <c r="AJ91" s="446">
        <f t="shared" si="112"/>
        <v>0</v>
      </c>
      <c r="AK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N91" s="2"/>
      <c r="BO91" s="2"/>
      <c r="BP91" s="2"/>
      <c r="BY91" s="2"/>
      <c r="BZ91" s="2"/>
      <c r="CA91" s="2"/>
      <c r="CJ91" s="2"/>
      <c r="CK91" s="2"/>
      <c r="CL91" s="2"/>
      <c r="CU91" s="2"/>
      <c r="CV91" s="2"/>
      <c r="CW91" s="2"/>
      <c r="DF91" s="2"/>
      <c r="DG91" s="2"/>
    </row>
    <row r="92" spans="1:178">
      <c r="A92" s="1">
        <v>1</v>
      </c>
      <c r="B92" s="450"/>
      <c r="C92" s="112"/>
      <c r="D92" s="102"/>
      <c r="E92" s="450"/>
      <c r="F92" s="450"/>
      <c r="G92" s="451"/>
      <c r="H92" s="216">
        <f t="shared" si="95"/>
        <v>0</v>
      </c>
      <c r="I92" s="88">
        <v>1</v>
      </c>
      <c r="J92" s="216">
        <f t="shared" si="96"/>
        <v>0</v>
      </c>
      <c r="K92" s="215" t="str">
        <f t="shared" ref="K92:K129" si="115">IFERROR(IF(ISBLANK(H92),"",(H92/$K$89)/I92),"")</f>
        <v/>
      </c>
      <c r="L92" s="216" t="str">
        <f t="shared" ref="L92:L129" si="116">IFERROR(IF(ISBLANK(H92),"",ROUNDUP(K92,0)),"")</f>
        <v/>
      </c>
      <c r="M92" s="215" t="str">
        <f t="shared" ref="M92:M129" si="117">IFERROR(IF(ISBLANK(H92),"",(H92/$F$24)/I92),"")</f>
        <v/>
      </c>
      <c r="N92" s="216" t="str">
        <f t="shared" ref="N92:N129" si="118">IFERROR(IF(ISBLANK(H92),"",ROUNDUP(M92,0)),"")</f>
        <v/>
      </c>
      <c r="O92" s="215" t="str">
        <f t="shared" ref="O92:O129" si="119">IFERROR(IF(ISBLANK(H92),"",(H92/$O$89)/I92),"")</f>
        <v/>
      </c>
      <c r="P92" s="216" t="str">
        <f t="shared" ref="P92:P129" si="120">IFERROR(IF(ISBLANK(H92),"",ROUNDUP(O92,0)),"")</f>
        <v/>
      </c>
      <c r="Q92" s="215">
        <f t="shared" si="97"/>
        <v>0</v>
      </c>
      <c r="R92" s="94"/>
      <c r="S92" s="218" t="str">
        <f t="shared" si="98"/>
        <v/>
      </c>
      <c r="T92" s="218" t="str">
        <f t="shared" si="99"/>
        <v/>
      </c>
      <c r="U92" s="218" t="str">
        <f t="shared" si="100"/>
        <v/>
      </c>
      <c r="V92" s="326">
        <f t="shared" si="101"/>
        <v>0</v>
      </c>
      <c r="W92" s="220">
        <f t="shared" si="102"/>
        <v>0</v>
      </c>
      <c r="X92" s="220">
        <f t="shared" si="103"/>
        <v>0</v>
      </c>
      <c r="Y92" s="220">
        <f t="shared" si="104"/>
        <v>0</v>
      </c>
      <c r="Z92" s="461">
        <f t="shared" si="105"/>
        <v>0</v>
      </c>
      <c r="AA92" s="221">
        <f t="shared" si="113"/>
        <v>0</v>
      </c>
      <c r="AB92" s="462" t="str">
        <f t="shared" si="106"/>
        <v/>
      </c>
      <c r="AC92" s="447" t="str">
        <f t="shared" si="107"/>
        <v/>
      </c>
      <c r="AD92" s="447" t="str">
        <f t="shared" si="108"/>
        <v/>
      </c>
      <c r="AE92" s="460" t="str">
        <f t="shared" si="109"/>
        <v/>
      </c>
      <c r="AF92" s="221" t="str">
        <f t="shared" si="114"/>
        <v/>
      </c>
      <c r="AG92" s="141">
        <f t="shared" si="110"/>
        <v>0</v>
      </c>
      <c r="AH92" s="141" t="str">
        <f t="shared" si="111"/>
        <v/>
      </c>
      <c r="AI92" s="450"/>
      <c r="AJ92" s="446">
        <f t="shared" si="112"/>
        <v>0</v>
      </c>
      <c r="AK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N92" s="2"/>
      <c r="BO92" s="2"/>
      <c r="BP92" s="2"/>
      <c r="BY92" s="2"/>
      <c r="BZ92" s="2"/>
      <c r="CA92" s="2"/>
      <c r="CJ92" s="2"/>
      <c r="CK92" s="2"/>
      <c r="CL92" s="2"/>
      <c r="CU92" s="2"/>
      <c r="CV92" s="2"/>
      <c r="CW92" s="2"/>
      <c r="DF92" s="2"/>
      <c r="DG92" s="2"/>
    </row>
    <row r="93" spans="1:178">
      <c r="A93" s="1">
        <v>1</v>
      </c>
      <c r="B93" s="450"/>
      <c r="C93" s="112"/>
      <c r="D93" s="102"/>
      <c r="E93" s="450"/>
      <c r="F93" s="450"/>
      <c r="G93" s="451"/>
      <c r="H93" s="216">
        <f t="shared" si="95"/>
        <v>0</v>
      </c>
      <c r="I93" s="88">
        <v>1</v>
      </c>
      <c r="J93" s="216">
        <f t="shared" si="96"/>
        <v>0</v>
      </c>
      <c r="K93" s="215" t="str">
        <f t="shared" si="115"/>
        <v/>
      </c>
      <c r="L93" s="216" t="str">
        <f t="shared" si="116"/>
        <v/>
      </c>
      <c r="M93" s="215" t="str">
        <f t="shared" si="117"/>
        <v/>
      </c>
      <c r="N93" s="216" t="str">
        <f t="shared" si="118"/>
        <v/>
      </c>
      <c r="O93" s="215" t="str">
        <f t="shared" si="119"/>
        <v/>
      </c>
      <c r="P93" s="216" t="str">
        <f t="shared" si="120"/>
        <v/>
      </c>
      <c r="Q93" s="215">
        <f t="shared" si="97"/>
        <v>0</v>
      </c>
      <c r="R93" s="94"/>
      <c r="S93" s="218" t="str">
        <f t="shared" si="98"/>
        <v/>
      </c>
      <c r="T93" s="218" t="str">
        <f t="shared" si="99"/>
        <v/>
      </c>
      <c r="U93" s="218" t="str">
        <f t="shared" si="100"/>
        <v/>
      </c>
      <c r="V93" s="326">
        <f t="shared" si="101"/>
        <v>0</v>
      </c>
      <c r="W93" s="220">
        <f t="shared" si="102"/>
        <v>0</v>
      </c>
      <c r="X93" s="220">
        <f t="shared" si="103"/>
        <v>0</v>
      </c>
      <c r="Y93" s="220">
        <f t="shared" si="104"/>
        <v>0</v>
      </c>
      <c r="Z93" s="461">
        <f t="shared" si="105"/>
        <v>0</v>
      </c>
      <c r="AA93" s="221">
        <f t="shared" si="113"/>
        <v>0</v>
      </c>
      <c r="AB93" s="462" t="str">
        <f t="shared" si="106"/>
        <v/>
      </c>
      <c r="AC93" s="447" t="str">
        <f t="shared" si="107"/>
        <v/>
      </c>
      <c r="AD93" s="447" t="str">
        <f t="shared" si="108"/>
        <v/>
      </c>
      <c r="AE93" s="460" t="str">
        <f t="shared" si="109"/>
        <v/>
      </c>
      <c r="AF93" s="221" t="str">
        <f t="shared" si="114"/>
        <v/>
      </c>
      <c r="AG93" s="141">
        <f t="shared" si="110"/>
        <v>0</v>
      </c>
      <c r="AH93" s="141" t="str">
        <f t="shared" si="111"/>
        <v/>
      </c>
      <c r="AI93" s="450"/>
      <c r="AJ93" s="446">
        <f t="shared" si="112"/>
        <v>0</v>
      </c>
      <c r="AK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N93" s="2"/>
      <c r="BO93" s="2"/>
      <c r="BP93" s="2"/>
      <c r="BY93" s="2"/>
      <c r="BZ93" s="2"/>
      <c r="CA93" s="2"/>
      <c r="CJ93" s="2"/>
      <c r="CK93" s="2"/>
      <c r="CL93" s="2"/>
      <c r="CU93" s="2"/>
      <c r="CV93" s="2"/>
      <c r="CW93" s="2"/>
      <c r="DF93" s="2"/>
      <c r="DG93" s="2"/>
    </row>
    <row r="94" spans="1:178">
      <c r="A94" s="1">
        <v>1</v>
      </c>
      <c r="B94" s="450"/>
      <c r="C94" s="112"/>
      <c r="D94" s="102"/>
      <c r="E94" s="450"/>
      <c r="F94" s="450"/>
      <c r="G94" s="451"/>
      <c r="H94" s="216">
        <f t="shared" si="95"/>
        <v>0</v>
      </c>
      <c r="I94" s="88">
        <v>1</v>
      </c>
      <c r="J94" s="216">
        <f t="shared" si="96"/>
        <v>0</v>
      </c>
      <c r="K94" s="215" t="str">
        <f t="shared" si="115"/>
        <v/>
      </c>
      <c r="L94" s="216" t="str">
        <f t="shared" si="116"/>
        <v/>
      </c>
      <c r="M94" s="215" t="str">
        <f t="shared" si="117"/>
        <v/>
      </c>
      <c r="N94" s="216" t="str">
        <f t="shared" si="118"/>
        <v/>
      </c>
      <c r="O94" s="215" t="str">
        <f t="shared" si="119"/>
        <v/>
      </c>
      <c r="P94" s="216" t="str">
        <f t="shared" si="120"/>
        <v/>
      </c>
      <c r="Q94" s="215">
        <f t="shared" si="97"/>
        <v>0</v>
      </c>
      <c r="R94" s="94"/>
      <c r="S94" s="218" t="str">
        <f t="shared" si="98"/>
        <v/>
      </c>
      <c r="T94" s="218" t="str">
        <f t="shared" si="99"/>
        <v/>
      </c>
      <c r="U94" s="218" t="str">
        <f t="shared" si="100"/>
        <v/>
      </c>
      <c r="V94" s="326">
        <f t="shared" si="101"/>
        <v>0</v>
      </c>
      <c r="W94" s="220">
        <f t="shared" si="102"/>
        <v>0</v>
      </c>
      <c r="X94" s="220">
        <f t="shared" si="103"/>
        <v>0</v>
      </c>
      <c r="Y94" s="220">
        <f t="shared" si="104"/>
        <v>0</v>
      </c>
      <c r="Z94" s="461">
        <f t="shared" si="105"/>
        <v>0</v>
      </c>
      <c r="AA94" s="221">
        <f t="shared" si="113"/>
        <v>0</v>
      </c>
      <c r="AB94" s="462" t="str">
        <f t="shared" si="106"/>
        <v/>
      </c>
      <c r="AC94" s="447" t="str">
        <f t="shared" si="107"/>
        <v/>
      </c>
      <c r="AD94" s="447" t="str">
        <f t="shared" si="108"/>
        <v/>
      </c>
      <c r="AE94" s="460" t="str">
        <f t="shared" si="109"/>
        <v/>
      </c>
      <c r="AF94" s="221" t="str">
        <f t="shared" si="114"/>
        <v/>
      </c>
      <c r="AG94" s="141">
        <f t="shared" si="110"/>
        <v>0</v>
      </c>
      <c r="AH94" s="141" t="str">
        <f t="shared" si="111"/>
        <v/>
      </c>
      <c r="AI94" s="450"/>
      <c r="AJ94" s="446">
        <f t="shared" si="112"/>
        <v>0</v>
      </c>
      <c r="AK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N94" s="2"/>
      <c r="BO94" s="2"/>
      <c r="BP94" s="2"/>
      <c r="BY94" s="2"/>
      <c r="BZ94" s="2"/>
      <c r="CA94" s="2"/>
      <c r="CJ94" s="2"/>
      <c r="CK94" s="2"/>
      <c r="CL94" s="2"/>
      <c r="CU94" s="2"/>
      <c r="CV94" s="2"/>
      <c r="CW94" s="2"/>
      <c r="DF94" s="2"/>
      <c r="DG94" s="2"/>
    </row>
    <row r="95" spans="1:178">
      <c r="A95" s="1">
        <v>1</v>
      </c>
      <c r="B95" s="450"/>
      <c r="C95" s="112"/>
      <c r="D95" s="102"/>
      <c r="E95" s="450"/>
      <c r="F95" s="450"/>
      <c r="G95" s="451"/>
      <c r="H95" s="216">
        <f t="shared" si="95"/>
        <v>0</v>
      </c>
      <c r="I95" s="88">
        <v>1</v>
      </c>
      <c r="J95" s="216">
        <f t="shared" si="96"/>
        <v>0</v>
      </c>
      <c r="K95" s="215" t="str">
        <f t="shared" si="115"/>
        <v/>
      </c>
      <c r="L95" s="216" t="str">
        <f t="shared" si="116"/>
        <v/>
      </c>
      <c r="M95" s="215" t="str">
        <f t="shared" si="117"/>
        <v/>
      </c>
      <c r="N95" s="216" t="str">
        <f t="shared" si="118"/>
        <v/>
      </c>
      <c r="O95" s="215" t="str">
        <f t="shared" si="119"/>
        <v/>
      </c>
      <c r="P95" s="216" t="str">
        <f t="shared" si="120"/>
        <v/>
      </c>
      <c r="Q95" s="215">
        <f t="shared" si="97"/>
        <v>0</v>
      </c>
      <c r="R95" s="94"/>
      <c r="S95" s="218" t="str">
        <f t="shared" si="98"/>
        <v/>
      </c>
      <c r="T95" s="218" t="str">
        <f t="shared" si="99"/>
        <v/>
      </c>
      <c r="U95" s="218" t="str">
        <f t="shared" si="100"/>
        <v/>
      </c>
      <c r="V95" s="326">
        <f t="shared" si="101"/>
        <v>0</v>
      </c>
      <c r="W95" s="220">
        <f t="shared" si="102"/>
        <v>0</v>
      </c>
      <c r="X95" s="220">
        <f t="shared" si="103"/>
        <v>0</v>
      </c>
      <c r="Y95" s="220">
        <f t="shared" si="104"/>
        <v>0</v>
      </c>
      <c r="Z95" s="461">
        <f t="shared" si="105"/>
        <v>0</v>
      </c>
      <c r="AA95" s="221">
        <f t="shared" si="113"/>
        <v>0</v>
      </c>
      <c r="AB95" s="462" t="str">
        <f t="shared" si="106"/>
        <v/>
      </c>
      <c r="AC95" s="447" t="str">
        <f t="shared" si="107"/>
        <v/>
      </c>
      <c r="AD95" s="447" t="str">
        <f t="shared" si="108"/>
        <v/>
      </c>
      <c r="AE95" s="460" t="str">
        <f t="shared" si="109"/>
        <v/>
      </c>
      <c r="AF95" s="221" t="str">
        <f t="shared" si="114"/>
        <v/>
      </c>
      <c r="AG95" s="141">
        <f t="shared" si="110"/>
        <v>0</v>
      </c>
      <c r="AH95" s="141" t="str">
        <f t="shared" si="111"/>
        <v/>
      </c>
      <c r="AI95" s="450"/>
      <c r="AJ95" s="446">
        <f t="shared" si="112"/>
        <v>0</v>
      </c>
      <c r="AK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N95" s="2"/>
      <c r="BO95" s="2"/>
      <c r="BP95" s="2"/>
      <c r="BY95" s="2"/>
      <c r="BZ95" s="2"/>
      <c r="CA95" s="2"/>
      <c r="CJ95" s="2"/>
      <c r="CK95" s="2"/>
      <c r="CL95" s="2"/>
      <c r="CU95" s="2"/>
      <c r="CV95" s="2"/>
      <c r="CW95" s="2"/>
      <c r="DF95" s="2"/>
      <c r="DG95" s="2"/>
    </row>
    <row r="96" spans="1:178">
      <c r="A96" s="1">
        <v>1</v>
      </c>
      <c r="B96" s="450"/>
      <c r="C96" s="112"/>
      <c r="D96" s="102"/>
      <c r="E96" s="450"/>
      <c r="F96" s="450"/>
      <c r="G96" s="451"/>
      <c r="H96" s="216">
        <f t="shared" si="95"/>
        <v>0</v>
      </c>
      <c r="I96" s="88">
        <v>1</v>
      </c>
      <c r="J96" s="216">
        <f t="shared" si="96"/>
        <v>0</v>
      </c>
      <c r="K96" s="215" t="str">
        <f t="shared" si="115"/>
        <v/>
      </c>
      <c r="L96" s="216" t="str">
        <f t="shared" si="116"/>
        <v/>
      </c>
      <c r="M96" s="215" t="str">
        <f t="shared" si="117"/>
        <v/>
      </c>
      <c r="N96" s="216" t="str">
        <f t="shared" si="118"/>
        <v/>
      </c>
      <c r="O96" s="215" t="str">
        <f t="shared" si="119"/>
        <v/>
      </c>
      <c r="P96" s="216" t="str">
        <f t="shared" si="120"/>
        <v/>
      </c>
      <c r="Q96" s="215">
        <f t="shared" si="97"/>
        <v>0</v>
      </c>
      <c r="R96" s="94"/>
      <c r="S96" s="218" t="str">
        <f t="shared" si="98"/>
        <v/>
      </c>
      <c r="T96" s="218" t="str">
        <f t="shared" si="99"/>
        <v/>
      </c>
      <c r="U96" s="218" t="str">
        <f t="shared" si="100"/>
        <v/>
      </c>
      <c r="V96" s="326">
        <f t="shared" si="101"/>
        <v>0</v>
      </c>
      <c r="W96" s="220">
        <f t="shared" si="102"/>
        <v>0</v>
      </c>
      <c r="X96" s="220">
        <f t="shared" si="103"/>
        <v>0</v>
      </c>
      <c r="Y96" s="220">
        <f t="shared" si="104"/>
        <v>0</v>
      </c>
      <c r="Z96" s="461">
        <f t="shared" si="105"/>
        <v>0</v>
      </c>
      <c r="AA96" s="221">
        <f t="shared" si="113"/>
        <v>0</v>
      </c>
      <c r="AB96" s="462" t="str">
        <f t="shared" si="106"/>
        <v/>
      </c>
      <c r="AC96" s="447" t="str">
        <f t="shared" si="107"/>
        <v/>
      </c>
      <c r="AD96" s="447" t="str">
        <f t="shared" si="108"/>
        <v/>
      </c>
      <c r="AE96" s="460" t="str">
        <f t="shared" si="109"/>
        <v/>
      </c>
      <c r="AF96" s="221" t="str">
        <f t="shared" si="114"/>
        <v/>
      </c>
      <c r="AG96" s="141">
        <f t="shared" si="110"/>
        <v>0</v>
      </c>
      <c r="AH96" s="141" t="str">
        <f t="shared" si="111"/>
        <v/>
      </c>
      <c r="AI96" s="450"/>
      <c r="AJ96" s="446">
        <f t="shared" si="112"/>
        <v>0</v>
      </c>
      <c r="AK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N96" s="2"/>
      <c r="BO96" s="2"/>
      <c r="BP96" s="2"/>
      <c r="BY96" s="2"/>
      <c r="BZ96" s="2"/>
      <c r="CA96" s="2"/>
      <c r="CJ96" s="2"/>
      <c r="CK96" s="2"/>
      <c r="CL96" s="2"/>
      <c r="CU96" s="2"/>
      <c r="CV96" s="2"/>
      <c r="CW96" s="2"/>
      <c r="DF96" s="2"/>
      <c r="DG96" s="2"/>
    </row>
    <row r="97" spans="1:78">
      <c r="A97" s="1">
        <v>1</v>
      </c>
      <c r="B97" s="450"/>
      <c r="C97" s="112"/>
      <c r="D97" s="102"/>
      <c r="E97" s="450"/>
      <c r="F97" s="450"/>
      <c r="G97" s="451"/>
      <c r="H97" s="216">
        <f t="shared" si="95"/>
        <v>0</v>
      </c>
      <c r="I97" s="88">
        <v>1</v>
      </c>
      <c r="J97" s="216">
        <f t="shared" si="96"/>
        <v>0</v>
      </c>
      <c r="K97" s="215" t="str">
        <f t="shared" si="115"/>
        <v/>
      </c>
      <c r="L97" s="216" t="str">
        <f t="shared" si="116"/>
        <v/>
      </c>
      <c r="M97" s="215" t="str">
        <f t="shared" si="117"/>
        <v/>
      </c>
      <c r="N97" s="216" t="str">
        <f t="shared" si="118"/>
        <v/>
      </c>
      <c r="O97" s="215" t="str">
        <f t="shared" si="119"/>
        <v/>
      </c>
      <c r="P97" s="216" t="str">
        <f t="shared" si="120"/>
        <v/>
      </c>
      <c r="Q97" s="215">
        <f t="shared" si="97"/>
        <v>0</v>
      </c>
      <c r="R97" s="94"/>
      <c r="S97" s="218" t="str">
        <f t="shared" si="98"/>
        <v/>
      </c>
      <c r="T97" s="218" t="str">
        <f t="shared" si="99"/>
        <v/>
      </c>
      <c r="U97" s="218" t="str">
        <f t="shared" si="100"/>
        <v/>
      </c>
      <c r="V97" s="326">
        <f t="shared" si="101"/>
        <v>0</v>
      </c>
      <c r="W97" s="220">
        <f t="shared" si="102"/>
        <v>0</v>
      </c>
      <c r="X97" s="220">
        <f t="shared" si="103"/>
        <v>0</v>
      </c>
      <c r="Y97" s="220">
        <f t="shared" si="104"/>
        <v>0</v>
      </c>
      <c r="Z97" s="461">
        <f t="shared" si="105"/>
        <v>0</v>
      </c>
      <c r="AA97" s="221">
        <f t="shared" si="113"/>
        <v>0</v>
      </c>
      <c r="AB97" s="462" t="str">
        <f t="shared" si="106"/>
        <v/>
      </c>
      <c r="AC97" s="447" t="str">
        <f t="shared" si="107"/>
        <v/>
      </c>
      <c r="AD97" s="447" t="str">
        <f t="shared" si="108"/>
        <v/>
      </c>
      <c r="AE97" s="460" t="str">
        <f t="shared" si="109"/>
        <v/>
      </c>
      <c r="AF97" s="221" t="str">
        <f t="shared" si="114"/>
        <v/>
      </c>
      <c r="AG97" s="141">
        <f t="shared" si="110"/>
        <v>0</v>
      </c>
      <c r="AH97" s="141" t="str">
        <f t="shared" si="111"/>
        <v/>
      </c>
      <c r="AI97" s="450"/>
      <c r="AJ97" s="446">
        <f t="shared" si="112"/>
        <v>0</v>
      </c>
      <c r="AK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N97" s="2"/>
      <c r="BO97" s="2"/>
      <c r="BP97" s="2"/>
      <c r="BY97" s="2"/>
      <c r="BZ97" s="2"/>
    </row>
    <row r="98" spans="1:78">
      <c r="A98" s="1">
        <v>1</v>
      </c>
      <c r="B98" s="450"/>
      <c r="C98" s="112"/>
      <c r="D98" s="102"/>
      <c r="E98" s="450"/>
      <c r="F98" s="450"/>
      <c r="G98" s="451"/>
      <c r="H98" s="216">
        <f t="shared" si="95"/>
        <v>0</v>
      </c>
      <c r="I98" s="88">
        <v>1</v>
      </c>
      <c r="J98" s="216">
        <f t="shared" si="96"/>
        <v>0</v>
      </c>
      <c r="K98" s="215" t="str">
        <f t="shared" si="115"/>
        <v/>
      </c>
      <c r="L98" s="216" t="str">
        <f t="shared" si="116"/>
        <v/>
      </c>
      <c r="M98" s="215" t="str">
        <f t="shared" si="117"/>
        <v/>
      </c>
      <c r="N98" s="216" t="str">
        <f t="shared" si="118"/>
        <v/>
      </c>
      <c r="O98" s="215" t="str">
        <f t="shared" si="119"/>
        <v/>
      </c>
      <c r="P98" s="216" t="str">
        <f t="shared" si="120"/>
        <v/>
      </c>
      <c r="Q98" s="215">
        <f t="shared" si="97"/>
        <v>0</v>
      </c>
      <c r="R98" s="94"/>
      <c r="S98" s="218" t="str">
        <f t="shared" si="98"/>
        <v/>
      </c>
      <c r="T98" s="218" t="str">
        <f t="shared" si="99"/>
        <v/>
      </c>
      <c r="U98" s="218" t="str">
        <f t="shared" si="100"/>
        <v/>
      </c>
      <c r="V98" s="326">
        <f t="shared" si="101"/>
        <v>0</v>
      </c>
      <c r="W98" s="220">
        <f t="shared" si="102"/>
        <v>0</v>
      </c>
      <c r="X98" s="220">
        <f t="shared" si="103"/>
        <v>0</v>
      </c>
      <c r="Y98" s="220">
        <f t="shared" si="104"/>
        <v>0</v>
      </c>
      <c r="Z98" s="461">
        <f t="shared" si="105"/>
        <v>0</v>
      </c>
      <c r="AA98" s="221">
        <f t="shared" ref="AA98:AA125" si="121">W98+X98+Y98+Z98</f>
        <v>0</v>
      </c>
      <c r="AB98" s="462" t="str">
        <f t="shared" si="106"/>
        <v/>
      </c>
      <c r="AC98" s="447" t="str">
        <f t="shared" si="107"/>
        <v/>
      </c>
      <c r="AD98" s="447" t="str">
        <f t="shared" si="108"/>
        <v/>
      </c>
      <c r="AE98" s="460" t="str">
        <f t="shared" si="109"/>
        <v/>
      </c>
      <c r="AF98" s="221" t="str">
        <f t="shared" ref="AF98:AF125" si="122">IF(ISERROR(AB98+AC98+AD98+AE98),"",AB98+AC98+AD98+AE98)</f>
        <v/>
      </c>
      <c r="AG98" s="141">
        <f t="shared" si="110"/>
        <v>0</v>
      </c>
      <c r="AH98" s="141" t="str">
        <f t="shared" si="111"/>
        <v/>
      </c>
      <c r="AI98" s="450"/>
      <c r="AJ98" s="446">
        <f t="shared" si="112"/>
        <v>0</v>
      </c>
      <c r="AK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N98" s="2"/>
      <c r="BO98" s="2"/>
      <c r="BP98" s="2"/>
      <c r="BY98" s="2"/>
      <c r="BZ98" s="2"/>
    </row>
    <row r="99" spans="1:78">
      <c r="A99" s="1">
        <v>1</v>
      </c>
      <c r="B99" s="450"/>
      <c r="C99" s="112"/>
      <c r="D99" s="102"/>
      <c r="E99" s="450"/>
      <c r="F99" s="450"/>
      <c r="G99" s="451"/>
      <c r="H99" s="216">
        <f t="shared" si="95"/>
        <v>0</v>
      </c>
      <c r="I99" s="88">
        <v>1</v>
      </c>
      <c r="J99" s="216">
        <f t="shared" si="96"/>
        <v>0</v>
      </c>
      <c r="K99" s="215" t="str">
        <f t="shared" si="115"/>
        <v/>
      </c>
      <c r="L99" s="216" t="str">
        <f t="shared" si="116"/>
        <v/>
      </c>
      <c r="M99" s="215" t="str">
        <f t="shared" si="117"/>
        <v/>
      </c>
      <c r="N99" s="216" t="str">
        <f t="shared" si="118"/>
        <v/>
      </c>
      <c r="O99" s="215" t="str">
        <f t="shared" si="119"/>
        <v/>
      </c>
      <c r="P99" s="216" t="str">
        <f t="shared" si="120"/>
        <v/>
      </c>
      <c r="Q99" s="215">
        <f t="shared" si="97"/>
        <v>0</v>
      </c>
      <c r="R99" s="94"/>
      <c r="S99" s="218" t="str">
        <f t="shared" si="98"/>
        <v/>
      </c>
      <c r="T99" s="218" t="str">
        <f t="shared" si="99"/>
        <v/>
      </c>
      <c r="U99" s="218" t="str">
        <f t="shared" si="100"/>
        <v/>
      </c>
      <c r="V99" s="326">
        <f t="shared" si="101"/>
        <v>0</v>
      </c>
      <c r="W99" s="220">
        <f t="shared" si="102"/>
        <v>0</v>
      </c>
      <c r="X99" s="220">
        <f t="shared" si="103"/>
        <v>0</v>
      </c>
      <c r="Y99" s="220">
        <f t="shared" si="104"/>
        <v>0</v>
      </c>
      <c r="Z99" s="461">
        <f t="shared" si="105"/>
        <v>0</v>
      </c>
      <c r="AA99" s="221">
        <f t="shared" si="121"/>
        <v>0</v>
      </c>
      <c r="AB99" s="462" t="str">
        <f t="shared" si="106"/>
        <v/>
      </c>
      <c r="AC99" s="447" t="str">
        <f t="shared" si="107"/>
        <v/>
      </c>
      <c r="AD99" s="447" t="str">
        <f t="shared" si="108"/>
        <v/>
      </c>
      <c r="AE99" s="460" t="str">
        <f t="shared" si="109"/>
        <v/>
      </c>
      <c r="AF99" s="221" t="str">
        <f t="shared" si="122"/>
        <v/>
      </c>
      <c r="AG99" s="141">
        <f t="shared" si="110"/>
        <v>0</v>
      </c>
      <c r="AH99" s="141" t="str">
        <f t="shared" si="111"/>
        <v/>
      </c>
      <c r="AI99" s="450"/>
      <c r="AJ99" s="446">
        <f t="shared" si="112"/>
        <v>0</v>
      </c>
      <c r="AK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N99" s="2"/>
      <c r="BO99" s="2"/>
      <c r="BP99" s="2"/>
      <c r="BY99" s="2"/>
      <c r="BZ99" s="2"/>
    </row>
    <row r="100" spans="1:78">
      <c r="A100" s="1">
        <v>1</v>
      </c>
      <c r="B100" s="450"/>
      <c r="C100" s="112"/>
      <c r="D100" s="102"/>
      <c r="E100" s="450"/>
      <c r="F100" s="450"/>
      <c r="G100" s="451"/>
      <c r="H100" s="216">
        <f t="shared" si="95"/>
        <v>0</v>
      </c>
      <c r="I100" s="88">
        <v>1</v>
      </c>
      <c r="J100" s="216">
        <f t="shared" si="96"/>
        <v>0</v>
      </c>
      <c r="K100" s="215" t="str">
        <f t="shared" si="115"/>
        <v/>
      </c>
      <c r="L100" s="216" t="str">
        <f t="shared" si="116"/>
        <v/>
      </c>
      <c r="M100" s="215" t="str">
        <f t="shared" si="117"/>
        <v/>
      </c>
      <c r="N100" s="216" t="str">
        <f t="shared" si="118"/>
        <v/>
      </c>
      <c r="O100" s="215" t="str">
        <f t="shared" si="119"/>
        <v/>
      </c>
      <c r="P100" s="216" t="str">
        <f t="shared" si="120"/>
        <v/>
      </c>
      <c r="Q100" s="215">
        <f t="shared" si="97"/>
        <v>0</v>
      </c>
      <c r="R100" s="94"/>
      <c r="S100" s="218" t="str">
        <f t="shared" si="98"/>
        <v/>
      </c>
      <c r="T100" s="218" t="str">
        <f t="shared" si="99"/>
        <v/>
      </c>
      <c r="U100" s="218" t="str">
        <f t="shared" si="100"/>
        <v/>
      </c>
      <c r="V100" s="326">
        <f t="shared" si="101"/>
        <v>0</v>
      </c>
      <c r="W100" s="220">
        <f t="shared" si="102"/>
        <v>0</v>
      </c>
      <c r="X100" s="220">
        <f t="shared" si="103"/>
        <v>0</v>
      </c>
      <c r="Y100" s="220">
        <f t="shared" si="104"/>
        <v>0</v>
      </c>
      <c r="Z100" s="461">
        <f t="shared" si="105"/>
        <v>0</v>
      </c>
      <c r="AA100" s="221">
        <f t="shared" si="121"/>
        <v>0</v>
      </c>
      <c r="AB100" s="462" t="str">
        <f t="shared" si="106"/>
        <v/>
      </c>
      <c r="AC100" s="447" t="str">
        <f t="shared" si="107"/>
        <v/>
      </c>
      <c r="AD100" s="447" t="str">
        <f t="shared" si="108"/>
        <v/>
      </c>
      <c r="AE100" s="460" t="str">
        <f t="shared" si="109"/>
        <v/>
      </c>
      <c r="AF100" s="221" t="str">
        <f t="shared" si="122"/>
        <v/>
      </c>
      <c r="AG100" s="141">
        <f t="shared" si="110"/>
        <v>0</v>
      </c>
      <c r="AH100" s="141" t="str">
        <f t="shared" si="111"/>
        <v/>
      </c>
      <c r="AI100" s="450"/>
      <c r="AJ100" s="446">
        <f t="shared" si="112"/>
        <v>0</v>
      </c>
      <c r="AK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N100" s="2"/>
      <c r="BO100" s="2"/>
      <c r="BP100" s="2"/>
      <c r="BY100" s="2"/>
      <c r="BZ100" s="2"/>
    </row>
    <row r="101" spans="1:78">
      <c r="A101" s="1">
        <v>1</v>
      </c>
      <c r="B101" s="450"/>
      <c r="C101" s="112"/>
      <c r="D101" s="102"/>
      <c r="E101" s="450"/>
      <c r="F101" s="450"/>
      <c r="G101" s="451"/>
      <c r="H101" s="216">
        <f t="shared" si="95"/>
        <v>0</v>
      </c>
      <c r="I101" s="88">
        <v>1</v>
      </c>
      <c r="J101" s="216">
        <f t="shared" si="96"/>
        <v>0</v>
      </c>
      <c r="K101" s="215" t="str">
        <f t="shared" si="115"/>
        <v/>
      </c>
      <c r="L101" s="216" t="str">
        <f t="shared" si="116"/>
        <v/>
      </c>
      <c r="M101" s="215" t="str">
        <f t="shared" si="117"/>
        <v/>
      </c>
      <c r="N101" s="216" t="str">
        <f t="shared" si="118"/>
        <v/>
      </c>
      <c r="O101" s="215" t="str">
        <f t="shared" si="119"/>
        <v/>
      </c>
      <c r="P101" s="216" t="str">
        <f t="shared" si="120"/>
        <v/>
      </c>
      <c r="Q101" s="215">
        <f t="shared" si="97"/>
        <v>0</v>
      </c>
      <c r="R101" s="94"/>
      <c r="S101" s="218" t="str">
        <f t="shared" si="98"/>
        <v/>
      </c>
      <c r="T101" s="218" t="str">
        <f t="shared" si="99"/>
        <v/>
      </c>
      <c r="U101" s="218" t="str">
        <f t="shared" si="100"/>
        <v/>
      </c>
      <c r="V101" s="326">
        <f t="shared" si="101"/>
        <v>0</v>
      </c>
      <c r="W101" s="220">
        <f t="shared" si="102"/>
        <v>0</v>
      </c>
      <c r="X101" s="220">
        <f t="shared" si="103"/>
        <v>0</v>
      </c>
      <c r="Y101" s="220">
        <f t="shared" si="104"/>
        <v>0</v>
      </c>
      <c r="Z101" s="461">
        <f t="shared" si="105"/>
        <v>0</v>
      </c>
      <c r="AA101" s="221">
        <f t="shared" si="121"/>
        <v>0</v>
      </c>
      <c r="AB101" s="462" t="str">
        <f t="shared" si="106"/>
        <v/>
      </c>
      <c r="AC101" s="447" t="str">
        <f t="shared" si="107"/>
        <v/>
      </c>
      <c r="AD101" s="447" t="str">
        <f t="shared" si="108"/>
        <v/>
      </c>
      <c r="AE101" s="460" t="str">
        <f t="shared" si="109"/>
        <v/>
      </c>
      <c r="AF101" s="221" t="str">
        <f t="shared" si="122"/>
        <v/>
      </c>
      <c r="AG101" s="141">
        <f t="shared" si="110"/>
        <v>0</v>
      </c>
      <c r="AH101" s="141" t="str">
        <f t="shared" si="111"/>
        <v/>
      </c>
      <c r="AI101" s="450"/>
      <c r="AJ101" s="446">
        <f t="shared" si="112"/>
        <v>0</v>
      </c>
      <c r="AK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N101" s="2"/>
      <c r="BO101" s="2"/>
      <c r="BP101" s="2"/>
      <c r="BY101" s="2"/>
      <c r="BZ101" s="2"/>
    </row>
    <row r="102" spans="1:78">
      <c r="A102" s="1">
        <v>1</v>
      </c>
      <c r="B102" s="450"/>
      <c r="C102" s="112"/>
      <c r="D102" s="102"/>
      <c r="E102" s="450"/>
      <c r="F102" s="450"/>
      <c r="G102" s="451"/>
      <c r="H102" s="216">
        <f t="shared" si="95"/>
        <v>0</v>
      </c>
      <c r="I102" s="88">
        <v>1</v>
      </c>
      <c r="J102" s="216">
        <f t="shared" si="96"/>
        <v>0</v>
      </c>
      <c r="K102" s="215" t="str">
        <f t="shared" si="115"/>
        <v/>
      </c>
      <c r="L102" s="216" t="str">
        <f t="shared" si="116"/>
        <v/>
      </c>
      <c r="M102" s="215" t="str">
        <f t="shared" si="117"/>
        <v/>
      </c>
      <c r="N102" s="216" t="str">
        <f t="shared" si="118"/>
        <v/>
      </c>
      <c r="O102" s="215" t="str">
        <f t="shared" si="119"/>
        <v/>
      </c>
      <c r="P102" s="216" t="str">
        <f t="shared" si="120"/>
        <v/>
      </c>
      <c r="Q102" s="215">
        <f t="shared" si="97"/>
        <v>0</v>
      </c>
      <c r="R102" s="94"/>
      <c r="S102" s="218" t="str">
        <f t="shared" si="98"/>
        <v/>
      </c>
      <c r="T102" s="218" t="str">
        <f t="shared" si="99"/>
        <v/>
      </c>
      <c r="U102" s="218" t="str">
        <f t="shared" si="100"/>
        <v/>
      </c>
      <c r="V102" s="326">
        <f t="shared" si="101"/>
        <v>0</v>
      </c>
      <c r="W102" s="220">
        <f t="shared" si="102"/>
        <v>0</v>
      </c>
      <c r="X102" s="220">
        <f t="shared" si="103"/>
        <v>0</v>
      </c>
      <c r="Y102" s="220">
        <f t="shared" si="104"/>
        <v>0</v>
      </c>
      <c r="Z102" s="461">
        <f t="shared" si="105"/>
        <v>0</v>
      </c>
      <c r="AA102" s="221">
        <f t="shared" si="121"/>
        <v>0</v>
      </c>
      <c r="AB102" s="462" t="str">
        <f t="shared" si="106"/>
        <v/>
      </c>
      <c r="AC102" s="447" t="str">
        <f t="shared" si="107"/>
        <v/>
      </c>
      <c r="AD102" s="447" t="str">
        <f t="shared" si="108"/>
        <v/>
      </c>
      <c r="AE102" s="460" t="str">
        <f t="shared" si="109"/>
        <v/>
      </c>
      <c r="AF102" s="221" t="str">
        <f t="shared" si="122"/>
        <v/>
      </c>
      <c r="AG102" s="141">
        <f t="shared" si="110"/>
        <v>0</v>
      </c>
      <c r="AH102" s="141" t="str">
        <f t="shared" si="111"/>
        <v/>
      </c>
      <c r="AI102" s="450"/>
      <c r="AJ102" s="446">
        <f t="shared" si="112"/>
        <v>0</v>
      </c>
      <c r="AK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N102" s="2"/>
      <c r="BO102" s="2"/>
      <c r="BP102" s="2"/>
      <c r="BY102" s="2"/>
      <c r="BZ102" s="2"/>
    </row>
    <row r="103" spans="1:78">
      <c r="A103" s="1">
        <v>1</v>
      </c>
      <c r="B103" s="450"/>
      <c r="C103" s="112"/>
      <c r="D103" s="102"/>
      <c r="E103" s="450"/>
      <c r="F103" s="450"/>
      <c r="G103" s="451"/>
      <c r="H103" s="216">
        <f t="shared" si="95"/>
        <v>0</v>
      </c>
      <c r="I103" s="88">
        <v>1</v>
      </c>
      <c r="J103" s="216">
        <f t="shared" si="96"/>
        <v>0</v>
      </c>
      <c r="K103" s="215" t="str">
        <f t="shared" si="115"/>
        <v/>
      </c>
      <c r="L103" s="216" t="str">
        <f t="shared" si="116"/>
        <v/>
      </c>
      <c r="M103" s="215" t="str">
        <f t="shared" si="117"/>
        <v/>
      </c>
      <c r="N103" s="216" t="str">
        <f t="shared" si="118"/>
        <v/>
      </c>
      <c r="O103" s="215" t="str">
        <f t="shared" si="119"/>
        <v/>
      </c>
      <c r="P103" s="216" t="str">
        <f t="shared" si="120"/>
        <v/>
      </c>
      <c r="Q103" s="215">
        <f t="shared" si="97"/>
        <v>0</v>
      </c>
      <c r="R103" s="94"/>
      <c r="S103" s="218" t="str">
        <f t="shared" si="98"/>
        <v/>
      </c>
      <c r="T103" s="218" t="str">
        <f t="shared" si="99"/>
        <v/>
      </c>
      <c r="U103" s="218" t="str">
        <f t="shared" si="100"/>
        <v/>
      </c>
      <c r="V103" s="326">
        <f t="shared" si="101"/>
        <v>0</v>
      </c>
      <c r="W103" s="220">
        <f t="shared" si="102"/>
        <v>0</v>
      </c>
      <c r="X103" s="220">
        <f t="shared" si="103"/>
        <v>0</v>
      </c>
      <c r="Y103" s="220">
        <f t="shared" si="104"/>
        <v>0</v>
      </c>
      <c r="Z103" s="461">
        <f t="shared" si="105"/>
        <v>0</v>
      </c>
      <c r="AA103" s="221">
        <f t="shared" si="121"/>
        <v>0</v>
      </c>
      <c r="AB103" s="462" t="str">
        <f t="shared" si="106"/>
        <v/>
      </c>
      <c r="AC103" s="447" t="str">
        <f t="shared" si="107"/>
        <v/>
      </c>
      <c r="AD103" s="447" t="str">
        <f t="shared" si="108"/>
        <v/>
      </c>
      <c r="AE103" s="460" t="str">
        <f t="shared" si="109"/>
        <v/>
      </c>
      <c r="AF103" s="221" t="str">
        <f t="shared" si="122"/>
        <v/>
      </c>
      <c r="AG103" s="141">
        <f t="shared" si="110"/>
        <v>0</v>
      </c>
      <c r="AH103" s="141" t="str">
        <f t="shared" si="111"/>
        <v/>
      </c>
      <c r="AI103" s="450"/>
      <c r="AJ103" s="446">
        <f t="shared" si="112"/>
        <v>0</v>
      </c>
      <c r="AK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N103" s="2"/>
      <c r="BO103" s="2"/>
      <c r="BP103" s="2"/>
      <c r="BY103" s="2"/>
      <c r="BZ103" s="2"/>
    </row>
    <row r="104" spans="1:78">
      <c r="A104" s="1">
        <v>1</v>
      </c>
      <c r="B104" s="450"/>
      <c r="C104" s="112"/>
      <c r="D104" s="102"/>
      <c r="E104" s="450"/>
      <c r="F104" s="450"/>
      <c r="G104" s="451"/>
      <c r="H104" s="216">
        <f t="shared" si="95"/>
        <v>0</v>
      </c>
      <c r="I104" s="88">
        <v>1</v>
      </c>
      <c r="J104" s="216">
        <f t="shared" si="96"/>
        <v>0</v>
      </c>
      <c r="K104" s="215" t="str">
        <f t="shared" si="115"/>
        <v/>
      </c>
      <c r="L104" s="216" t="str">
        <f t="shared" si="116"/>
        <v/>
      </c>
      <c r="M104" s="215" t="str">
        <f t="shared" si="117"/>
        <v/>
      </c>
      <c r="N104" s="216" t="str">
        <f t="shared" si="118"/>
        <v/>
      </c>
      <c r="O104" s="215" t="str">
        <f t="shared" si="119"/>
        <v/>
      </c>
      <c r="P104" s="216" t="str">
        <f t="shared" si="120"/>
        <v/>
      </c>
      <c r="Q104" s="215">
        <f t="shared" si="97"/>
        <v>0</v>
      </c>
      <c r="R104" s="94"/>
      <c r="S104" s="218" t="str">
        <f t="shared" si="98"/>
        <v/>
      </c>
      <c r="T104" s="218" t="str">
        <f t="shared" si="99"/>
        <v/>
      </c>
      <c r="U104" s="218" t="str">
        <f t="shared" si="100"/>
        <v/>
      </c>
      <c r="V104" s="326">
        <f t="shared" si="101"/>
        <v>0</v>
      </c>
      <c r="W104" s="220">
        <f t="shared" si="102"/>
        <v>0</v>
      </c>
      <c r="X104" s="220">
        <f t="shared" si="103"/>
        <v>0</v>
      </c>
      <c r="Y104" s="220">
        <f t="shared" si="104"/>
        <v>0</v>
      </c>
      <c r="Z104" s="461">
        <f t="shared" si="105"/>
        <v>0</v>
      </c>
      <c r="AA104" s="221">
        <f t="shared" si="121"/>
        <v>0</v>
      </c>
      <c r="AB104" s="462" t="str">
        <f t="shared" si="106"/>
        <v/>
      </c>
      <c r="AC104" s="447" t="str">
        <f t="shared" si="107"/>
        <v/>
      </c>
      <c r="AD104" s="447" t="str">
        <f t="shared" si="108"/>
        <v/>
      </c>
      <c r="AE104" s="460" t="str">
        <f t="shared" si="109"/>
        <v/>
      </c>
      <c r="AF104" s="221" t="str">
        <f t="shared" si="122"/>
        <v/>
      </c>
      <c r="AG104" s="141">
        <f t="shared" si="110"/>
        <v>0</v>
      </c>
      <c r="AH104" s="141" t="str">
        <f t="shared" si="111"/>
        <v/>
      </c>
      <c r="AI104" s="450"/>
      <c r="AJ104" s="446">
        <f t="shared" si="112"/>
        <v>0</v>
      </c>
      <c r="AK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N104" s="2"/>
      <c r="BO104" s="2"/>
      <c r="BP104" s="2"/>
      <c r="BY104" s="2"/>
      <c r="BZ104" s="2"/>
    </row>
    <row r="105" spans="1:78">
      <c r="A105" s="1">
        <v>1</v>
      </c>
      <c r="B105" s="450"/>
      <c r="C105" s="112"/>
      <c r="D105" s="102"/>
      <c r="E105" s="450"/>
      <c r="F105" s="450"/>
      <c r="G105" s="451"/>
      <c r="H105" s="216">
        <f t="shared" si="95"/>
        <v>0</v>
      </c>
      <c r="I105" s="88">
        <v>1</v>
      </c>
      <c r="J105" s="216">
        <f t="shared" si="96"/>
        <v>0</v>
      </c>
      <c r="K105" s="215" t="str">
        <f t="shared" si="115"/>
        <v/>
      </c>
      <c r="L105" s="216" t="str">
        <f t="shared" si="116"/>
        <v/>
      </c>
      <c r="M105" s="215" t="str">
        <f t="shared" si="117"/>
        <v/>
      </c>
      <c r="N105" s="216" t="str">
        <f t="shared" si="118"/>
        <v/>
      </c>
      <c r="O105" s="215" t="str">
        <f t="shared" si="119"/>
        <v/>
      </c>
      <c r="P105" s="216" t="str">
        <f t="shared" si="120"/>
        <v/>
      </c>
      <c r="Q105" s="215">
        <f t="shared" si="97"/>
        <v>0</v>
      </c>
      <c r="R105" s="94"/>
      <c r="S105" s="218" t="str">
        <f t="shared" si="98"/>
        <v/>
      </c>
      <c r="T105" s="218" t="str">
        <f t="shared" si="99"/>
        <v/>
      </c>
      <c r="U105" s="218" t="str">
        <f t="shared" si="100"/>
        <v/>
      </c>
      <c r="V105" s="326">
        <f t="shared" si="101"/>
        <v>0</v>
      </c>
      <c r="W105" s="220">
        <f t="shared" si="102"/>
        <v>0</v>
      </c>
      <c r="X105" s="220">
        <f t="shared" si="103"/>
        <v>0</v>
      </c>
      <c r="Y105" s="220">
        <f t="shared" si="104"/>
        <v>0</v>
      </c>
      <c r="Z105" s="461">
        <f t="shared" si="105"/>
        <v>0</v>
      </c>
      <c r="AA105" s="221">
        <f t="shared" si="121"/>
        <v>0</v>
      </c>
      <c r="AB105" s="462" t="str">
        <f t="shared" si="106"/>
        <v/>
      </c>
      <c r="AC105" s="447" t="str">
        <f t="shared" si="107"/>
        <v/>
      </c>
      <c r="AD105" s="447" t="str">
        <f t="shared" si="108"/>
        <v/>
      </c>
      <c r="AE105" s="460" t="str">
        <f t="shared" si="109"/>
        <v/>
      </c>
      <c r="AF105" s="221" t="str">
        <f t="shared" si="122"/>
        <v/>
      </c>
      <c r="AG105" s="141">
        <f t="shared" si="110"/>
        <v>0</v>
      </c>
      <c r="AH105" s="141" t="str">
        <f t="shared" si="111"/>
        <v/>
      </c>
      <c r="AI105" s="450"/>
      <c r="AJ105" s="446">
        <f t="shared" si="112"/>
        <v>0</v>
      </c>
      <c r="AK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N105" s="2"/>
      <c r="BO105" s="2"/>
      <c r="BP105" s="2"/>
      <c r="BY105" s="2"/>
      <c r="BZ105" s="2"/>
    </row>
    <row r="106" spans="1:78">
      <c r="A106" s="1">
        <v>1</v>
      </c>
      <c r="B106" s="87"/>
      <c r="C106" s="113"/>
      <c r="D106" s="327"/>
      <c r="E106" s="91"/>
      <c r="F106" s="91"/>
      <c r="G106" s="328"/>
      <c r="H106" s="216">
        <f t="shared" si="95"/>
        <v>0</v>
      </c>
      <c r="I106" s="88">
        <v>1</v>
      </c>
      <c r="J106" s="216">
        <f t="shared" si="96"/>
        <v>0</v>
      </c>
      <c r="K106" s="215" t="str">
        <f t="shared" si="115"/>
        <v/>
      </c>
      <c r="L106" s="216" t="str">
        <f t="shared" si="116"/>
        <v/>
      </c>
      <c r="M106" s="215" t="str">
        <f t="shared" si="117"/>
        <v/>
      </c>
      <c r="N106" s="216" t="str">
        <f t="shared" si="118"/>
        <v/>
      </c>
      <c r="O106" s="215" t="str">
        <f t="shared" si="119"/>
        <v/>
      </c>
      <c r="P106" s="216" t="str">
        <f t="shared" si="120"/>
        <v/>
      </c>
      <c r="Q106" s="215">
        <f t="shared" si="97"/>
        <v>0</v>
      </c>
      <c r="R106" s="94"/>
      <c r="S106" s="218" t="str">
        <f t="shared" si="98"/>
        <v/>
      </c>
      <c r="T106" s="218" t="str">
        <f t="shared" si="99"/>
        <v/>
      </c>
      <c r="U106" s="218" t="str">
        <f t="shared" si="100"/>
        <v/>
      </c>
      <c r="V106" s="219">
        <f t="shared" si="101"/>
        <v>0</v>
      </c>
      <c r="W106" s="220">
        <f t="shared" si="102"/>
        <v>0</v>
      </c>
      <c r="X106" s="220">
        <f t="shared" si="103"/>
        <v>0</v>
      </c>
      <c r="Y106" s="220">
        <f t="shared" si="104"/>
        <v>0</v>
      </c>
      <c r="Z106" s="461">
        <f t="shared" si="105"/>
        <v>0</v>
      </c>
      <c r="AA106" s="221">
        <f t="shared" si="121"/>
        <v>0</v>
      </c>
      <c r="AB106" s="462" t="str">
        <f t="shared" si="106"/>
        <v/>
      </c>
      <c r="AC106" s="447" t="str">
        <f t="shared" si="107"/>
        <v/>
      </c>
      <c r="AD106" s="447" t="str">
        <f t="shared" si="108"/>
        <v/>
      </c>
      <c r="AE106" s="460" t="str">
        <f t="shared" si="109"/>
        <v/>
      </c>
      <c r="AF106" s="221" t="str">
        <f t="shared" si="122"/>
        <v/>
      </c>
      <c r="AG106" s="141">
        <f t="shared" si="110"/>
        <v>0</v>
      </c>
      <c r="AH106" s="141" t="str">
        <f t="shared" si="111"/>
        <v/>
      </c>
      <c r="AI106" s="450"/>
      <c r="AJ106" s="446">
        <f t="shared" si="112"/>
        <v>0</v>
      </c>
      <c r="AK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N106" s="2"/>
      <c r="BO106" s="2"/>
      <c r="BP106" s="2"/>
      <c r="BY106" s="2"/>
      <c r="BZ106" s="2"/>
    </row>
    <row r="107" spans="1:78">
      <c r="A107" s="1">
        <v>1</v>
      </c>
      <c r="B107" s="87"/>
      <c r="C107" s="113"/>
      <c r="D107" s="327"/>
      <c r="E107" s="91"/>
      <c r="F107" s="91"/>
      <c r="G107" s="328"/>
      <c r="H107" s="216">
        <f t="shared" si="95"/>
        <v>0</v>
      </c>
      <c r="I107" s="88">
        <v>1</v>
      </c>
      <c r="J107" s="216">
        <f t="shared" si="96"/>
        <v>0</v>
      </c>
      <c r="K107" s="215" t="str">
        <f t="shared" si="115"/>
        <v/>
      </c>
      <c r="L107" s="216" t="str">
        <f t="shared" si="116"/>
        <v/>
      </c>
      <c r="M107" s="215" t="str">
        <f t="shared" si="117"/>
        <v/>
      </c>
      <c r="N107" s="216" t="str">
        <f t="shared" si="118"/>
        <v/>
      </c>
      <c r="O107" s="215" t="str">
        <f t="shared" si="119"/>
        <v/>
      </c>
      <c r="P107" s="216" t="str">
        <f t="shared" si="120"/>
        <v/>
      </c>
      <c r="Q107" s="215">
        <f t="shared" si="97"/>
        <v>0</v>
      </c>
      <c r="R107" s="94"/>
      <c r="S107" s="218" t="str">
        <f t="shared" si="98"/>
        <v/>
      </c>
      <c r="T107" s="218" t="str">
        <f t="shared" si="99"/>
        <v/>
      </c>
      <c r="U107" s="218" t="str">
        <f t="shared" si="100"/>
        <v/>
      </c>
      <c r="V107" s="219">
        <f t="shared" si="101"/>
        <v>0</v>
      </c>
      <c r="W107" s="220">
        <f t="shared" si="102"/>
        <v>0</v>
      </c>
      <c r="X107" s="220">
        <f t="shared" si="103"/>
        <v>0</v>
      </c>
      <c r="Y107" s="220">
        <f t="shared" si="104"/>
        <v>0</v>
      </c>
      <c r="Z107" s="461">
        <f t="shared" si="105"/>
        <v>0</v>
      </c>
      <c r="AA107" s="221">
        <f t="shared" si="121"/>
        <v>0</v>
      </c>
      <c r="AB107" s="462" t="str">
        <f t="shared" si="106"/>
        <v/>
      </c>
      <c r="AC107" s="447" t="str">
        <f t="shared" si="107"/>
        <v/>
      </c>
      <c r="AD107" s="447" t="str">
        <f t="shared" si="108"/>
        <v/>
      </c>
      <c r="AE107" s="460" t="str">
        <f t="shared" si="109"/>
        <v/>
      </c>
      <c r="AF107" s="221" t="str">
        <f t="shared" si="122"/>
        <v/>
      </c>
      <c r="AG107" s="141">
        <f t="shared" si="110"/>
        <v>0</v>
      </c>
      <c r="AH107" s="141" t="str">
        <f t="shared" si="111"/>
        <v/>
      </c>
      <c r="AI107" s="450"/>
      <c r="AJ107" s="446">
        <f t="shared" si="112"/>
        <v>0</v>
      </c>
      <c r="AK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N107" s="2"/>
      <c r="BO107" s="2"/>
      <c r="BP107" s="2"/>
      <c r="BY107" s="2"/>
      <c r="BZ107" s="2"/>
    </row>
    <row r="108" spans="1:78">
      <c r="A108" s="1">
        <v>1</v>
      </c>
      <c r="B108" s="87"/>
      <c r="C108" s="113"/>
      <c r="D108" s="327"/>
      <c r="E108" s="91"/>
      <c r="F108" s="91"/>
      <c r="G108" s="328"/>
      <c r="H108" s="216">
        <f t="shared" si="95"/>
        <v>0</v>
      </c>
      <c r="I108" s="88">
        <v>1</v>
      </c>
      <c r="J108" s="216">
        <f t="shared" si="96"/>
        <v>0</v>
      </c>
      <c r="K108" s="215" t="str">
        <f t="shared" si="115"/>
        <v/>
      </c>
      <c r="L108" s="216" t="str">
        <f t="shared" si="116"/>
        <v/>
      </c>
      <c r="M108" s="215" t="str">
        <f t="shared" si="117"/>
        <v/>
      </c>
      <c r="N108" s="216" t="str">
        <f t="shared" si="118"/>
        <v/>
      </c>
      <c r="O108" s="215" t="str">
        <f t="shared" si="119"/>
        <v/>
      </c>
      <c r="P108" s="216" t="str">
        <f t="shared" si="120"/>
        <v/>
      </c>
      <c r="Q108" s="215">
        <f t="shared" si="97"/>
        <v>0</v>
      </c>
      <c r="R108" s="94"/>
      <c r="S108" s="218" t="str">
        <f t="shared" si="98"/>
        <v/>
      </c>
      <c r="T108" s="218" t="str">
        <f t="shared" si="99"/>
        <v/>
      </c>
      <c r="U108" s="218" t="str">
        <f t="shared" si="100"/>
        <v/>
      </c>
      <c r="V108" s="219">
        <f t="shared" si="101"/>
        <v>0</v>
      </c>
      <c r="W108" s="220">
        <f t="shared" si="102"/>
        <v>0</v>
      </c>
      <c r="X108" s="220">
        <f t="shared" si="103"/>
        <v>0</v>
      </c>
      <c r="Y108" s="220">
        <f t="shared" si="104"/>
        <v>0</v>
      </c>
      <c r="Z108" s="461">
        <f t="shared" si="105"/>
        <v>0</v>
      </c>
      <c r="AA108" s="221">
        <f t="shared" si="121"/>
        <v>0</v>
      </c>
      <c r="AB108" s="462" t="str">
        <f t="shared" si="106"/>
        <v/>
      </c>
      <c r="AC108" s="447" t="str">
        <f t="shared" si="107"/>
        <v/>
      </c>
      <c r="AD108" s="447" t="str">
        <f t="shared" si="108"/>
        <v/>
      </c>
      <c r="AE108" s="460" t="str">
        <f t="shared" si="109"/>
        <v/>
      </c>
      <c r="AF108" s="221" t="str">
        <f t="shared" si="122"/>
        <v/>
      </c>
      <c r="AG108" s="141">
        <f t="shared" si="110"/>
        <v>0</v>
      </c>
      <c r="AH108" s="141" t="str">
        <f t="shared" si="111"/>
        <v/>
      </c>
      <c r="AI108" s="450"/>
      <c r="AJ108" s="446">
        <f t="shared" si="112"/>
        <v>0</v>
      </c>
      <c r="AK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N108" s="2"/>
      <c r="BO108" s="2"/>
      <c r="BP108" s="2"/>
      <c r="BY108" s="2"/>
      <c r="BZ108" s="2"/>
    </row>
    <row r="109" spans="1:78">
      <c r="A109" s="1">
        <v>1</v>
      </c>
      <c r="B109" s="87"/>
      <c r="C109" s="113"/>
      <c r="D109" s="327"/>
      <c r="E109" s="91"/>
      <c r="F109" s="91"/>
      <c r="G109" s="328"/>
      <c r="H109" s="216">
        <f t="shared" si="95"/>
        <v>0</v>
      </c>
      <c r="I109" s="88">
        <v>1</v>
      </c>
      <c r="J109" s="216">
        <f t="shared" si="96"/>
        <v>0</v>
      </c>
      <c r="K109" s="215" t="str">
        <f t="shared" si="115"/>
        <v/>
      </c>
      <c r="L109" s="216" t="str">
        <f t="shared" si="116"/>
        <v/>
      </c>
      <c r="M109" s="215" t="str">
        <f t="shared" si="117"/>
        <v/>
      </c>
      <c r="N109" s="216" t="str">
        <f t="shared" si="118"/>
        <v/>
      </c>
      <c r="O109" s="215" t="str">
        <f t="shared" si="119"/>
        <v/>
      </c>
      <c r="P109" s="216" t="str">
        <f t="shared" si="120"/>
        <v/>
      </c>
      <c r="Q109" s="215">
        <f t="shared" si="97"/>
        <v>0</v>
      </c>
      <c r="R109" s="94"/>
      <c r="S109" s="218" t="str">
        <f t="shared" si="98"/>
        <v/>
      </c>
      <c r="T109" s="218" t="str">
        <f t="shared" si="99"/>
        <v/>
      </c>
      <c r="U109" s="218" t="str">
        <f t="shared" si="100"/>
        <v/>
      </c>
      <c r="V109" s="219">
        <f t="shared" si="101"/>
        <v>0</v>
      </c>
      <c r="W109" s="220">
        <f t="shared" si="102"/>
        <v>0</v>
      </c>
      <c r="X109" s="220">
        <f t="shared" si="103"/>
        <v>0</v>
      </c>
      <c r="Y109" s="220">
        <f t="shared" si="104"/>
        <v>0</v>
      </c>
      <c r="Z109" s="461">
        <f t="shared" si="105"/>
        <v>0</v>
      </c>
      <c r="AA109" s="221">
        <f t="shared" si="121"/>
        <v>0</v>
      </c>
      <c r="AB109" s="462" t="str">
        <f t="shared" si="106"/>
        <v/>
      </c>
      <c r="AC109" s="447" t="str">
        <f t="shared" si="107"/>
        <v/>
      </c>
      <c r="AD109" s="447" t="str">
        <f t="shared" si="108"/>
        <v/>
      </c>
      <c r="AE109" s="460" t="str">
        <f t="shared" si="109"/>
        <v/>
      </c>
      <c r="AF109" s="221" t="str">
        <f t="shared" si="122"/>
        <v/>
      </c>
      <c r="AG109" s="141">
        <f t="shared" si="110"/>
        <v>0</v>
      </c>
      <c r="AH109" s="141" t="str">
        <f t="shared" si="111"/>
        <v/>
      </c>
      <c r="AI109" s="450"/>
      <c r="AJ109" s="446">
        <f t="shared" si="112"/>
        <v>0</v>
      </c>
      <c r="AK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N109" s="2"/>
      <c r="BO109" s="2"/>
      <c r="BP109" s="2"/>
      <c r="BY109" s="2"/>
      <c r="BZ109" s="2"/>
    </row>
    <row r="110" spans="1:78">
      <c r="A110" s="1">
        <v>1</v>
      </c>
      <c r="B110" s="87"/>
      <c r="C110" s="113"/>
      <c r="D110" s="327"/>
      <c r="E110" s="91"/>
      <c r="F110" s="91"/>
      <c r="G110" s="328"/>
      <c r="H110" s="216">
        <f t="shared" si="95"/>
        <v>0</v>
      </c>
      <c r="I110" s="88">
        <v>1</v>
      </c>
      <c r="J110" s="216">
        <f t="shared" si="96"/>
        <v>0</v>
      </c>
      <c r="K110" s="215" t="str">
        <f t="shared" si="115"/>
        <v/>
      </c>
      <c r="L110" s="216" t="str">
        <f t="shared" si="116"/>
        <v/>
      </c>
      <c r="M110" s="215" t="str">
        <f t="shared" si="117"/>
        <v/>
      </c>
      <c r="N110" s="216" t="str">
        <f t="shared" si="118"/>
        <v/>
      </c>
      <c r="O110" s="215" t="str">
        <f t="shared" si="119"/>
        <v/>
      </c>
      <c r="P110" s="216" t="str">
        <f t="shared" si="120"/>
        <v/>
      </c>
      <c r="Q110" s="215">
        <f t="shared" si="97"/>
        <v>0</v>
      </c>
      <c r="R110" s="94"/>
      <c r="S110" s="218" t="str">
        <f t="shared" si="98"/>
        <v/>
      </c>
      <c r="T110" s="218" t="str">
        <f t="shared" si="99"/>
        <v/>
      </c>
      <c r="U110" s="218" t="str">
        <f t="shared" si="100"/>
        <v/>
      </c>
      <c r="V110" s="219">
        <f t="shared" si="101"/>
        <v>0</v>
      </c>
      <c r="W110" s="220">
        <f t="shared" si="102"/>
        <v>0</v>
      </c>
      <c r="X110" s="220">
        <f t="shared" si="103"/>
        <v>0</v>
      </c>
      <c r="Y110" s="220">
        <f t="shared" si="104"/>
        <v>0</v>
      </c>
      <c r="Z110" s="461">
        <f t="shared" si="105"/>
        <v>0</v>
      </c>
      <c r="AA110" s="221">
        <f t="shared" si="121"/>
        <v>0</v>
      </c>
      <c r="AB110" s="462" t="str">
        <f t="shared" si="106"/>
        <v/>
      </c>
      <c r="AC110" s="447" t="str">
        <f t="shared" si="107"/>
        <v/>
      </c>
      <c r="AD110" s="447" t="str">
        <f t="shared" si="108"/>
        <v/>
      </c>
      <c r="AE110" s="460" t="str">
        <f t="shared" si="109"/>
        <v/>
      </c>
      <c r="AF110" s="221" t="str">
        <f t="shared" si="122"/>
        <v/>
      </c>
      <c r="AG110" s="141">
        <f t="shared" si="110"/>
        <v>0</v>
      </c>
      <c r="AH110" s="141" t="str">
        <f t="shared" si="111"/>
        <v/>
      </c>
      <c r="AI110" s="450"/>
      <c r="AJ110" s="446">
        <f t="shared" si="112"/>
        <v>0</v>
      </c>
      <c r="AK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N110" s="2"/>
      <c r="BO110" s="2"/>
      <c r="BP110" s="2"/>
      <c r="BY110" s="2"/>
      <c r="BZ110" s="2"/>
    </row>
    <row r="111" spans="1:78">
      <c r="A111" s="1">
        <v>1</v>
      </c>
      <c r="B111" s="87"/>
      <c r="C111" s="113"/>
      <c r="D111" s="327"/>
      <c r="E111" s="91"/>
      <c r="F111" s="91"/>
      <c r="G111" s="328"/>
      <c r="H111" s="216">
        <f t="shared" si="95"/>
        <v>0</v>
      </c>
      <c r="I111" s="88">
        <v>1</v>
      </c>
      <c r="J111" s="216">
        <f t="shared" si="96"/>
        <v>0</v>
      </c>
      <c r="K111" s="215" t="str">
        <f t="shared" si="115"/>
        <v/>
      </c>
      <c r="L111" s="216" t="str">
        <f t="shared" si="116"/>
        <v/>
      </c>
      <c r="M111" s="215" t="str">
        <f t="shared" si="117"/>
        <v/>
      </c>
      <c r="N111" s="216" t="str">
        <f t="shared" si="118"/>
        <v/>
      </c>
      <c r="O111" s="215" t="str">
        <f t="shared" si="119"/>
        <v/>
      </c>
      <c r="P111" s="216" t="str">
        <f t="shared" si="120"/>
        <v/>
      </c>
      <c r="Q111" s="215">
        <f t="shared" si="97"/>
        <v>0</v>
      </c>
      <c r="R111" s="94"/>
      <c r="S111" s="218" t="str">
        <f t="shared" si="98"/>
        <v/>
      </c>
      <c r="T111" s="218" t="str">
        <f t="shared" si="99"/>
        <v/>
      </c>
      <c r="U111" s="218" t="str">
        <f t="shared" si="100"/>
        <v/>
      </c>
      <c r="V111" s="219">
        <f t="shared" si="101"/>
        <v>0</v>
      </c>
      <c r="W111" s="220">
        <f t="shared" si="102"/>
        <v>0</v>
      </c>
      <c r="X111" s="220">
        <f t="shared" si="103"/>
        <v>0</v>
      </c>
      <c r="Y111" s="220">
        <f t="shared" si="104"/>
        <v>0</v>
      </c>
      <c r="Z111" s="461">
        <f t="shared" si="105"/>
        <v>0</v>
      </c>
      <c r="AA111" s="221">
        <f t="shared" si="121"/>
        <v>0</v>
      </c>
      <c r="AB111" s="462" t="str">
        <f t="shared" si="106"/>
        <v/>
      </c>
      <c r="AC111" s="447" t="str">
        <f t="shared" si="107"/>
        <v/>
      </c>
      <c r="AD111" s="447" t="str">
        <f t="shared" si="108"/>
        <v/>
      </c>
      <c r="AE111" s="460" t="str">
        <f t="shared" si="109"/>
        <v/>
      </c>
      <c r="AF111" s="221" t="str">
        <f t="shared" si="122"/>
        <v/>
      </c>
      <c r="AG111" s="141">
        <f t="shared" si="110"/>
        <v>0</v>
      </c>
      <c r="AH111" s="141" t="str">
        <f t="shared" si="111"/>
        <v/>
      </c>
      <c r="AI111" s="450"/>
      <c r="AJ111" s="446">
        <f t="shared" si="112"/>
        <v>0</v>
      </c>
      <c r="AK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N111" s="2"/>
      <c r="BO111" s="2"/>
      <c r="BP111" s="2"/>
      <c r="BY111" s="2"/>
      <c r="BZ111" s="2"/>
    </row>
    <row r="112" spans="1:78">
      <c r="A112" s="1">
        <v>1</v>
      </c>
      <c r="B112" s="87"/>
      <c r="C112" s="113"/>
      <c r="D112" s="327"/>
      <c r="E112" s="91"/>
      <c r="F112" s="91"/>
      <c r="G112" s="328"/>
      <c r="H112" s="216">
        <f t="shared" si="95"/>
        <v>0</v>
      </c>
      <c r="I112" s="88">
        <v>1</v>
      </c>
      <c r="J112" s="216">
        <f t="shared" si="96"/>
        <v>0</v>
      </c>
      <c r="K112" s="215" t="str">
        <f t="shared" si="115"/>
        <v/>
      </c>
      <c r="L112" s="216" t="str">
        <f t="shared" si="116"/>
        <v/>
      </c>
      <c r="M112" s="215" t="str">
        <f t="shared" si="117"/>
        <v/>
      </c>
      <c r="N112" s="216" t="str">
        <f t="shared" si="118"/>
        <v/>
      </c>
      <c r="O112" s="215" t="str">
        <f t="shared" si="119"/>
        <v/>
      </c>
      <c r="P112" s="216" t="str">
        <f t="shared" si="120"/>
        <v/>
      </c>
      <c r="Q112" s="215">
        <f t="shared" si="97"/>
        <v>0</v>
      </c>
      <c r="R112" s="94"/>
      <c r="S112" s="218" t="str">
        <f t="shared" si="98"/>
        <v/>
      </c>
      <c r="T112" s="218" t="str">
        <f t="shared" si="99"/>
        <v/>
      </c>
      <c r="U112" s="218" t="str">
        <f t="shared" si="100"/>
        <v/>
      </c>
      <c r="V112" s="219">
        <f t="shared" si="101"/>
        <v>0</v>
      </c>
      <c r="W112" s="220">
        <f t="shared" si="102"/>
        <v>0</v>
      </c>
      <c r="X112" s="220">
        <f t="shared" si="103"/>
        <v>0</v>
      </c>
      <c r="Y112" s="220">
        <f t="shared" si="104"/>
        <v>0</v>
      </c>
      <c r="Z112" s="461">
        <f t="shared" si="105"/>
        <v>0</v>
      </c>
      <c r="AA112" s="221">
        <f t="shared" si="121"/>
        <v>0</v>
      </c>
      <c r="AB112" s="462" t="str">
        <f t="shared" si="106"/>
        <v/>
      </c>
      <c r="AC112" s="447" t="str">
        <f t="shared" si="107"/>
        <v/>
      </c>
      <c r="AD112" s="447" t="str">
        <f t="shared" si="108"/>
        <v/>
      </c>
      <c r="AE112" s="460" t="str">
        <f t="shared" si="109"/>
        <v/>
      </c>
      <c r="AF112" s="221" t="str">
        <f t="shared" si="122"/>
        <v/>
      </c>
      <c r="AG112" s="141">
        <f t="shared" si="110"/>
        <v>0</v>
      </c>
      <c r="AH112" s="141" t="str">
        <f t="shared" si="111"/>
        <v/>
      </c>
      <c r="AI112" s="450"/>
      <c r="AJ112" s="446">
        <f t="shared" si="112"/>
        <v>0</v>
      </c>
      <c r="AK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N112" s="2"/>
      <c r="BO112" s="2"/>
      <c r="BP112" s="2"/>
      <c r="BY112" s="2"/>
      <c r="BZ112" s="2"/>
    </row>
    <row r="113" spans="1:78">
      <c r="A113" s="1">
        <v>1</v>
      </c>
      <c r="B113" s="87"/>
      <c r="C113" s="113"/>
      <c r="D113" s="327"/>
      <c r="E113" s="91"/>
      <c r="F113" s="91"/>
      <c r="G113" s="328"/>
      <c r="H113" s="216">
        <f t="shared" si="95"/>
        <v>0</v>
      </c>
      <c r="I113" s="88">
        <v>1</v>
      </c>
      <c r="J113" s="216">
        <f t="shared" si="96"/>
        <v>0</v>
      </c>
      <c r="K113" s="215" t="str">
        <f t="shared" si="115"/>
        <v/>
      </c>
      <c r="L113" s="216" t="str">
        <f t="shared" si="116"/>
        <v/>
      </c>
      <c r="M113" s="215" t="str">
        <f t="shared" si="117"/>
        <v/>
      </c>
      <c r="N113" s="216" t="str">
        <f t="shared" si="118"/>
        <v/>
      </c>
      <c r="O113" s="215" t="str">
        <f t="shared" si="119"/>
        <v/>
      </c>
      <c r="P113" s="216" t="str">
        <f t="shared" si="120"/>
        <v/>
      </c>
      <c r="Q113" s="215">
        <f t="shared" si="97"/>
        <v>0</v>
      </c>
      <c r="R113" s="94"/>
      <c r="S113" s="218" t="str">
        <f t="shared" si="98"/>
        <v/>
      </c>
      <c r="T113" s="218" t="str">
        <f t="shared" si="99"/>
        <v/>
      </c>
      <c r="U113" s="218" t="str">
        <f t="shared" si="100"/>
        <v/>
      </c>
      <c r="V113" s="219">
        <f t="shared" si="101"/>
        <v>0</v>
      </c>
      <c r="W113" s="220">
        <f t="shared" si="102"/>
        <v>0</v>
      </c>
      <c r="X113" s="220">
        <f t="shared" si="103"/>
        <v>0</v>
      </c>
      <c r="Y113" s="220">
        <f t="shared" si="104"/>
        <v>0</v>
      </c>
      <c r="Z113" s="461">
        <f t="shared" si="105"/>
        <v>0</v>
      </c>
      <c r="AA113" s="221">
        <f t="shared" si="121"/>
        <v>0</v>
      </c>
      <c r="AB113" s="462" t="str">
        <f t="shared" si="106"/>
        <v/>
      </c>
      <c r="AC113" s="447" t="str">
        <f t="shared" si="107"/>
        <v/>
      </c>
      <c r="AD113" s="447" t="str">
        <f t="shared" si="108"/>
        <v/>
      </c>
      <c r="AE113" s="460" t="str">
        <f t="shared" si="109"/>
        <v/>
      </c>
      <c r="AF113" s="221" t="str">
        <f t="shared" si="122"/>
        <v/>
      </c>
      <c r="AG113" s="141">
        <f t="shared" si="110"/>
        <v>0</v>
      </c>
      <c r="AH113" s="141" t="str">
        <f t="shared" si="111"/>
        <v/>
      </c>
      <c r="AI113" s="450"/>
      <c r="AJ113" s="446">
        <f t="shared" si="112"/>
        <v>0</v>
      </c>
      <c r="AK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N113" s="2"/>
      <c r="BO113" s="2"/>
      <c r="BP113" s="2"/>
      <c r="BY113" s="2"/>
      <c r="BZ113" s="2"/>
    </row>
    <row r="114" spans="1:78">
      <c r="A114" s="1">
        <v>1</v>
      </c>
      <c r="B114" s="87"/>
      <c r="C114" s="113"/>
      <c r="D114" s="327"/>
      <c r="E114" s="91"/>
      <c r="F114" s="91"/>
      <c r="G114" s="328"/>
      <c r="H114" s="216">
        <f t="shared" si="95"/>
        <v>0</v>
      </c>
      <c r="I114" s="88">
        <v>1</v>
      </c>
      <c r="J114" s="216">
        <f t="shared" si="96"/>
        <v>0</v>
      </c>
      <c r="K114" s="215" t="str">
        <f t="shared" si="115"/>
        <v/>
      </c>
      <c r="L114" s="216" t="str">
        <f t="shared" si="116"/>
        <v/>
      </c>
      <c r="M114" s="215" t="str">
        <f t="shared" si="117"/>
        <v/>
      </c>
      <c r="N114" s="216" t="str">
        <f t="shared" si="118"/>
        <v/>
      </c>
      <c r="O114" s="215" t="str">
        <f t="shared" si="119"/>
        <v/>
      </c>
      <c r="P114" s="216" t="str">
        <f t="shared" si="120"/>
        <v/>
      </c>
      <c r="Q114" s="215">
        <f t="shared" si="97"/>
        <v>0</v>
      </c>
      <c r="R114" s="94"/>
      <c r="S114" s="218" t="str">
        <f t="shared" si="98"/>
        <v/>
      </c>
      <c r="T114" s="218" t="str">
        <f t="shared" si="99"/>
        <v/>
      </c>
      <c r="U114" s="218" t="str">
        <f t="shared" si="100"/>
        <v/>
      </c>
      <c r="V114" s="219">
        <f t="shared" si="101"/>
        <v>0</v>
      </c>
      <c r="W114" s="220">
        <f t="shared" si="102"/>
        <v>0</v>
      </c>
      <c r="X114" s="220">
        <f t="shared" si="103"/>
        <v>0</v>
      </c>
      <c r="Y114" s="220">
        <f t="shared" si="104"/>
        <v>0</v>
      </c>
      <c r="Z114" s="461">
        <f t="shared" si="105"/>
        <v>0</v>
      </c>
      <c r="AA114" s="221">
        <f t="shared" si="121"/>
        <v>0</v>
      </c>
      <c r="AB114" s="462" t="str">
        <f t="shared" si="106"/>
        <v/>
      </c>
      <c r="AC114" s="447" t="str">
        <f t="shared" si="107"/>
        <v/>
      </c>
      <c r="AD114" s="447" t="str">
        <f t="shared" si="108"/>
        <v/>
      </c>
      <c r="AE114" s="460" t="str">
        <f t="shared" si="109"/>
        <v/>
      </c>
      <c r="AF114" s="221" t="str">
        <f t="shared" si="122"/>
        <v/>
      </c>
      <c r="AG114" s="141">
        <f t="shared" si="110"/>
        <v>0</v>
      </c>
      <c r="AH114" s="141" t="str">
        <f t="shared" si="111"/>
        <v/>
      </c>
      <c r="AI114" s="450"/>
      <c r="AJ114" s="446">
        <f t="shared" si="112"/>
        <v>0</v>
      </c>
      <c r="AK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N114" s="2"/>
      <c r="BO114" s="2"/>
      <c r="BP114" s="2"/>
      <c r="BY114" s="2"/>
      <c r="BZ114" s="2"/>
    </row>
    <row r="115" spans="1:78">
      <c r="A115" s="1">
        <v>1</v>
      </c>
      <c r="B115" s="87"/>
      <c r="C115" s="113"/>
      <c r="D115" s="327"/>
      <c r="E115" s="91"/>
      <c r="F115" s="91"/>
      <c r="G115" s="328"/>
      <c r="H115" s="216">
        <f t="shared" si="95"/>
        <v>0</v>
      </c>
      <c r="I115" s="88">
        <v>1</v>
      </c>
      <c r="J115" s="216">
        <f t="shared" si="96"/>
        <v>0</v>
      </c>
      <c r="K115" s="215" t="str">
        <f t="shared" si="115"/>
        <v/>
      </c>
      <c r="L115" s="216" t="str">
        <f t="shared" si="116"/>
        <v/>
      </c>
      <c r="M115" s="215" t="str">
        <f t="shared" si="117"/>
        <v/>
      </c>
      <c r="N115" s="216" t="str">
        <f t="shared" si="118"/>
        <v/>
      </c>
      <c r="O115" s="215" t="str">
        <f t="shared" si="119"/>
        <v/>
      </c>
      <c r="P115" s="216" t="str">
        <f t="shared" si="120"/>
        <v/>
      </c>
      <c r="Q115" s="215">
        <f t="shared" si="97"/>
        <v>0</v>
      </c>
      <c r="R115" s="94"/>
      <c r="S115" s="218" t="str">
        <f t="shared" si="98"/>
        <v/>
      </c>
      <c r="T115" s="218" t="str">
        <f t="shared" si="99"/>
        <v/>
      </c>
      <c r="U115" s="218" t="str">
        <f t="shared" si="100"/>
        <v/>
      </c>
      <c r="V115" s="219">
        <f t="shared" si="101"/>
        <v>0</v>
      </c>
      <c r="W115" s="220">
        <f t="shared" si="102"/>
        <v>0</v>
      </c>
      <c r="X115" s="220">
        <f t="shared" si="103"/>
        <v>0</v>
      </c>
      <c r="Y115" s="220">
        <f t="shared" si="104"/>
        <v>0</v>
      </c>
      <c r="Z115" s="461">
        <f t="shared" si="105"/>
        <v>0</v>
      </c>
      <c r="AA115" s="221">
        <f t="shared" si="121"/>
        <v>0</v>
      </c>
      <c r="AB115" s="462" t="str">
        <f t="shared" si="106"/>
        <v/>
      </c>
      <c r="AC115" s="447" t="str">
        <f t="shared" si="107"/>
        <v/>
      </c>
      <c r="AD115" s="447" t="str">
        <f t="shared" si="108"/>
        <v/>
      </c>
      <c r="AE115" s="460" t="str">
        <f t="shared" si="109"/>
        <v/>
      </c>
      <c r="AF115" s="221" t="str">
        <f t="shared" si="122"/>
        <v/>
      </c>
      <c r="AG115" s="141">
        <f t="shared" si="110"/>
        <v>0</v>
      </c>
      <c r="AH115" s="141" t="str">
        <f t="shared" si="111"/>
        <v/>
      </c>
      <c r="AI115" s="450"/>
      <c r="AJ115" s="446">
        <f t="shared" si="112"/>
        <v>0</v>
      </c>
      <c r="AK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N115" s="2"/>
      <c r="BO115" s="2"/>
      <c r="BP115" s="2"/>
      <c r="BY115" s="2"/>
      <c r="BZ115" s="2"/>
    </row>
    <row r="116" spans="1:78">
      <c r="A116" s="1">
        <v>1</v>
      </c>
      <c r="B116" s="87"/>
      <c r="C116" s="113"/>
      <c r="D116" s="327"/>
      <c r="E116" s="91"/>
      <c r="F116" s="91"/>
      <c r="G116" s="328"/>
      <c r="H116" s="216">
        <f t="shared" si="95"/>
        <v>0</v>
      </c>
      <c r="I116" s="88">
        <v>1</v>
      </c>
      <c r="J116" s="216">
        <f t="shared" si="96"/>
        <v>0</v>
      </c>
      <c r="K116" s="215" t="str">
        <f t="shared" si="115"/>
        <v/>
      </c>
      <c r="L116" s="216" t="str">
        <f t="shared" si="116"/>
        <v/>
      </c>
      <c r="M116" s="215" t="str">
        <f t="shared" si="117"/>
        <v/>
      </c>
      <c r="N116" s="216" t="str">
        <f t="shared" si="118"/>
        <v/>
      </c>
      <c r="O116" s="215" t="str">
        <f t="shared" si="119"/>
        <v/>
      </c>
      <c r="P116" s="216" t="str">
        <f t="shared" si="120"/>
        <v/>
      </c>
      <c r="Q116" s="215">
        <f t="shared" si="97"/>
        <v>0</v>
      </c>
      <c r="R116" s="94"/>
      <c r="S116" s="218" t="str">
        <f t="shared" si="98"/>
        <v/>
      </c>
      <c r="T116" s="218" t="str">
        <f t="shared" si="99"/>
        <v/>
      </c>
      <c r="U116" s="218" t="str">
        <f t="shared" si="100"/>
        <v/>
      </c>
      <c r="V116" s="219">
        <f t="shared" si="101"/>
        <v>0</v>
      </c>
      <c r="W116" s="220">
        <f t="shared" si="102"/>
        <v>0</v>
      </c>
      <c r="X116" s="220">
        <f t="shared" si="103"/>
        <v>0</v>
      </c>
      <c r="Y116" s="220">
        <f t="shared" si="104"/>
        <v>0</v>
      </c>
      <c r="Z116" s="461">
        <f t="shared" si="105"/>
        <v>0</v>
      </c>
      <c r="AA116" s="221">
        <f t="shared" si="121"/>
        <v>0</v>
      </c>
      <c r="AB116" s="462" t="str">
        <f t="shared" si="106"/>
        <v/>
      </c>
      <c r="AC116" s="447" t="str">
        <f t="shared" si="107"/>
        <v/>
      </c>
      <c r="AD116" s="447" t="str">
        <f t="shared" si="108"/>
        <v/>
      </c>
      <c r="AE116" s="460" t="str">
        <f t="shared" si="109"/>
        <v/>
      </c>
      <c r="AF116" s="221" t="str">
        <f t="shared" si="122"/>
        <v/>
      </c>
      <c r="AG116" s="141">
        <f t="shared" si="110"/>
        <v>0</v>
      </c>
      <c r="AH116" s="141" t="str">
        <f t="shared" si="111"/>
        <v/>
      </c>
      <c r="AI116" s="450"/>
      <c r="AJ116" s="446">
        <f t="shared" si="112"/>
        <v>0</v>
      </c>
      <c r="AK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N116" s="2"/>
      <c r="BO116" s="2"/>
      <c r="BP116" s="2"/>
      <c r="BY116" s="2"/>
      <c r="BZ116" s="2"/>
    </row>
    <row r="117" spans="1:78">
      <c r="A117" s="1">
        <v>1</v>
      </c>
      <c r="B117" s="87"/>
      <c r="C117" s="113"/>
      <c r="D117" s="327"/>
      <c r="E117" s="91"/>
      <c r="F117" s="91"/>
      <c r="G117" s="328"/>
      <c r="H117" s="216">
        <f t="shared" si="95"/>
        <v>0</v>
      </c>
      <c r="I117" s="88">
        <v>1</v>
      </c>
      <c r="J117" s="216">
        <f t="shared" si="96"/>
        <v>0</v>
      </c>
      <c r="K117" s="215" t="str">
        <f t="shared" si="115"/>
        <v/>
      </c>
      <c r="L117" s="216" t="str">
        <f t="shared" si="116"/>
        <v/>
      </c>
      <c r="M117" s="215" t="str">
        <f t="shared" si="117"/>
        <v/>
      </c>
      <c r="N117" s="216" t="str">
        <f t="shared" si="118"/>
        <v/>
      </c>
      <c r="O117" s="215" t="str">
        <f t="shared" si="119"/>
        <v/>
      </c>
      <c r="P117" s="216" t="str">
        <f t="shared" si="120"/>
        <v/>
      </c>
      <c r="Q117" s="215">
        <f t="shared" si="97"/>
        <v>0</v>
      </c>
      <c r="R117" s="94"/>
      <c r="S117" s="218" t="str">
        <f t="shared" si="98"/>
        <v/>
      </c>
      <c r="T117" s="218" t="str">
        <f t="shared" si="99"/>
        <v/>
      </c>
      <c r="U117" s="218" t="str">
        <f t="shared" si="100"/>
        <v/>
      </c>
      <c r="V117" s="219">
        <f t="shared" si="101"/>
        <v>0</v>
      </c>
      <c r="W117" s="220">
        <f t="shared" si="102"/>
        <v>0</v>
      </c>
      <c r="X117" s="220">
        <f t="shared" si="103"/>
        <v>0</v>
      </c>
      <c r="Y117" s="220">
        <f t="shared" si="104"/>
        <v>0</v>
      </c>
      <c r="Z117" s="461">
        <f t="shared" si="105"/>
        <v>0</v>
      </c>
      <c r="AA117" s="221">
        <f t="shared" si="121"/>
        <v>0</v>
      </c>
      <c r="AB117" s="462" t="str">
        <f t="shared" si="106"/>
        <v/>
      </c>
      <c r="AC117" s="447" t="str">
        <f t="shared" si="107"/>
        <v/>
      </c>
      <c r="AD117" s="447" t="str">
        <f t="shared" si="108"/>
        <v/>
      </c>
      <c r="AE117" s="460" t="str">
        <f t="shared" si="109"/>
        <v/>
      </c>
      <c r="AF117" s="221" t="str">
        <f t="shared" si="122"/>
        <v/>
      </c>
      <c r="AG117" s="141">
        <f t="shared" si="110"/>
        <v>0</v>
      </c>
      <c r="AH117" s="141" t="str">
        <f t="shared" si="111"/>
        <v/>
      </c>
      <c r="AI117" s="450"/>
      <c r="AJ117" s="446">
        <f t="shared" si="112"/>
        <v>0</v>
      </c>
      <c r="AK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N117" s="2"/>
      <c r="BO117" s="2"/>
      <c r="BP117" s="2"/>
      <c r="BY117" s="2"/>
      <c r="BZ117" s="2"/>
    </row>
    <row r="118" spans="1:78">
      <c r="A118" s="1">
        <v>1</v>
      </c>
      <c r="B118" s="87"/>
      <c r="C118" s="113"/>
      <c r="D118" s="327"/>
      <c r="E118" s="91"/>
      <c r="F118" s="91"/>
      <c r="G118" s="328"/>
      <c r="H118" s="216">
        <f t="shared" si="95"/>
        <v>0</v>
      </c>
      <c r="I118" s="88">
        <v>1</v>
      </c>
      <c r="J118" s="216">
        <f t="shared" si="96"/>
        <v>0</v>
      </c>
      <c r="K118" s="215" t="str">
        <f t="shared" si="115"/>
        <v/>
      </c>
      <c r="L118" s="216" t="str">
        <f t="shared" si="116"/>
        <v/>
      </c>
      <c r="M118" s="215" t="str">
        <f t="shared" si="117"/>
        <v/>
      </c>
      <c r="N118" s="216" t="str">
        <f t="shared" si="118"/>
        <v/>
      </c>
      <c r="O118" s="215" t="str">
        <f t="shared" si="119"/>
        <v/>
      </c>
      <c r="P118" s="216" t="str">
        <f t="shared" si="120"/>
        <v/>
      </c>
      <c r="Q118" s="215">
        <f t="shared" si="97"/>
        <v>0</v>
      </c>
      <c r="R118" s="94"/>
      <c r="S118" s="218" t="str">
        <f t="shared" si="98"/>
        <v/>
      </c>
      <c r="T118" s="218" t="str">
        <f t="shared" si="99"/>
        <v/>
      </c>
      <c r="U118" s="218" t="str">
        <f t="shared" si="100"/>
        <v/>
      </c>
      <c r="V118" s="219">
        <f t="shared" si="101"/>
        <v>0</v>
      </c>
      <c r="W118" s="220">
        <f t="shared" si="102"/>
        <v>0</v>
      </c>
      <c r="X118" s="220">
        <f t="shared" si="103"/>
        <v>0</v>
      </c>
      <c r="Y118" s="220">
        <f t="shared" si="104"/>
        <v>0</v>
      </c>
      <c r="Z118" s="461">
        <f t="shared" si="105"/>
        <v>0</v>
      </c>
      <c r="AA118" s="221">
        <f t="shared" si="121"/>
        <v>0</v>
      </c>
      <c r="AB118" s="462" t="str">
        <f t="shared" si="106"/>
        <v/>
      </c>
      <c r="AC118" s="447" t="str">
        <f t="shared" si="107"/>
        <v/>
      </c>
      <c r="AD118" s="447" t="str">
        <f t="shared" si="108"/>
        <v/>
      </c>
      <c r="AE118" s="460" t="str">
        <f t="shared" si="109"/>
        <v/>
      </c>
      <c r="AF118" s="221" t="str">
        <f t="shared" si="122"/>
        <v/>
      </c>
      <c r="AG118" s="141">
        <f t="shared" si="110"/>
        <v>0</v>
      </c>
      <c r="AH118" s="141" t="str">
        <f t="shared" si="111"/>
        <v/>
      </c>
      <c r="AI118" s="450"/>
      <c r="AJ118" s="446">
        <f t="shared" si="112"/>
        <v>0</v>
      </c>
      <c r="AK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N118" s="2"/>
      <c r="BO118" s="2"/>
      <c r="BP118" s="2"/>
      <c r="BY118" s="2"/>
      <c r="BZ118" s="2"/>
    </row>
    <row r="119" spans="1:78">
      <c r="A119" s="1">
        <v>1</v>
      </c>
      <c r="B119" s="87"/>
      <c r="C119" s="113"/>
      <c r="D119" s="327"/>
      <c r="E119" s="91"/>
      <c r="F119" s="91"/>
      <c r="G119" s="328"/>
      <c r="H119" s="216">
        <f t="shared" si="95"/>
        <v>0</v>
      </c>
      <c r="I119" s="88">
        <v>1</v>
      </c>
      <c r="J119" s="216">
        <f t="shared" si="96"/>
        <v>0</v>
      </c>
      <c r="K119" s="215" t="str">
        <f t="shared" si="115"/>
        <v/>
      </c>
      <c r="L119" s="216" t="str">
        <f t="shared" si="116"/>
        <v/>
      </c>
      <c r="M119" s="215" t="str">
        <f t="shared" si="117"/>
        <v/>
      </c>
      <c r="N119" s="216" t="str">
        <f t="shared" si="118"/>
        <v/>
      </c>
      <c r="O119" s="215" t="str">
        <f t="shared" si="119"/>
        <v/>
      </c>
      <c r="P119" s="216" t="str">
        <f t="shared" si="120"/>
        <v/>
      </c>
      <c r="Q119" s="215">
        <f t="shared" si="97"/>
        <v>0</v>
      </c>
      <c r="R119" s="94"/>
      <c r="S119" s="218" t="str">
        <f t="shared" si="98"/>
        <v/>
      </c>
      <c r="T119" s="218" t="str">
        <f t="shared" si="99"/>
        <v/>
      </c>
      <c r="U119" s="218" t="str">
        <f t="shared" si="100"/>
        <v/>
      </c>
      <c r="V119" s="219">
        <f t="shared" si="101"/>
        <v>0</v>
      </c>
      <c r="W119" s="220">
        <f t="shared" si="102"/>
        <v>0</v>
      </c>
      <c r="X119" s="220">
        <f t="shared" si="103"/>
        <v>0</v>
      </c>
      <c r="Y119" s="220">
        <f t="shared" si="104"/>
        <v>0</v>
      </c>
      <c r="Z119" s="461">
        <f t="shared" si="105"/>
        <v>0</v>
      </c>
      <c r="AA119" s="221">
        <f t="shared" si="121"/>
        <v>0</v>
      </c>
      <c r="AB119" s="462" t="str">
        <f t="shared" si="106"/>
        <v/>
      </c>
      <c r="AC119" s="447" t="str">
        <f t="shared" si="107"/>
        <v/>
      </c>
      <c r="AD119" s="447" t="str">
        <f t="shared" si="108"/>
        <v/>
      </c>
      <c r="AE119" s="460" t="str">
        <f t="shared" si="109"/>
        <v/>
      </c>
      <c r="AF119" s="221" t="str">
        <f t="shared" si="122"/>
        <v/>
      </c>
      <c r="AG119" s="141">
        <f t="shared" si="110"/>
        <v>0</v>
      </c>
      <c r="AH119" s="141" t="str">
        <f t="shared" si="111"/>
        <v/>
      </c>
      <c r="AI119" s="450"/>
      <c r="AJ119" s="446">
        <f t="shared" si="112"/>
        <v>0</v>
      </c>
      <c r="AK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N119" s="2"/>
      <c r="BO119" s="2"/>
      <c r="BP119" s="2"/>
      <c r="BY119" s="2"/>
      <c r="BZ119" s="2"/>
    </row>
    <row r="120" spans="1:78">
      <c r="A120" s="1">
        <v>1</v>
      </c>
      <c r="B120" s="87"/>
      <c r="C120" s="113"/>
      <c r="D120" s="327"/>
      <c r="E120" s="91"/>
      <c r="F120" s="91"/>
      <c r="G120" s="328"/>
      <c r="H120" s="216">
        <f t="shared" si="95"/>
        <v>0</v>
      </c>
      <c r="I120" s="88">
        <v>1</v>
      </c>
      <c r="J120" s="216">
        <f t="shared" si="96"/>
        <v>0</v>
      </c>
      <c r="K120" s="215" t="str">
        <f t="shared" si="115"/>
        <v/>
      </c>
      <c r="L120" s="216" t="str">
        <f t="shared" si="116"/>
        <v/>
      </c>
      <c r="M120" s="215" t="str">
        <f t="shared" si="117"/>
        <v/>
      </c>
      <c r="N120" s="216" t="str">
        <f t="shared" si="118"/>
        <v/>
      </c>
      <c r="O120" s="215" t="str">
        <f t="shared" si="119"/>
        <v/>
      </c>
      <c r="P120" s="216" t="str">
        <f t="shared" si="120"/>
        <v/>
      </c>
      <c r="Q120" s="215">
        <f t="shared" si="97"/>
        <v>0</v>
      </c>
      <c r="R120" s="94"/>
      <c r="S120" s="218" t="str">
        <f t="shared" si="98"/>
        <v/>
      </c>
      <c r="T120" s="218" t="str">
        <f t="shared" si="99"/>
        <v/>
      </c>
      <c r="U120" s="218" t="str">
        <f t="shared" si="100"/>
        <v/>
      </c>
      <c r="V120" s="219">
        <f t="shared" si="101"/>
        <v>0</v>
      </c>
      <c r="W120" s="220">
        <f t="shared" si="102"/>
        <v>0</v>
      </c>
      <c r="X120" s="220">
        <f t="shared" si="103"/>
        <v>0</v>
      </c>
      <c r="Y120" s="220">
        <f t="shared" si="104"/>
        <v>0</v>
      </c>
      <c r="Z120" s="461">
        <f t="shared" si="105"/>
        <v>0</v>
      </c>
      <c r="AA120" s="221">
        <f t="shared" si="121"/>
        <v>0</v>
      </c>
      <c r="AB120" s="462" t="str">
        <f t="shared" si="106"/>
        <v/>
      </c>
      <c r="AC120" s="447" t="str">
        <f t="shared" si="107"/>
        <v/>
      </c>
      <c r="AD120" s="447" t="str">
        <f t="shared" si="108"/>
        <v/>
      </c>
      <c r="AE120" s="460" t="str">
        <f t="shared" si="109"/>
        <v/>
      </c>
      <c r="AF120" s="221" t="str">
        <f t="shared" si="122"/>
        <v/>
      </c>
      <c r="AG120" s="141">
        <f t="shared" si="110"/>
        <v>0</v>
      </c>
      <c r="AH120" s="141" t="str">
        <f t="shared" si="111"/>
        <v/>
      </c>
      <c r="AI120" s="450"/>
      <c r="AJ120" s="446">
        <f t="shared" si="112"/>
        <v>0</v>
      </c>
      <c r="AK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N120" s="2"/>
      <c r="BO120" s="2"/>
      <c r="BP120" s="2"/>
      <c r="BY120" s="2"/>
      <c r="BZ120" s="2"/>
    </row>
    <row r="121" spans="1:78">
      <c r="A121" s="1">
        <v>1</v>
      </c>
      <c r="B121" s="87"/>
      <c r="C121" s="113"/>
      <c r="D121" s="327"/>
      <c r="E121" s="91"/>
      <c r="F121" s="91"/>
      <c r="G121" s="328"/>
      <c r="H121" s="216">
        <f t="shared" si="95"/>
        <v>0</v>
      </c>
      <c r="I121" s="88">
        <v>1</v>
      </c>
      <c r="J121" s="216">
        <f t="shared" si="96"/>
        <v>0</v>
      </c>
      <c r="K121" s="215" t="str">
        <f t="shared" si="115"/>
        <v/>
      </c>
      <c r="L121" s="216" t="str">
        <f t="shared" si="116"/>
        <v/>
      </c>
      <c r="M121" s="215" t="str">
        <f t="shared" si="117"/>
        <v/>
      </c>
      <c r="N121" s="216" t="str">
        <f t="shared" si="118"/>
        <v/>
      </c>
      <c r="O121" s="215" t="str">
        <f t="shared" si="119"/>
        <v/>
      </c>
      <c r="P121" s="216" t="str">
        <f t="shared" si="120"/>
        <v/>
      </c>
      <c r="Q121" s="215">
        <f t="shared" si="97"/>
        <v>0</v>
      </c>
      <c r="R121" s="94"/>
      <c r="S121" s="218" t="str">
        <f t="shared" si="98"/>
        <v/>
      </c>
      <c r="T121" s="218" t="str">
        <f t="shared" si="99"/>
        <v/>
      </c>
      <c r="U121" s="218" t="str">
        <f t="shared" si="100"/>
        <v/>
      </c>
      <c r="V121" s="219">
        <f t="shared" si="101"/>
        <v>0</v>
      </c>
      <c r="W121" s="220">
        <f t="shared" si="102"/>
        <v>0</v>
      </c>
      <c r="X121" s="220">
        <f t="shared" si="103"/>
        <v>0</v>
      </c>
      <c r="Y121" s="220">
        <f t="shared" si="104"/>
        <v>0</v>
      </c>
      <c r="Z121" s="461">
        <f t="shared" si="105"/>
        <v>0</v>
      </c>
      <c r="AA121" s="221">
        <f t="shared" si="121"/>
        <v>0</v>
      </c>
      <c r="AB121" s="462" t="str">
        <f t="shared" si="106"/>
        <v/>
      </c>
      <c r="AC121" s="447" t="str">
        <f t="shared" si="107"/>
        <v/>
      </c>
      <c r="AD121" s="447" t="str">
        <f t="shared" si="108"/>
        <v/>
      </c>
      <c r="AE121" s="460" t="str">
        <f t="shared" si="109"/>
        <v/>
      </c>
      <c r="AF121" s="221" t="str">
        <f t="shared" si="122"/>
        <v/>
      </c>
      <c r="AG121" s="141">
        <f t="shared" si="110"/>
        <v>0</v>
      </c>
      <c r="AH121" s="141" t="str">
        <f t="shared" si="111"/>
        <v/>
      </c>
      <c r="AI121" s="450"/>
      <c r="AJ121" s="446">
        <f t="shared" si="112"/>
        <v>0</v>
      </c>
      <c r="AK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N121" s="2"/>
      <c r="BO121" s="2"/>
      <c r="BP121" s="2"/>
      <c r="BY121" s="2"/>
      <c r="BZ121" s="2"/>
    </row>
    <row r="122" spans="1:78">
      <c r="A122" s="1">
        <v>1</v>
      </c>
      <c r="B122" s="87"/>
      <c r="C122" s="113"/>
      <c r="D122" s="327"/>
      <c r="E122" s="91"/>
      <c r="F122" s="91"/>
      <c r="G122" s="328"/>
      <c r="H122" s="216">
        <f t="shared" si="95"/>
        <v>0</v>
      </c>
      <c r="I122" s="88">
        <v>1</v>
      </c>
      <c r="J122" s="216">
        <f t="shared" si="96"/>
        <v>0</v>
      </c>
      <c r="K122" s="215" t="str">
        <f t="shared" si="115"/>
        <v/>
      </c>
      <c r="L122" s="216" t="str">
        <f t="shared" si="116"/>
        <v/>
      </c>
      <c r="M122" s="215" t="str">
        <f t="shared" si="117"/>
        <v/>
      </c>
      <c r="N122" s="216" t="str">
        <f t="shared" si="118"/>
        <v/>
      </c>
      <c r="O122" s="215" t="str">
        <f t="shared" si="119"/>
        <v/>
      </c>
      <c r="P122" s="216" t="str">
        <f t="shared" si="120"/>
        <v/>
      </c>
      <c r="Q122" s="215">
        <f t="shared" si="97"/>
        <v>0</v>
      </c>
      <c r="R122" s="94"/>
      <c r="S122" s="218" t="str">
        <f t="shared" si="98"/>
        <v/>
      </c>
      <c r="T122" s="218" t="str">
        <f t="shared" si="99"/>
        <v/>
      </c>
      <c r="U122" s="218" t="str">
        <f t="shared" si="100"/>
        <v/>
      </c>
      <c r="V122" s="219">
        <f t="shared" si="101"/>
        <v>0</v>
      </c>
      <c r="W122" s="220">
        <f t="shared" si="102"/>
        <v>0</v>
      </c>
      <c r="X122" s="220">
        <f t="shared" si="103"/>
        <v>0</v>
      </c>
      <c r="Y122" s="220">
        <f t="shared" si="104"/>
        <v>0</v>
      </c>
      <c r="Z122" s="461">
        <f t="shared" si="105"/>
        <v>0</v>
      </c>
      <c r="AA122" s="221">
        <f t="shared" si="121"/>
        <v>0</v>
      </c>
      <c r="AB122" s="462" t="str">
        <f t="shared" si="106"/>
        <v/>
      </c>
      <c r="AC122" s="447" t="str">
        <f t="shared" si="107"/>
        <v/>
      </c>
      <c r="AD122" s="447" t="str">
        <f t="shared" si="108"/>
        <v/>
      </c>
      <c r="AE122" s="460" t="str">
        <f t="shared" si="109"/>
        <v/>
      </c>
      <c r="AF122" s="221" t="str">
        <f t="shared" si="122"/>
        <v/>
      </c>
      <c r="AG122" s="141">
        <f t="shared" si="110"/>
        <v>0</v>
      </c>
      <c r="AH122" s="141" t="str">
        <f t="shared" si="111"/>
        <v/>
      </c>
      <c r="AI122" s="450"/>
      <c r="AJ122" s="446">
        <f t="shared" si="112"/>
        <v>0</v>
      </c>
      <c r="AK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N122" s="2"/>
      <c r="BO122" s="2"/>
      <c r="BP122" s="2"/>
      <c r="BY122" s="2"/>
      <c r="BZ122" s="2"/>
    </row>
    <row r="123" spans="1:78">
      <c r="A123" s="1">
        <v>1</v>
      </c>
      <c r="B123" s="87"/>
      <c r="C123" s="113"/>
      <c r="D123" s="327"/>
      <c r="E123" s="91"/>
      <c r="F123" s="91"/>
      <c r="G123" s="328"/>
      <c r="H123" s="216">
        <f t="shared" si="95"/>
        <v>0</v>
      </c>
      <c r="I123" s="88">
        <v>1</v>
      </c>
      <c r="J123" s="216">
        <f t="shared" si="96"/>
        <v>0</v>
      </c>
      <c r="K123" s="215" t="str">
        <f t="shared" si="115"/>
        <v/>
      </c>
      <c r="L123" s="216" t="str">
        <f t="shared" si="116"/>
        <v/>
      </c>
      <c r="M123" s="215" t="str">
        <f t="shared" si="117"/>
        <v/>
      </c>
      <c r="N123" s="216" t="str">
        <f t="shared" si="118"/>
        <v/>
      </c>
      <c r="O123" s="215" t="str">
        <f t="shared" si="119"/>
        <v/>
      </c>
      <c r="P123" s="216" t="str">
        <f t="shared" si="120"/>
        <v/>
      </c>
      <c r="Q123" s="215">
        <f t="shared" si="97"/>
        <v>0</v>
      </c>
      <c r="R123" s="94"/>
      <c r="S123" s="218" t="str">
        <f t="shared" si="98"/>
        <v/>
      </c>
      <c r="T123" s="218" t="str">
        <f t="shared" si="99"/>
        <v/>
      </c>
      <c r="U123" s="218" t="str">
        <f t="shared" si="100"/>
        <v/>
      </c>
      <c r="V123" s="219">
        <f t="shared" si="101"/>
        <v>0</v>
      </c>
      <c r="W123" s="220">
        <f t="shared" si="102"/>
        <v>0</v>
      </c>
      <c r="X123" s="220">
        <f t="shared" si="103"/>
        <v>0</v>
      </c>
      <c r="Y123" s="220">
        <f t="shared" si="104"/>
        <v>0</v>
      </c>
      <c r="Z123" s="461">
        <f t="shared" si="105"/>
        <v>0</v>
      </c>
      <c r="AA123" s="221">
        <f t="shared" si="121"/>
        <v>0</v>
      </c>
      <c r="AB123" s="462" t="str">
        <f t="shared" si="106"/>
        <v/>
      </c>
      <c r="AC123" s="447" t="str">
        <f t="shared" si="107"/>
        <v/>
      </c>
      <c r="AD123" s="447" t="str">
        <f t="shared" si="108"/>
        <v/>
      </c>
      <c r="AE123" s="460" t="str">
        <f t="shared" si="109"/>
        <v/>
      </c>
      <c r="AF123" s="221" t="str">
        <f t="shared" si="122"/>
        <v/>
      </c>
      <c r="AG123" s="141">
        <f t="shared" si="110"/>
        <v>0</v>
      </c>
      <c r="AH123" s="141" t="str">
        <f t="shared" si="111"/>
        <v/>
      </c>
      <c r="AI123" s="450"/>
      <c r="AJ123" s="446">
        <f t="shared" si="112"/>
        <v>0</v>
      </c>
      <c r="AK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N123" s="2"/>
      <c r="BO123" s="2"/>
      <c r="BP123" s="2"/>
      <c r="BY123" s="2"/>
      <c r="BZ123" s="2"/>
    </row>
    <row r="124" spans="1:78">
      <c r="A124" s="1">
        <v>1</v>
      </c>
      <c r="B124" s="87"/>
      <c r="C124" s="113"/>
      <c r="D124" s="327"/>
      <c r="E124" s="91"/>
      <c r="F124" s="91"/>
      <c r="G124" s="328"/>
      <c r="H124" s="216">
        <f t="shared" si="95"/>
        <v>0</v>
      </c>
      <c r="I124" s="88">
        <v>1</v>
      </c>
      <c r="J124" s="216">
        <f t="shared" si="96"/>
        <v>0</v>
      </c>
      <c r="K124" s="215" t="str">
        <f t="shared" si="115"/>
        <v/>
      </c>
      <c r="L124" s="216" t="str">
        <f t="shared" si="116"/>
        <v/>
      </c>
      <c r="M124" s="215" t="str">
        <f t="shared" si="117"/>
        <v/>
      </c>
      <c r="N124" s="216" t="str">
        <f t="shared" si="118"/>
        <v/>
      </c>
      <c r="O124" s="215" t="str">
        <f t="shared" si="119"/>
        <v/>
      </c>
      <c r="P124" s="216" t="str">
        <f t="shared" si="120"/>
        <v/>
      </c>
      <c r="Q124" s="215">
        <f t="shared" si="97"/>
        <v>0</v>
      </c>
      <c r="R124" s="94"/>
      <c r="S124" s="218" t="str">
        <f t="shared" si="98"/>
        <v/>
      </c>
      <c r="T124" s="218" t="str">
        <f t="shared" si="99"/>
        <v/>
      </c>
      <c r="U124" s="218" t="str">
        <f t="shared" si="100"/>
        <v/>
      </c>
      <c r="V124" s="219">
        <f t="shared" si="101"/>
        <v>0</v>
      </c>
      <c r="W124" s="220">
        <f t="shared" si="102"/>
        <v>0</v>
      </c>
      <c r="X124" s="220">
        <f t="shared" si="103"/>
        <v>0</v>
      </c>
      <c r="Y124" s="220">
        <f t="shared" si="104"/>
        <v>0</v>
      </c>
      <c r="Z124" s="461">
        <f t="shared" si="105"/>
        <v>0</v>
      </c>
      <c r="AA124" s="221">
        <f t="shared" si="121"/>
        <v>0</v>
      </c>
      <c r="AB124" s="462" t="str">
        <f t="shared" si="106"/>
        <v/>
      </c>
      <c r="AC124" s="447" t="str">
        <f t="shared" si="107"/>
        <v/>
      </c>
      <c r="AD124" s="447" t="str">
        <f t="shared" si="108"/>
        <v/>
      </c>
      <c r="AE124" s="460" t="str">
        <f t="shared" si="109"/>
        <v/>
      </c>
      <c r="AF124" s="221" t="str">
        <f t="shared" si="122"/>
        <v/>
      </c>
      <c r="AG124" s="141">
        <f t="shared" si="110"/>
        <v>0</v>
      </c>
      <c r="AH124" s="141" t="str">
        <f t="shared" si="111"/>
        <v/>
      </c>
      <c r="AI124" s="450"/>
      <c r="AJ124" s="446">
        <f t="shared" si="112"/>
        <v>0</v>
      </c>
      <c r="AK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N124" s="2"/>
      <c r="BO124" s="2"/>
      <c r="BP124" s="2"/>
      <c r="BY124" s="2"/>
      <c r="BZ124" s="2"/>
    </row>
    <row r="125" spans="1:78">
      <c r="A125" s="1">
        <v>1</v>
      </c>
      <c r="B125" s="87"/>
      <c r="C125" s="113"/>
      <c r="D125" s="327"/>
      <c r="E125" s="91"/>
      <c r="F125" s="91"/>
      <c r="G125" s="328"/>
      <c r="H125" s="216">
        <f t="shared" si="95"/>
        <v>0</v>
      </c>
      <c r="I125" s="88">
        <v>1</v>
      </c>
      <c r="J125" s="216">
        <f t="shared" si="96"/>
        <v>0</v>
      </c>
      <c r="K125" s="215" t="str">
        <f t="shared" si="115"/>
        <v/>
      </c>
      <c r="L125" s="216" t="str">
        <f t="shared" si="116"/>
        <v/>
      </c>
      <c r="M125" s="215" t="str">
        <f t="shared" si="117"/>
        <v/>
      </c>
      <c r="N125" s="216" t="str">
        <f t="shared" si="118"/>
        <v/>
      </c>
      <c r="O125" s="215" t="str">
        <f t="shared" si="119"/>
        <v/>
      </c>
      <c r="P125" s="216" t="str">
        <f t="shared" si="120"/>
        <v/>
      </c>
      <c r="Q125" s="215">
        <f t="shared" si="97"/>
        <v>0</v>
      </c>
      <c r="R125" s="94"/>
      <c r="S125" s="218" t="str">
        <f t="shared" si="98"/>
        <v/>
      </c>
      <c r="T125" s="218" t="str">
        <f t="shared" si="99"/>
        <v/>
      </c>
      <c r="U125" s="218" t="str">
        <f t="shared" si="100"/>
        <v/>
      </c>
      <c r="V125" s="219">
        <f t="shared" si="101"/>
        <v>0</v>
      </c>
      <c r="W125" s="220">
        <f t="shared" si="102"/>
        <v>0</v>
      </c>
      <c r="X125" s="220">
        <f t="shared" si="103"/>
        <v>0</v>
      </c>
      <c r="Y125" s="220">
        <f t="shared" si="104"/>
        <v>0</v>
      </c>
      <c r="Z125" s="461">
        <f t="shared" si="105"/>
        <v>0</v>
      </c>
      <c r="AA125" s="221">
        <f t="shared" si="121"/>
        <v>0</v>
      </c>
      <c r="AB125" s="462" t="str">
        <f t="shared" si="106"/>
        <v/>
      </c>
      <c r="AC125" s="447" t="str">
        <f t="shared" si="107"/>
        <v/>
      </c>
      <c r="AD125" s="447" t="str">
        <f t="shared" si="108"/>
        <v/>
      </c>
      <c r="AE125" s="460" t="str">
        <f t="shared" si="109"/>
        <v/>
      </c>
      <c r="AF125" s="221" t="str">
        <f t="shared" si="122"/>
        <v/>
      </c>
      <c r="AG125" s="141">
        <f t="shared" si="110"/>
        <v>0</v>
      </c>
      <c r="AH125" s="141" t="str">
        <f t="shared" si="111"/>
        <v/>
      </c>
      <c r="AI125" s="450"/>
      <c r="AJ125" s="446">
        <f t="shared" si="112"/>
        <v>0</v>
      </c>
      <c r="AK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N125" s="2"/>
      <c r="BO125" s="2"/>
      <c r="BP125" s="2"/>
      <c r="BY125" s="2"/>
      <c r="BZ125" s="2"/>
    </row>
    <row r="126" spans="1:78">
      <c r="A126" s="1">
        <v>1</v>
      </c>
      <c r="B126" s="87"/>
      <c r="C126" s="113"/>
      <c r="D126" s="327"/>
      <c r="E126" s="91"/>
      <c r="F126" s="91"/>
      <c r="G126" s="328"/>
      <c r="H126" s="216">
        <f t="shared" si="95"/>
        <v>0</v>
      </c>
      <c r="I126" s="88">
        <v>1</v>
      </c>
      <c r="J126" s="216">
        <f t="shared" si="96"/>
        <v>0</v>
      </c>
      <c r="K126" s="215" t="str">
        <f t="shared" si="115"/>
        <v/>
      </c>
      <c r="L126" s="216" t="str">
        <f t="shared" si="116"/>
        <v/>
      </c>
      <c r="M126" s="215" t="str">
        <f t="shared" si="117"/>
        <v/>
      </c>
      <c r="N126" s="216" t="str">
        <f t="shared" si="118"/>
        <v/>
      </c>
      <c r="O126" s="215" t="str">
        <f t="shared" si="119"/>
        <v/>
      </c>
      <c r="P126" s="216" t="str">
        <f t="shared" si="120"/>
        <v/>
      </c>
      <c r="Q126" s="215">
        <f t="shared" si="97"/>
        <v>0</v>
      </c>
      <c r="R126" s="94"/>
      <c r="S126" s="218" t="str">
        <f t="shared" si="98"/>
        <v/>
      </c>
      <c r="T126" s="218" t="str">
        <f t="shared" si="99"/>
        <v/>
      </c>
      <c r="U126" s="218" t="str">
        <f t="shared" si="100"/>
        <v/>
      </c>
      <c r="V126" s="219">
        <f t="shared" si="101"/>
        <v>0</v>
      </c>
      <c r="W126" s="220">
        <f t="shared" si="102"/>
        <v>0</v>
      </c>
      <c r="X126" s="220">
        <f t="shared" si="103"/>
        <v>0</v>
      </c>
      <c r="Y126" s="220">
        <f t="shared" si="104"/>
        <v>0</v>
      </c>
      <c r="Z126" s="461">
        <f t="shared" si="105"/>
        <v>0</v>
      </c>
      <c r="AA126" s="221">
        <f t="shared" ref="AA126:AA129" si="123">W126+X126+Y126+Z126</f>
        <v>0</v>
      </c>
      <c r="AB126" s="462" t="str">
        <f t="shared" si="106"/>
        <v/>
      </c>
      <c r="AC126" s="447" t="str">
        <f t="shared" si="107"/>
        <v/>
      </c>
      <c r="AD126" s="447" t="str">
        <f t="shared" si="108"/>
        <v/>
      </c>
      <c r="AE126" s="460" t="str">
        <f t="shared" si="109"/>
        <v/>
      </c>
      <c r="AF126" s="221" t="str">
        <f t="shared" ref="AF126:AF129" si="124">IF(ISERROR(AB126+AC126+AD126+AE126),"",AB126+AC126+AD126+AE126)</f>
        <v/>
      </c>
      <c r="AG126" s="141">
        <f t="shared" si="110"/>
        <v>0</v>
      </c>
      <c r="AH126" s="141" t="str">
        <f t="shared" si="111"/>
        <v/>
      </c>
      <c r="AI126" s="450"/>
      <c r="AJ126" s="446">
        <f t="shared" si="112"/>
        <v>0</v>
      </c>
      <c r="AK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N126" s="2"/>
      <c r="BO126" s="2"/>
      <c r="BP126" s="2"/>
      <c r="BY126" s="2"/>
      <c r="BZ126" s="2"/>
    </row>
    <row r="127" spans="1:78">
      <c r="A127" s="1">
        <v>1</v>
      </c>
      <c r="B127" s="87"/>
      <c r="C127" s="113"/>
      <c r="D127" s="327"/>
      <c r="E127" s="91"/>
      <c r="F127" s="91"/>
      <c r="G127" s="328"/>
      <c r="H127" s="216">
        <f t="shared" si="95"/>
        <v>0</v>
      </c>
      <c r="I127" s="88">
        <v>1</v>
      </c>
      <c r="J127" s="216">
        <f t="shared" si="96"/>
        <v>0</v>
      </c>
      <c r="K127" s="215" t="str">
        <f t="shared" si="115"/>
        <v/>
      </c>
      <c r="L127" s="216" t="str">
        <f t="shared" si="116"/>
        <v/>
      </c>
      <c r="M127" s="215" t="str">
        <f t="shared" si="117"/>
        <v/>
      </c>
      <c r="N127" s="216" t="str">
        <f t="shared" si="118"/>
        <v/>
      </c>
      <c r="O127" s="215" t="str">
        <f t="shared" si="119"/>
        <v/>
      </c>
      <c r="P127" s="216" t="str">
        <f t="shared" si="120"/>
        <v/>
      </c>
      <c r="Q127" s="215">
        <f t="shared" si="97"/>
        <v>0</v>
      </c>
      <c r="R127" s="94"/>
      <c r="S127" s="218" t="str">
        <f t="shared" si="98"/>
        <v/>
      </c>
      <c r="T127" s="218" t="str">
        <f t="shared" si="99"/>
        <v/>
      </c>
      <c r="U127" s="218" t="str">
        <f t="shared" si="100"/>
        <v/>
      </c>
      <c r="V127" s="219">
        <f t="shared" si="101"/>
        <v>0</v>
      </c>
      <c r="W127" s="220">
        <f t="shared" si="102"/>
        <v>0</v>
      </c>
      <c r="X127" s="220">
        <f t="shared" si="103"/>
        <v>0</v>
      </c>
      <c r="Y127" s="220">
        <f t="shared" si="104"/>
        <v>0</v>
      </c>
      <c r="Z127" s="461">
        <f t="shared" si="105"/>
        <v>0</v>
      </c>
      <c r="AA127" s="221">
        <f t="shared" si="123"/>
        <v>0</v>
      </c>
      <c r="AB127" s="462" t="str">
        <f t="shared" si="106"/>
        <v/>
      </c>
      <c r="AC127" s="447" t="str">
        <f t="shared" si="107"/>
        <v/>
      </c>
      <c r="AD127" s="447" t="str">
        <f t="shared" si="108"/>
        <v/>
      </c>
      <c r="AE127" s="460" t="str">
        <f t="shared" si="109"/>
        <v/>
      </c>
      <c r="AF127" s="221" t="str">
        <f t="shared" si="124"/>
        <v/>
      </c>
      <c r="AG127" s="141">
        <f t="shared" si="110"/>
        <v>0</v>
      </c>
      <c r="AH127" s="141" t="str">
        <f t="shared" si="111"/>
        <v/>
      </c>
      <c r="AI127" s="450"/>
      <c r="AJ127" s="446">
        <f t="shared" si="112"/>
        <v>0</v>
      </c>
      <c r="AK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N127" s="2"/>
      <c r="BO127" s="2"/>
      <c r="BP127" s="2"/>
      <c r="BY127" s="2"/>
      <c r="BZ127" s="2"/>
    </row>
    <row r="128" spans="1:78">
      <c r="A128" s="1">
        <v>1</v>
      </c>
      <c r="B128" s="87"/>
      <c r="C128" s="113"/>
      <c r="D128" s="327"/>
      <c r="E128" s="91"/>
      <c r="F128" s="91"/>
      <c r="G128" s="328"/>
      <c r="H128" s="216">
        <f t="shared" si="95"/>
        <v>0</v>
      </c>
      <c r="I128" s="88">
        <v>1</v>
      </c>
      <c r="J128" s="216">
        <f t="shared" si="96"/>
        <v>0</v>
      </c>
      <c r="K128" s="215" t="str">
        <f t="shared" si="115"/>
        <v/>
      </c>
      <c r="L128" s="216" t="str">
        <f t="shared" si="116"/>
        <v/>
      </c>
      <c r="M128" s="215" t="str">
        <f t="shared" si="117"/>
        <v/>
      </c>
      <c r="N128" s="216" t="str">
        <f t="shared" si="118"/>
        <v/>
      </c>
      <c r="O128" s="215" t="str">
        <f t="shared" si="119"/>
        <v/>
      </c>
      <c r="P128" s="216" t="str">
        <f t="shared" si="120"/>
        <v/>
      </c>
      <c r="Q128" s="215">
        <f t="shared" si="97"/>
        <v>0</v>
      </c>
      <c r="R128" s="94"/>
      <c r="S128" s="218" t="str">
        <f t="shared" si="98"/>
        <v/>
      </c>
      <c r="T128" s="218" t="str">
        <f t="shared" si="99"/>
        <v/>
      </c>
      <c r="U128" s="218" t="str">
        <f t="shared" si="100"/>
        <v/>
      </c>
      <c r="V128" s="219">
        <f t="shared" si="101"/>
        <v>0</v>
      </c>
      <c r="W128" s="220">
        <f t="shared" si="102"/>
        <v>0</v>
      </c>
      <c r="X128" s="220">
        <f t="shared" si="103"/>
        <v>0</v>
      </c>
      <c r="Y128" s="220">
        <f t="shared" si="104"/>
        <v>0</v>
      </c>
      <c r="Z128" s="461">
        <f t="shared" si="105"/>
        <v>0</v>
      </c>
      <c r="AA128" s="221">
        <f t="shared" si="123"/>
        <v>0</v>
      </c>
      <c r="AB128" s="462" t="str">
        <f t="shared" si="106"/>
        <v/>
      </c>
      <c r="AC128" s="447" t="str">
        <f t="shared" si="107"/>
        <v/>
      </c>
      <c r="AD128" s="447" t="str">
        <f t="shared" si="108"/>
        <v/>
      </c>
      <c r="AE128" s="460" t="str">
        <f t="shared" si="109"/>
        <v/>
      </c>
      <c r="AF128" s="221" t="str">
        <f t="shared" si="124"/>
        <v/>
      </c>
      <c r="AG128" s="141">
        <f t="shared" si="110"/>
        <v>0</v>
      </c>
      <c r="AH128" s="141" t="str">
        <f t="shared" si="111"/>
        <v/>
      </c>
      <c r="AI128" s="450"/>
      <c r="AJ128" s="446">
        <f t="shared" si="112"/>
        <v>0</v>
      </c>
      <c r="AK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N128" s="2"/>
      <c r="BO128" s="2"/>
      <c r="BP128" s="2"/>
      <c r="BY128" s="2"/>
      <c r="BZ128" s="2"/>
    </row>
    <row r="129" spans="1:126" ht="13.5" thickBot="1">
      <c r="A129" s="1">
        <v>1</v>
      </c>
      <c r="B129" s="87"/>
      <c r="C129" s="112"/>
      <c r="D129" s="329"/>
      <c r="E129" s="330"/>
      <c r="F129" s="330"/>
      <c r="G129" s="331"/>
      <c r="H129" s="216">
        <f t="shared" si="95"/>
        <v>0</v>
      </c>
      <c r="I129" s="88">
        <v>1</v>
      </c>
      <c r="J129" s="216">
        <f t="shared" si="96"/>
        <v>0</v>
      </c>
      <c r="K129" s="215" t="str">
        <f t="shared" si="115"/>
        <v/>
      </c>
      <c r="L129" s="216" t="str">
        <f t="shared" si="116"/>
        <v/>
      </c>
      <c r="M129" s="215" t="str">
        <f t="shared" si="117"/>
        <v/>
      </c>
      <c r="N129" s="216" t="str">
        <f t="shared" si="118"/>
        <v/>
      </c>
      <c r="O129" s="215" t="str">
        <f t="shared" si="119"/>
        <v/>
      </c>
      <c r="P129" s="216" t="str">
        <f t="shared" si="120"/>
        <v/>
      </c>
      <c r="Q129" s="215">
        <f t="shared" si="97"/>
        <v>0</v>
      </c>
      <c r="R129" s="94"/>
      <c r="S129" s="218" t="str">
        <f t="shared" si="98"/>
        <v/>
      </c>
      <c r="T129" s="218" t="str">
        <f t="shared" si="99"/>
        <v/>
      </c>
      <c r="U129" s="218" t="str">
        <f t="shared" si="100"/>
        <v/>
      </c>
      <c r="V129" s="219">
        <f t="shared" si="101"/>
        <v>0</v>
      </c>
      <c r="W129" s="220">
        <f t="shared" si="102"/>
        <v>0</v>
      </c>
      <c r="X129" s="220">
        <f t="shared" si="103"/>
        <v>0</v>
      </c>
      <c r="Y129" s="220">
        <f t="shared" si="104"/>
        <v>0</v>
      </c>
      <c r="Z129" s="461">
        <f t="shared" si="105"/>
        <v>0</v>
      </c>
      <c r="AA129" s="221">
        <f t="shared" si="123"/>
        <v>0</v>
      </c>
      <c r="AB129" s="462" t="str">
        <f t="shared" si="106"/>
        <v/>
      </c>
      <c r="AC129" s="447" t="str">
        <f t="shared" si="107"/>
        <v/>
      </c>
      <c r="AD129" s="447" t="str">
        <f t="shared" si="108"/>
        <v/>
      </c>
      <c r="AE129" s="460" t="str">
        <f t="shared" si="109"/>
        <v/>
      </c>
      <c r="AF129" s="221" t="str">
        <f t="shared" si="124"/>
        <v/>
      </c>
      <c r="AG129" s="141">
        <f t="shared" si="110"/>
        <v>0</v>
      </c>
      <c r="AH129" s="141" t="str">
        <f t="shared" si="111"/>
        <v/>
      </c>
      <c r="AI129" s="450"/>
      <c r="AJ129" s="446">
        <f t="shared" si="112"/>
        <v>0</v>
      </c>
      <c r="AK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N129" s="2"/>
      <c r="BO129" s="2"/>
      <c r="BP129" s="2"/>
      <c r="BY129" s="2"/>
      <c r="BZ129" s="2"/>
    </row>
    <row r="130" spans="1:126" ht="13.5" thickBot="1">
      <c r="A130" s="1">
        <v>1</v>
      </c>
      <c r="B130" s="100" t="s">
        <v>80</v>
      </c>
      <c r="C130" s="175" t="s">
        <v>81</v>
      </c>
      <c r="D130" s="256" t="s">
        <v>121</v>
      </c>
      <c r="E130" s="38"/>
      <c r="F130" s="38"/>
      <c r="G130" s="38"/>
      <c r="H130" s="38"/>
      <c r="I130" s="181">
        <f>SUM(J90:J129)</f>
        <v>0</v>
      </c>
      <c r="J130" s="2" t="s">
        <v>75</v>
      </c>
      <c r="K130" s="444"/>
      <c r="L130" s="2"/>
      <c r="M130" s="1"/>
      <c r="N130" s="2"/>
      <c r="O130" s="1"/>
      <c r="P130" s="455"/>
      <c r="Q130" s="455"/>
      <c r="R130" s="4"/>
      <c r="S130" s="4"/>
      <c r="T130" s="4"/>
      <c r="AG130" s="444"/>
      <c r="AH130" s="444"/>
      <c r="AI130" s="444"/>
      <c r="AJ130" s="141">
        <f>C94</f>
        <v>0</v>
      </c>
      <c r="AK130" s="454"/>
      <c r="AL130" s="454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455"/>
      <c r="BG130" s="455"/>
      <c r="BH130" s="455"/>
      <c r="BN130" s="2"/>
      <c r="BO130" s="2"/>
      <c r="BP130" s="2"/>
      <c r="BY130" s="2"/>
      <c r="BZ130" s="2"/>
      <c r="CA130" s="2"/>
      <c r="CD130" s="455"/>
      <c r="CJ130" s="2"/>
      <c r="CK130" s="2"/>
      <c r="CL130" s="2"/>
      <c r="CM130" s="455"/>
      <c r="CN130" s="455"/>
      <c r="CO130" s="455"/>
      <c r="CU130" s="2"/>
      <c r="CV130" s="2"/>
      <c r="CW130" s="2"/>
      <c r="CX130" s="455"/>
      <c r="CY130" s="455"/>
      <c r="CZ130" s="455"/>
      <c r="DF130" s="2"/>
      <c r="DG130" s="2"/>
      <c r="DH130" s="2"/>
      <c r="DI130" s="455"/>
      <c r="DJ130" s="455"/>
      <c r="DK130" s="455"/>
      <c r="DQ130" s="2"/>
      <c r="DR130" s="2"/>
      <c r="DS130" s="2"/>
      <c r="DT130" s="455"/>
      <c r="DU130" s="455"/>
      <c r="DV130" s="455"/>
    </row>
    <row r="131" spans="1:126" ht="13.5" thickBot="1">
      <c r="A131" s="1">
        <v>1</v>
      </c>
      <c r="B131" s="102"/>
      <c r="C131" s="112"/>
      <c r="D131" s="285">
        <f>'Sheet 1'!B4</f>
        <v>0</v>
      </c>
      <c r="E131" s="413" t="str">
        <f>IF(D131=B131,"","X")</f>
        <v/>
      </c>
      <c r="F131" s="2"/>
      <c r="G131" s="2"/>
      <c r="I131" s="2"/>
      <c r="J131" s="1"/>
      <c r="K131" s="2"/>
      <c r="AG131" s="141">
        <f>C95</f>
        <v>0</v>
      </c>
      <c r="AK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N131" s="2"/>
      <c r="BO131" s="2"/>
      <c r="BP131" s="2"/>
      <c r="BY131" s="2"/>
      <c r="BZ131" s="2"/>
    </row>
    <row r="132" spans="1:126" ht="13.5" thickBot="1">
      <c r="A132" s="1">
        <v>1</v>
      </c>
      <c r="B132" s="102"/>
      <c r="C132" s="112"/>
      <c r="D132" s="411">
        <f>'Sheet 1'!B5</f>
        <v>0</v>
      </c>
      <c r="E132" s="414" t="str">
        <f>IF(D132=B132,"","X")</f>
        <v/>
      </c>
      <c r="F132" s="531" t="str">
        <f>B86</f>
        <v>Input Section 1</v>
      </c>
      <c r="G132" s="531"/>
      <c r="H132" s="531"/>
      <c r="I132" s="531"/>
      <c r="J132" s="531"/>
      <c r="K132" s="531"/>
      <c r="L132" s="532"/>
      <c r="AF132" s="335"/>
      <c r="AG132" s="141">
        <f>C96</f>
        <v>0</v>
      </c>
      <c r="AK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N132" s="2"/>
      <c r="BO132" s="2"/>
      <c r="BP132" s="2"/>
      <c r="BY132" s="2"/>
      <c r="BZ132" s="2"/>
    </row>
    <row r="133" spans="1:126" ht="13.5" thickBot="1">
      <c r="A133" s="1">
        <v>1</v>
      </c>
      <c r="B133" s="102"/>
      <c r="C133" s="112"/>
      <c r="D133" s="411">
        <f>'Sheet 1'!B6</f>
        <v>0</v>
      </c>
      <c r="E133" s="414" t="str">
        <f t="shared" ref="E133:E166" si="125">IF(D133=B133,"","X")</f>
        <v/>
      </c>
      <c r="F133" s="2"/>
      <c r="G133" s="2"/>
      <c r="H133" s="533" t="s">
        <v>154</v>
      </c>
      <c r="I133" s="534"/>
      <c r="J133" s="535"/>
      <c r="K133" s="2"/>
      <c r="AG133" s="141">
        <f>C97</f>
        <v>0</v>
      </c>
      <c r="AK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N133" s="2"/>
      <c r="BO133" s="2"/>
      <c r="BP133" s="2"/>
      <c r="BY133" s="2"/>
      <c r="BZ133" s="2"/>
    </row>
    <row r="134" spans="1:126" ht="13.5" thickBot="1">
      <c r="A134" s="1">
        <v>1</v>
      </c>
      <c r="B134" s="102"/>
      <c r="C134" s="112"/>
      <c r="D134" s="411">
        <f>'Sheet 1'!B7</f>
        <v>0</v>
      </c>
      <c r="E134" s="414" t="str">
        <f t="shared" si="125"/>
        <v/>
      </c>
      <c r="F134" s="2"/>
      <c r="G134" s="2"/>
      <c r="I134" s="2"/>
      <c r="J134" s="1"/>
      <c r="K134" s="2"/>
      <c r="AK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N134" s="2"/>
      <c r="BO134" s="2"/>
      <c r="BP134" s="2"/>
      <c r="BY134" s="2"/>
      <c r="BZ134" s="2"/>
    </row>
    <row r="135" spans="1:126" ht="12.75" customHeight="1">
      <c r="A135" s="1">
        <v>1</v>
      </c>
      <c r="B135" s="102"/>
      <c r="C135" s="112"/>
      <c r="D135" s="411">
        <f>'Sheet 1'!B8</f>
        <v>0</v>
      </c>
      <c r="E135" s="414" t="str">
        <f t="shared" si="125"/>
        <v/>
      </c>
      <c r="G135" s="410"/>
      <c r="H135" s="536" t="s">
        <v>191</v>
      </c>
      <c r="I135" s="537"/>
      <c r="J135" s="537"/>
      <c r="K135" s="537"/>
      <c r="L135" s="537"/>
      <c r="M135" s="538"/>
      <c r="AK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N135" s="2"/>
      <c r="BO135" s="2"/>
      <c r="BP135" s="2"/>
      <c r="BY135" s="2"/>
      <c r="BZ135" s="2"/>
    </row>
    <row r="136" spans="1:126">
      <c r="A136" s="1">
        <v>1</v>
      </c>
      <c r="B136" s="102"/>
      <c r="C136" s="112"/>
      <c r="D136" s="411">
        <f>'Sheet 1'!B9</f>
        <v>0</v>
      </c>
      <c r="E136" s="414" t="str">
        <f t="shared" si="125"/>
        <v/>
      </c>
      <c r="F136" s="410"/>
      <c r="G136" s="410"/>
      <c r="H136" s="539"/>
      <c r="I136" s="540"/>
      <c r="J136" s="540"/>
      <c r="K136" s="540"/>
      <c r="L136" s="540"/>
      <c r="M136" s="541"/>
      <c r="AK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N136" s="2"/>
      <c r="BO136" s="2"/>
      <c r="BP136" s="2"/>
      <c r="BY136" s="2"/>
      <c r="BZ136" s="2"/>
    </row>
    <row r="137" spans="1:126" ht="13.5" thickBot="1">
      <c r="A137" s="1">
        <v>1</v>
      </c>
      <c r="B137" s="102"/>
      <c r="C137" s="112"/>
      <c r="D137" s="411">
        <f>'Sheet 1'!B10</f>
        <v>0</v>
      </c>
      <c r="E137" s="414" t="str">
        <f t="shared" si="125"/>
        <v/>
      </c>
      <c r="F137" s="2"/>
      <c r="G137" s="2"/>
      <c r="H137" s="542"/>
      <c r="I137" s="543"/>
      <c r="J137" s="543"/>
      <c r="K137" s="543"/>
      <c r="L137" s="543"/>
      <c r="M137" s="544"/>
      <c r="AK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N137" s="2"/>
      <c r="BO137" s="2"/>
      <c r="BP137" s="2"/>
      <c r="BY137" s="2"/>
      <c r="BZ137" s="2"/>
    </row>
    <row r="138" spans="1:126">
      <c r="A138" s="1">
        <v>1</v>
      </c>
      <c r="B138" s="102"/>
      <c r="C138" s="112"/>
      <c r="D138" s="411">
        <f>'Sheet 1'!B11</f>
        <v>0</v>
      </c>
      <c r="E138" s="414" t="str">
        <f t="shared" si="125"/>
        <v/>
      </c>
      <c r="F138" s="2"/>
      <c r="G138" s="2"/>
      <c r="I138" s="2"/>
      <c r="J138" s="1"/>
      <c r="K138" s="2"/>
      <c r="AK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N138" s="2"/>
      <c r="BO138" s="2"/>
      <c r="BP138" s="2"/>
      <c r="BY138" s="2"/>
      <c r="BZ138" s="2"/>
    </row>
    <row r="139" spans="1:126">
      <c r="A139" s="1">
        <v>1</v>
      </c>
      <c r="B139" s="102"/>
      <c r="C139" s="112"/>
      <c r="D139" s="411">
        <f>'Sheet 1'!B12</f>
        <v>0</v>
      </c>
      <c r="E139" s="414" t="str">
        <f t="shared" si="125"/>
        <v/>
      </c>
      <c r="F139" s="2"/>
      <c r="G139" s="2"/>
      <c r="I139" s="2"/>
      <c r="J139" s="1"/>
      <c r="K139" s="2"/>
      <c r="AK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N139" s="2"/>
      <c r="BO139" s="2"/>
      <c r="BP139" s="2"/>
      <c r="BY139" s="2"/>
      <c r="BZ139" s="2"/>
    </row>
    <row r="140" spans="1:126">
      <c r="A140" s="1">
        <v>1</v>
      </c>
      <c r="B140" s="102"/>
      <c r="C140" s="112"/>
      <c r="D140" s="411">
        <f>'Sheet 1'!B13</f>
        <v>0</v>
      </c>
      <c r="E140" s="414" t="str">
        <f t="shared" si="125"/>
        <v/>
      </c>
      <c r="F140" s="2"/>
      <c r="G140" s="2"/>
      <c r="I140" s="2"/>
      <c r="J140" s="1"/>
      <c r="K140" s="2"/>
      <c r="AK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N140" s="2"/>
      <c r="BO140" s="2"/>
      <c r="BP140" s="2"/>
      <c r="BY140" s="2"/>
      <c r="BZ140" s="2"/>
    </row>
    <row r="141" spans="1:126">
      <c r="A141" s="1">
        <v>1</v>
      </c>
      <c r="B141" s="102"/>
      <c r="C141" s="112"/>
      <c r="D141" s="411">
        <f>'Sheet 1'!B14</f>
        <v>0</v>
      </c>
      <c r="E141" s="414" t="str">
        <f t="shared" si="125"/>
        <v/>
      </c>
      <c r="F141" s="2"/>
      <c r="G141" s="2"/>
      <c r="I141" s="2"/>
      <c r="J141" s="1"/>
      <c r="K141" s="2"/>
      <c r="AK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N141" s="2"/>
      <c r="BO141" s="2"/>
      <c r="BP141" s="2"/>
      <c r="BY141" s="2"/>
      <c r="BZ141" s="2"/>
    </row>
    <row r="142" spans="1:126">
      <c r="A142" s="1">
        <v>1</v>
      </c>
      <c r="B142" s="102"/>
      <c r="C142" s="112"/>
      <c r="D142" s="411">
        <f>'Sheet 1'!B15</f>
        <v>0</v>
      </c>
      <c r="E142" s="414" t="str">
        <f t="shared" si="125"/>
        <v/>
      </c>
      <c r="F142" s="2"/>
      <c r="G142" s="2"/>
      <c r="I142" s="2"/>
      <c r="J142" s="1"/>
      <c r="K142" s="2"/>
      <c r="AK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N142" s="2"/>
      <c r="BO142" s="2"/>
      <c r="BP142" s="2"/>
      <c r="BY142" s="2"/>
      <c r="BZ142" s="2"/>
    </row>
    <row r="143" spans="1:126">
      <c r="A143" s="1">
        <v>1</v>
      </c>
      <c r="B143" s="102"/>
      <c r="C143" s="112"/>
      <c r="D143" s="411">
        <f>'Sheet 1'!B16</f>
        <v>0</v>
      </c>
      <c r="E143" s="414" t="str">
        <f t="shared" si="125"/>
        <v/>
      </c>
      <c r="F143" s="2"/>
      <c r="G143" s="2"/>
      <c r="I143" s="2"/>
      <c r="J143" s="1"/>
      <c r="K143" s="2"/>
      <c r="AK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N143" s="2"/>
      <c r="BO143" s="2"/>
      <c r="BP143" s="2"/>
      <c r="BY143" s="2"/>
      <c r="BZ143" s="2"/>
    </row>
    <row r="144" spans="1:126">
      <c r="A144" s="1">
        <v>1</v>
      </c>
      <c r="B144" s="102"/>
      <c r="C144" s="112"/>
      <c r="D144" s="411">
        <f>'Sheet 1'!B17</f>
        <v>0</v>
      </c>
      <c r="E144" s="414" t="str">
        <f t="shared" si="125"/>
        <v/>
      </c>
      <c r="F144" s="2"/>
      <c r="G144" s="2"/>
      <c r="I144" s="2"/>
      <c r="J144" s="1"/>
      <c r="K144" s="2"/>
      <c r="AK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N144" s="2"/>
      <c r="BO144" s="2"/>
      <c r="BP144" s="2"/>
      <c r="BY144" s="2"/>
      <c r="BZ144" s="2"/>
    </row>
    <row r="145" spans="1:78">
      <c r="A145" s="1">
        <v>1</v>
      </c>
      <c r="B145" s="102"/>
      <c r="C145" s="112"/>
      <c r="D145" s="411">
        <f>'Sheet 1'!B18</f>
        <v>0</v>
      </c>
      <c r="E145" s="414" t="str">
        <f t="shared" si="125"/>
        <v/>
      </c>
      <c r="F145" s="2"/>
      <c r="G145" s="2"/>
      <c r="I145" s="2"/>
      <c r="J145" s="1"/>
      <c r="K145" s="2"/>
      <c r="AK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N145" s="2"/>
      <c r="BO145" s="2"/>
      <c r="BP145" s="2"/>
      <c r="BY145" s="2"/>
      <c r="BZ145" s="2"/>
    </row>
    <row r="146" spans="1:78">
      <c r="A146" s="1">
        <v>1</v>
      </c>
      <c r="B146" s="102"/>
      <c r="C146" s="112"/>
      <c r="D146" s="411">
        <f>'Sheet 1'!B19</f>
        <v>0</v>
      </c>
      <c r="E146" s="414" t="str">
        <f t="shared" si="125"/>
        <v/>
      </c>
      <c r="F146" s="2"/>
      <c r="G146" s="2"/>
      <c r="I146" s="2"/>
      <c r="J146" s="1"/>
      <c r="K146" s="2"/>
      <c r="AK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N146" s="2"/>
      <c r="BO146" s="2"/>
      <c r="BP146" s="2"/>
      <c r="BY146" s="2"/>
      <c r="BZ146" s="2"/>
    </row>
    <row r="147" spans="1:78">
      <c r="A147" s="1">
        <v>1</v>
      </c>
      <c r="B147" s="102"/>
      <c r="C147" s="112"/>
      <c r="D147" s="411">
        <f>'Sheet 1'!B20</f>
        <v>0</v>
      </c>
      <c r="E147" s="414" t="str">
        <f t="shared" si="125"/>
        <v/>
      </c>
      <c r="F147" s="2"/>
      <c r="G147" s="2"/>
      <c r="I147" s="2"/>
      <c r="J147" s="1"/>
      <c r="K147" s="2"/>
      <c r="AK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N147" s="2"/>
      <c r="BO147" s="2"/>
      <c r="BP147" s="2"/>
      <c r="BY147" s="2"/>
      <c r="BZ147" s="2"/>
    </row>
    <row r="148" spans="1:78">
      <c r="A148" s="1">
        <v>1</v>
      </c>
      <c r="B148" s="102"/>
      <c r="C148" s="112"/>
      <c r="D148" s="411">
        <f>'Sheet 1'!B21</f>
        <v>0</v>
      </c>
      <c r="E148" s="414" t="str">
        <f t="shared" si="125"/>
        <v/>
      </c>
      <c r="F148" s="2"/>
      <c r="G148" s="2"/>
      <c r="I148" s="2"/>
      <c r="J148" s="1"/>
      <c r="K148" s="2"/>
      <c r="AK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N148" s="2"/>
      <c r="BO148" s="2"/>
      <c r="BP148" s="2"/>
      <c r="BY148" s="2"/>
      <c r="BZ148" s="2"/>
    </row>
    <row r="149" spans="1:78">
      <c r="A149" s="1">
        <v>1</v>
      </c>
      <c r="B149" s="102"/>
      <c r="C149" s="112"/>
      <c r="D149" s="411">
        <f>'Sheet 1'!B22</f>
        <v>0</v>
      </c>
      <c r="E149" s="414" t="str">
        <f t="shared" si="125"/>
        <v/>
      </c>
      <c r="F149" s="2"/>
      <c r="G149" s="2"/>
      <c r="I149" s="2"/>
      <c r="J149" s="1"/>
      <c r="K149" s="2"/>
      <c r="AK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N149" s="2"/>
      <c r="BO149" s="2"/>
      <c r="BP149" s="2"/>
      <c r="BY149" s="2"/>
      <c r="BZ149" s="2"/>
    </row>
    <row r="150" spans="1:78">
      <c r="A150" s="1">
        <v>1</v>
      </c>
      <c r="B150" s="102"/>
      <c r="C150" s="112"/>
      <c r="D150" s="411">
        <f>'Sheet 1'!B23</f>
        <v>0</v>
      </c>
      <c r="E150" s="414" t="str">
        <f t="shared" si="125"/>
        <v/>
      </c>
      <c r="F150" s="2"/>
      <c r="G150" s="2"/>
      <c r="I150" s="2"/>
      <c r="J150" s="1"/>
      <c r="K150" s="2"/>
      <c r="AK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N150" s="2"/>
      <c r="BO150" s="2"/>
      <c r="BP150" s="2"/>
      <c r="BY150" s="2"/>
      <c r="BZ150" s="2"/>
    </row>
    <row r="151" spans="1:78">
      <c r="A151" s="1">
        <v>1</v>
      </c>
      <c r="B151" s="102"/>
      <c r="C151" s="112"/>
      <c r="D151" s="411">
        <f>'Sheet 1'!B24</f>
        <v>0</v>
      </c>
      <c r="E151" s="414" t="str">
        <f t="shared" si="125"/>
        <v/>
      </c>
      <c r="F151" s="2"/>
      <c r="G151" s="2"/>
      <c r="I151" s="2"/>
      <c r="J151" s="1"/>
      <c r="K151" s="2"/>
      <c r="AK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N151" s="2"/>
      <c r="BO151" s="2"/>
      <c r="BP151" s="2"/>
      <c r="BY151" s="2"/>
      <c r="BZ151" s="2"/>
    </row>
    <row r="152" spans="1:78">
      <c r="A152" s="1">
        <v>1</v>
      </c>
      <c r="B152" s="102"/>
      <c r="C152" s="112"/>
      <c r="D152" s="411">
        <f>'Sheet 1'!B25</f>
        <v>0</v>
      </c>
      <c r="E152" s="414" t="str">
        <f t="shared" si="125"/>
        <v/>
      </c>
      <c r="F152" s="2"/>
      <c r="G152" s="2"/>
      <c r="I152" s="2"/>
      <c r="J152" s="1"/>
      <c r="K152" s="2"/>
      <c r="AK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N152" s="2"/>
      <c r="BO152" s="2"/>
      <c r="BP152" s="2"/>
      <c r="BY152" s="2"/>
      <c r="BZ152" s="2"/>
    </row>
    <row r="153" spans="1:78">
      <c r="A153" s="1">
        <v>1</v>
      </c>
      <c r="B153" s="102"/>
      <c r="C153" s="112"/>
      <c r="D153" s="411">
        <f>'Sheet 1'!B26</f>
        <v>0</v>
      </c>
      <c r="E153" s="414" t="str">
        <f t="shared" si="125"/>
        <v/>
      </c>
      <c r="F153" s="2"/>
      <c r="G153" s="2"/>
      <c r="I153" s="2"/>
      <c r="J153" s="1"/>
      <c r="K153" s="2"/>
      <c r="AK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N153" s="2"/>
      <c r="BO153" s="2"/>
      <c r="BP153" s="2"/>
      <c r="BY153" s="2"/>
      <c r="BZ153" s="2"/>
    </row>
    <row r="154" spans="1:78">
      <c r="A154" s="1">
        <v>1</v>
      </c>
      <c r="B154" s="102"/>
      <c r="C154" s="112"/>
      <c r="D154" s="411">
        <f>'Sheet 1'!B27</f>
        <v>0</v>
      </c>
      <c r="E154" s="414" t="str">
        <f t="shared" si="125"/>
        <v/>
      </c>
      <c r="F154" s="2"/>
      <c r="G154" s="2"/>
      <c r="I154" s="2"/>
      <c r="J154" s="1"/>
      <c r="K154" s="2"/>
      <c r="AK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N154" s="2"/>
      <c r="BO154" s="2"/>
      <c r="BP154" s="2"/>
      <c r="BY154" s="2"/>
      <c r="BZ154" s="2"/>
    </row>
    <row r="155" spans="1:78">
      <c r="A155" s="1">
        <v>1</v>
      </c>
      <c r="B155" s="102"/>
      <c r="C155" s="112"/>
      <c r="D155" s="411">
        <f>'Sheet 1'!B28</f>
        <v>0</v>
      </c>
      <c r="E155" s="414" t="str">
        <f t="shared" si="125"/>
        <v/>
      </c>
      <c r="F155" s="2"/>
      <c r="G155" s="2"/>
      <c r="I155" s="2"/>
      <c r="J155" s="1"/>
      <c r="K155" s="2"/>
      <c r="AK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N155" s="2"/>
      <c r="BO155" s="2"/>
      <c r="BP155" s="2"/>
      <c r="BY155" s="2"/>
      <c r="BZ155" s="2"/>
    </row>
    <row r="156" spans="1:78">
      <c r="A156" s="1">
        <v>1</v>
      </c>
      <c r="B156" s="102"/>
      <c r="C156" s="112"/>
      <c r="D156" s="411">
        <f>'Sheet 1'!B29</f>
        <v>0</v>
      </c>
      <c r="E156" s="414" t="str">
        <f t="shared" si="125"/>
        <v/>
      </c>
      <c r="F156" s="2"/>
      <c r="G156" s="2"/>
      <c r="I156" s="2"/>
      <c r="J156" s="1"/>
      <c r="K156" s="2"/>
      <c r="AK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N156" s="2"/>
      <c r="BO156" s="2"/>
      <c r="BP156" s="2"/>
      <c r="BY156" s="2"/>
      <c r="BZ156" s="2"/>
    </row>
    <row r="157" spans="1:78">
      <c r="A157" s="1">
        <v>1</v>
      </c>
      <c r="B157" s="102"/>
      <c r="C157" s="112"/>
      <c r="D157" s="411">
        <f>'Sheet 1'!B30</f>
        <v>0</v>
      </c>
      <c r="E157" s="414" t="str">
        <f t="shared" si="125"/>
        <v/>
      </c>
      <c r="F157" s="2"/>
      <c r="G157" s="2"/>
      <c r="I157" s="2"/>
      <c r="J157" s="1"/>
      <c r="K157" s="2"/>
      <c r="AK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N157" s="2"/>
      <c r="BO157" s="2"/>
      <c r="BP157" s="2"/>
      <c r="BY157" s="2"/>
      <c r="BZ157" s="2"/>
    </row>
    <row r="158" spans="1:78">
      <c r="A158" s="1">
        <v>1</v>
      </c>
      <c r="B158" s="102"/>
      <c r="C158" s="112"/>
      <c r="D158" s="411">
        <f>'Sheet 1'!B31</f>
        <v>0</v>
      </c>
      <c r="E158" s="414" t="str">
        <f t="shared" si="125"/>
        <v/>
      </c>
      <c r="F158" s="2"/>
      <c r="G158" s="2"/>
      <c r="I158" s="2"/>
      <c r="J158" s="1"/>
      <c r="K158" s="2"/>
      <c r="AK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N158" s="2"/>
      <c r="BO158" s="2"/>
      <c r="BP158" s="2"/>
      <c r="BY158" s="2"/>
      <c r="BZ158" s="2"/>
    </row>
    <row r="159" spans="1:78">
      <c r="A159" s="1">
        <v>1</v>
      </c>
      <c r="B159" s="102"/>
      <c r="C159" s="112"/>
      <c r="D159" s="411">
        <f>'Sheet 1'!B32</f>
        <v>0</v>
      </c>
      <c r="E159" s="414" t="str">
        <f t="shared" si="125"/>
        <v/>
      </c>
      <c r="F159" s="2"/>
      <c r="G159" s="2"/>
      <c r="I159" s="2"/>
      <c r="J159" s="1"/>
      <c r="K159" s="2"/>
      <c r="AG159" s="141">
        <f>C129</f>
        <v>0</v>
      </c>
      <c r="AK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N159" s="2"/>
      <c r="BO159" s="2"/>
      <c r="BP159" s="2"/>
      <c r="BY159" s="2"/>
      <c r="BZ159" s="2"/>
    </row>
    <row r="160" spans="1:78">
      <c r="A160" s="1">
        <v>1</v>
      </c>
      <c r="B160" s="102"/>
      <c r="C160" s="112"/>
      <c r="D160" s="411">
        <f>'Sheet 1'!B33</f>
        <v>0</v>
      </c>
      <c r="E160" s="414" t="str">
        <f t="shared" si="125"/>
        <v/>
      </c>
      <c r="F160" s="2"/>
      <c r="G160" s="2"/>
      <c r="I160" s="2"/>
      <c r="J160" s="1"/>
      <c r="K160" s="2"/>
      <c r="AK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N160" s="2"/>
      <c r="BO160" s="2"/>
      <c r="BP160" s="2"/>
      <c r="BY160" s="2"/>
      <c r="BZ160" s="2"/>
    </row>
    <row r="161" spans="1:127">
      <c r="A161" s="1">
        <v>1</v>
      </c>
      <c r="B161" s="102"/>
      <c r="C161" s="112"/>
      <c r="D161" s="411">
        <f>'Sheet 1'!B34</f>
        <v>0</v>
      </c>
      <c r="E161" s="414" t="str">
        <f t="shared" si="125"/>
        <v/>
      </c>
      <c r="F161" s="2"/>
      <c r="G161" s="2"/>
      <c r="I161" s="2"/>
      <c r="J161" s="1"/>
      <c r="K161" s="2"/>
      <c r="AK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N161" s="2"/>
      <c r="BO161" s="2"/>
      <c r="BP161" s="2"/>
      <c r="BY161" s="2"/>
      <c r="BZ161" s="2"/>
    </row>
    <row r="162" spans="1:127">
      <c r="A162" s="1">
        <v>1</v>
      </c>
      <c r="B162" s="102"/>
      <c r="C162" s="112"/>
      <c r="D162" s="411">
        <f>'Sheet 1'!B35</f>
        <v>0</v>
      </c>
      <c r="E162" s="414" t="str">
        <f t="shared" si="125"/>
        <v/>
      </c>
      <c r="F162" s="2"/>
      <c r="G162" s="2"/>
      <c r="I162" s="2"/>
      <c r="J162" s="1"/>
      <c r="K162" s="2"/>
      <c r="AK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N162" s="2"/>
      <c r="BO162" s="2"/>
      <c r="BP162" s="2"/>
      <c r="BY162" s="2"/>
      <c r="BZ162" s="2"/>
    </row>
    <row r="163" spans="1:127">
      <c r="A163" s="1">
        <v>1</v>
      </c>
      <c r="B163" s="102"/>
      <c r="C163" s="112"/>
      <c r="D163" s="411">
        <f>'Sheet 1'!B36</f>
        <v>0</v>
      </c>
      <c r="E163" s="414" t="str">
        <f t="shared" si="125"/>
        <v/>
      </c>
      <c r="F163" s="2"/>
      <c r="G163" s="2"/>
      <c r="I163" s="2"/>
      <c r="J163" s="1"/>
      <c r="K163" s="2"/>
      <c r="AK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N163" s="2"/>
      <c r="BO163" s="2"/>
      <c r="BP163" s="2"/>
      <c r="BY163" s="2"/>
      <c r="BZ163" s="2"/>
    </row>
    <row r="164" spans="1:127">
      <c r="A164" s="1">
        <v>1</v>
      </c>
      <c r="B164" s="102"/>
      <c r="C164" s="112"/>
      <c r="D164" s="411">
        <f>'Sheet 1'!B37</f>
        <v>0</v>
      </c>
      <c r="E164" s="414" t="str">
        <f t="shared" si="125"/>
        <v/>
      </c>
      <c r="F164" s="2"/>
      <c r="G164" s="2"/>
      <c r="I164" s="2"/>
      <c r="J164" s="1"/>
      <c r="K164" s="2"/>
      <c r="AK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N164" s="2"/>
      <c r="BO164" s="2"/>
      <c r="BP164" s="2"/>
      <c r="BY164" s="2"/>
      <c r="BZ164" s="2"/>
    </row>
    <row r="165" spans="1:127">
      <c r="A165" s="1">
        <v>1</v>
      </c>
      <c r="B165" s="102"/>
      <c r="C165" s="112"/>
      <c r="D165" s="411">
        <f>'Sheet 1'!B38</f>
        <v>0</v>
      </c>
      <c r="E165" s="414" t="str">
        <f t="shared" si="125"/>
        <v/>
      </c>
      <c r="F165" s="2"/>
      <c r="G165" s="2" t="s">
        <v>44</v>
      </c>
      <c r="I165" s="2"/>
      <c r="J165" s="1"/>
      <c r="K165" s="2"/>
      <c r="AK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N165" s="2"/>
      <c r="BO165" s="2"/>
      <c r="BP165" s="2"/>
      <c r="BY165" s="2"/>
      <c r="BZ165" s="2"/>
    </row>
    <row r="166" spans="1:127" ht="13.5" thickBot="1">
      <c r="A166" s="1">
        <v>1</v>
      </c>
      <c r="B166" s="155"/>
      <c r="C166" s="154"/>
      <c r="D166" s="412">
        <f>'Sheet 1'!B39</f>
        <v>0</v>
      </c>
      <c r="E166" s="415" t="str">
        <f t="shared" si="125"/>
        <v/>
      </c>
      <c r="F166" s="2"/>
      <c r="G166" s="446">
        <f>$F$23</f>
        <v>0</v>
      </c>
      <c r="H166" s="447" t="str">
        <f>$F$24</f>
        <v/>
      </c>
      <c r="I166" s="446">
        <f>$F$25</f>
        <v>0</v>
      </c>
      <c r="J166" s="447">
        <f>$F$26</f>
        <v>0</v>
      </c>
      <c r="K166" s="446">
        <f>$F$27</f>
        <v>0</v>
      </c>
      <c r="L166" s="447">
        <f>$F$28</f>
        <v>0</v>
      </c>
      <c r="M166" s="289">
        <f>$F$29</f>
        <v>2</v>
      </c>
      <c r="N166" s="160">
        <f>SUM(R90:R129)</f>
        <v>0</v>
      </c>
      <c r="O166" s="58" t="s">
        <v>45</v>
      </c>
      <c r="P166" s="58"/>
      <c r="Q166" s="58"/>
      <c r="AK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N166" s="2"/>
      <c r="BO166" s="2"/>
      <c r="BP166" s="2"/>
      <c r="BY166" s="2"/>
      <c r="BZ166" s="2"/>
    </row>
    <row r="167" spans="1:127" ht="13.5" thickBot="1">
      <c r="A167" s="1">
        <v>1</v>
      </c>
      <c r="B167" s="297">
        <f>SUM(B131:B166)</f>
        <v>0</v>
      </c>
      <c r="C167" s="2" t="s">
        <v>27</v>
      </c>
      <c r="D167" s="169">
        <f>SUM(D131:D166)</f>
        <v>0</v>
      </c>
      <c r="E167" s="38" t="s">
        <v>12</v>
      </c>
      <c r="F167" s="223">
        <f>SUM(J90:J129)</f>
        <v>0</v>
      </c>
      <c r="G167" s="224" t="str">
        <f t="shared" ref="G167:L167" si="126">IFERROR($F167/G166,"")</f>
        <v/>
      </c>
      <c r="H167" s="447" t="str">
        <f t="shared" si="126"/>
        <v/>
      </c>
      <c r="I167" s="224" t="str">
        <f t="shared" si="126"/>
        <v/>
      </c>
      <c r="J167" s="447" t="str">
        <f t="shared" si="126"/>
        <v/>
      </c>
      <c r="K167" s="224" t="str">
        <f t="shared" si="126"/>
        <v/>
      </c>
      <c r="L167" s="447" t="str">
        <f t="shared" si="126"/>
        <v/>
      </c>
      <c r="M167" s="224">
        <f>$F167/M166</f>
        <v>0</v>
      </c>
      <c r="N167" s="225">
        <f>B167-N166</f>
        <v>0</v>
      </c>
      <c r="O167" s="58" t="s">
        <v>28</v>
      </c>
      <c r="P167" s="58"/>
      <c r="Q167" s="58"/>
      <c r="AK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N167" s="2"/>
      <c r="BO167" s="2"/>
      <c r="BP167" s="2"/>
      <c r="BY167" s="2"/>
      <c r="BZ167" s="2"/>
    </row>
    <row r="168" spans="1:127" ht="13.5" thickBot="1">
      <c r="A168" s="1">
        <v>1</v>
      </c>
      <c r="B168" s="194" t="str">
        <f>IFERROR(B167/$E$22,"")</f>
        <v/>
      </c>
      <c r="C168" s="2" t="s">
        <v>73</v>
      </c>
      <c r="G168" s="97"/>
      <c r="H168" s="335"/>
      <c r="I168" s="97"/>
      <c r="J168" s="335"/>
      <c r="K168" s="97"/>
      <c r="L168" s="335"/>
      <c r="M168" s="97"/>
      <c r="N168" s="12" t="s">
        <v>72</v>
      </c>
      <c r="Q168" s="194" t="str">
        <f>IFERROR(N166/$E$22,"")</f>
        <v/>
      </c>
      <c r="AK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N168" s="2"/>
      <c r="BO168" s="2"/>
      <c r="BP168" s="2"/>
      <c r="BY168" s="2"/>
      <c r="BZ168" s="2"/>
    </row>
    <row r="169" spans="1:127" ht="13.5" thickBot="1">
      <c r="A169" s="1">
        <v>1</v>
      </c>
      <c r="B169" s="335"/>
      <c r="D169" s="2" t="s">
        <v>118</v>
      </c>
      <c r="H169" s="182">
        <f>$F$23</f>
        <v>0</v>
      </c>
      <c r="I169" s="97" t="s">
        <v>79</v>
      </c>
      <c r="J169" s="181">
        <f>SUM(L90:L129)</f>
        <v>0</v>
      </c>
      <c r="K169" s="62" t="s">
        <v>25</v>
      </c>
      <c r="L169" s="335"/>
      <c r="M169" s="97"/>
      <c r="N169" s="98"/>
      <c r="O169" s="58" t="s">
        <v>32</v>
      </c>
      <c r="P169" s="58"/>
      <c r="Q169" s="194" t="str">
        <f>IFERROR(B168-Q168,"")</f>
        <v/>
      </c>
      <c r="AK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N169" s="2"/>
      <c r="BO169" s="2"/>
      <c r="BP169" s="2"/>
      <c r="BY169" s="2"/>
      <c r="BZ169" s="2"/>
    </row>
    <row r="170" spans="1:127">
      <c r="B170" s="335"/>
      <c r="I170" s="97"/>
      <c r="J170" s="335"/>
      <c r="K170" s="62"/>
      <c r="L170" s="335"/>
      <c r="M170" s="97"/>
      <c r="N170" s="98"/>
      <c r="O170" s="58"/>
      <c r="P170" s="58"/>
      <c r="Q170" s="3"/>
      <c r="AK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N170" s="2"/>
      <c r="BO170" s="2"/>
      <c r="BP170" s="2"/>
      <c r="BY170" s="2"/>
      <c r="BZ170" s="2"/>
    </row>
    <row r="171" spans="1:127" s="353" customFormat="1" ht="13.5" thickBot="1">
      <c r="A171" s="351"/>
      <c r="B171" s="358"/>
      <c r="E171" s="354"/>
      <c r="F171" s="355"/>
      <c r="G171" s="356"/>
      <c r="H171" s="355"/>
      <c r="I171" s="359"/>
      <c r="J171" s="358"/>
      <c r="K171" s="360"/>
      <c r="L171" s="358"/>
      <c r="M171" s="359"/>
      <c r="N171" s="361"/>
      <c r="O171" s="362"/>
      <c r="P171" s="362"/>
      <c r="Q171" s="354"/>
      <c r="R171" s="355"/>
      <c r="S171" s="355"/>
      <c r="T171" s="355"/>
      <c r="U171" s="355"/>
      <c r="V171" s="355"/>
      <c r="W171" s="355"/>
      <c r="X171" s="355"/>
      <c r="Y171" s="355"/>
      <c r="Z171" s="355"/>
      <c r="AA171" s="355"/>
      <c r="AB171" s="355"/>
      <c r="AC171" s="355"/>
      <c r="AD171" s="355"/>
      <c r="AE171" s="355"/>
      <c r="AF171" s="355"/>
      <c r="AG171" s="357"/>
      <c r="AH171" s="357"/>
      <c r="AI171" s="357"/>
      <c r="BC171" s="356"/>
      <c r="BD171" s="356"/>
      <c r="BE171" s="356"/>
      <c r="CA171" s="356"/>
      <c r="CJ171" s="356"/>
      <c r="CK171" s="356"/>
      <c r="CL171" s="356"/>
      <c r="CU171" s="356"/>
      <c r="CV171" s="356"/>
      <c r="CW171" s="356"/>
      <c r="DF171" s="356"/>
      <c r="DG171" s="356"/>
      <c r="DH171" s="356"/>
      <c r="DQ171" s="356"/>
      <c r="DR171" s="356"/>
      <c r="DS171" s="356"/>
    </row>
    <row r="172" spans="1:127" ht="13.5" thickBot="1">
      <c r="A172" s="1">
        <v>1</v>
      </c>
      <c r="B172" s="258" t="s">
        <v>122</v>
      </c>
      <c r="C172" s="179" t="s">
        <v>154</v>
      </c>
      <c r="I172" s="475" t="s">
        <v>224</v>
      </c>
      <c r="J172" s="476"/>
      <c r="K172" s="2"/>
      <c r="L172" s="2"/>
      <c r="M172" s="2"/>
      <c r="N172" s="2"/>
      <c r="O172" s="2" t="s">
        <v>225</v>
      </c>
      <c r="P172" s="2"/>
      <c r="Q172" s="40"/>
      <c r="AK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N172" s="2"/>
      <c r="BO172" s="2"/>
      <c r="BP172" s="2"/>
      <c r="BY172" s="2"/>
      <c r="BZ172" s="2"/>
    </row>
    <row r="173" spans="1:127" ht="18.75" thickBot="1">
      <c r="A173" s="1">
        <v>1</v>
      </c>
      <c r="B173" s="524" t="s">
        <v>217</v>
      </c>
      <c r="C173" s="525"/>
      <c r="D173" s="336"/>
      <c r="E173" s="336"/>
      <c r="F173" s="336"/>
      <c r="G173" s="336"/>
      <c r="H173" s="247"/>
      <c r="I173" s="3"/>
      <c r="J173" s="475"/>
      <c r="K173" s="526" t="s">
        <v>99</v>
      </c>
      <c r="L173" s="526"/>
      <c r="M173" s="526"/>
      <c r="N173" s="526"/>
      <c r="O173" s="526"/>
      <c r="P173" s="526"/>
      <c r="Q173" s="455"/>
      <c r="R173" s="455"/>
      <c r="S173" s="4"/>
      <c r="T173" s="4"/>
      <c r="U173" s="4"/>
      <c r="AG173" s="444"/>
      <c r="AH173" s="444"/>
      <c r="AI173" s="444"/>
      <c r="AJ173" s="444"/>
      <c r="AK173" s="454"/>
      <c r="AL173" s="454"/>
      <c r="AM173" s="454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G173" s="455"/>
      <c r="BH173" s="455"/>
      <c r="BI173" s="455"/>
      <c r="BN173" s="2"/>
      <c r="BO173" s="2"/>
      <c r="BP173" s="2"/>
      <c r="BY173" s="2"/>
      <c r="BZ173" s="2"/>
      <c r="CA173" s="2"/>
      <c r="CE173" s="455"/>
      <c r="CJ173" s="2"/>
      <c r="CK173" s="2"/>
      <c r="CL173" s="2"/>
      <c r="CN173" s="455"/>
      <c r="CO173" s="455"/>
      <c r="CP173" s="455"/>
      <c r="CU173" s="2"/>
      <c r="CV173" s="2"/>
      <c r="CW173" s="2"/>
      <c r="CY173" s="455"/>
      <c r="CZ173" s="455"/>
      <c r="DA173" s="455"/>
      <c r="DF173" s="2"/>
      <c r="DG173" s="2"/>
      <c r="DH173" s="2"/>
      <c r="DJ173" s="455"/>
      <c r="DK173" s="455"/>
      <c r="DL173" s="455"/>
      <c r="DQ173" s="2"/>
      <c r="DR173" s="2"/>
      <c r="DS173" s="2"/>
      <c r="DU173" s="455"/>
      <c r="DV173" s="455"/>
      <c r="DW173" s="455"/>
    </row>
    <row r="174" spans="1:127" ht="13.5" thickBot="1">
      <c r="A174" s="1">
        <v>1</v>
      </c>
      <c r="B174" s="246" t="s">
        <v>71</v>
      </c>
      <c r="C174" s="169" t="str">
        <f>IFERROR(((D174+E174+F174+G174)/N253),"")</f>
        <v/>
      </c>
      <c r="D174" s="181">
        <f>SUM(D177:D216)</f>
        <v>0</v>
      </c>
      <c r="E174" s="181">
        <f>SUM(E177:E216)</f>
        <v>0</v>
      </c>
      <c r="F174" s="181">
        <f>SUM(F177:F216)</f>
        <v>0</v>
      </c>
      <c r="G174" s="181">
        <f>SUM(G177:G216)</f>
        <v>0</v>
      </c>
      <c r="H174" s="2"/>
      <c r="I174" s="247"/>
      <c r="J174" s="475"/>
      <c r="K174" s="545" t="s">
        <v>222</v>
      </c>
      <c r="L174" s="546"/>
      <c r="M174" s="545" t="s">
        <v>223</v>
      </c>
      <c r="N174" s="546"/>
      <c r="O174" s="545" t="s">
        <v>226</v>
      </c>
      <c r="P174" s="546"/>
      <c r="Q174" s="68" t="s">
        <v>34</v>
      </c>
      <c r="R174" s="332" t="s">
        <v>36</v>
      </c>
      <c r="S174" s="4"/>
      <c r="T174" s="4"/>
      <c r="U174" s="4"/>
      <c r="V174" s="2"/>
      <c r="W174" s="2"/>
      <c r="X174" s="2"/>
      <c r="Y174" s="2"/>
      <c r="AG174" s="444"/>
      <c r="AH174" s="444"/>
      <c r="AI174" s="444"/>
      <c r="AJ174" s="444"/>
      <c r="AK174" s="454"/>
      <c r="AL174" s="454"/>
      <c r="AM174" s="454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G174" s="455"/>
      <c r="BH174" s="455"/>
      <c r="BI174" s="455"/>
      <c r="BN174" s="2"/>
      <c r="BO174" s="2"/>
      <c r="BP174" s="2"/>
      <c r="BY174" s="2"/>
      <c r="BZ174" s="2"/>
      <c r="CA174" s="2"/>
      <c r="CE174" s="455"/>
      <c r="CJ174" s="2"/>
      <c r="CK174" s="2"/>
      <c r="CL174" s="2"/>
      <c r="CN174" s="455"/>
      <c r="CO174" s="455"/>
      <c r="CP174" s="455"/>
      <c r="CU174" s="2"/>
      <c r="CV174" s="2"/>
      <c r="CW174" s="2"/>
      <c r="CY174" s="455"/>
      <c r="CZ174" s="455"/>
      <c r="DA174" s="455"/>
      <c r="DF174" s="2"/>
      <c r="DG174" s="2"/>
      <c r="DH174" s="2"/>
      <c r="DJ174" s="455"/>
      <c r="DK174" s="455"/>
      <c r="DL174" s="455"/>
      <c r="DQ174" s="2"/>
      <c r="DR174" s="2"/>
      <c r="DS174" s="2"/>
      <c r="DU174" s="455"/>
      <c r="DV174" s="455"/>
      <c r="DW174" s="455"/>
    </row>
    <row r="175" spans="1:127" ht="12.75" customHeight="1" thickBot="1">
      <c r="A175" s="1">
        <v>1</v>
      </c>
      <c r="B175" s="69"/>
      <c r="C175" s="70"/>
      <c r="D175" s="527" t="s">
        <v>37</v>
      </c>
      <c r="E175" s="528"/>
      <c r="F175" s="528"/>
      <c r="G175" s="529"/>
      <c r="H175" s="70"/>
      <c r="I175" s="34"/>
      <c r="J175" s="26"/>
      <c r="K175" s="479"/>
      <c r="L175" s="71" t="s">
        <v>100</v>
      </c>
      <c r="M175" s="72"/>
      <c r="N175" s="71" t="s">
        <v>100</v>
      </c>
      <c r="O175" s="480"/>
      <c r="P175" s="73" t="s">
        <v>100</v>
      </c>
      <c r="Q175" s="74" t="s">
        <v>35</v>
      </c>
      <c r="R175" s="333" t="s">
        <v>188</v>
      </c>
      <c r="S175" s="75"/>
      <c r="T175" s="75"/>
      <c r="U175" s="75"/>
      <c r="V175" s="76"/>
      <c r="W175" s="76" t="s">
        <v>61</v>
      </c>
      <c r="X175" s="76"/>
      <c r="Y175" s="76"/>
      <c r="Z175" s="76"/>
      <c r="AA175" s="76"/>
      <c r="AB175" s="76"/>
      <c r="AC175" s="76"/>
      <c r="AD175" s="76"/>
      <c r="AE175" s="76"/>
      <c r="AF175" s="76"/>
      <c r="AI175" s="279" t="s">
        <v>25</v>
      </c>
      <c r="AJ175" s="282" t="s">
        <v>25</v>
      </c>
      <c r="AK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N175" s="2"/>
      <c r="BO175" s="2"/>
      <c r="BP175" s="2"/>
      <c r="BY175" s="2"/>
      <c r="BZ175" s="2"/>
    </row>
    <row r="176" spans="1:127" ht="13.5" customHeight="1" thickBot="1">
      <c r="A176" s="1">
        <v>1</v>
      </c>
      <c r="B176" s="343" t="s">
        <v>38</v>
      </c>
      <c r="C176" s="39" t="s">
        <v>39</v>
      </c>
      <c r="D176" s="420" t="str">
        <f>O17</f>
        <v>9th</v>
      </c>
      <c r="E176" s="420" t="str">
        <f>P17</f>
        <v>10th</v>
      </c>
      <c r="F176" s="420" t="str">
        <f>Q17</f>
        <v>11th</v>
      </c>
      <c r="G176" s="420" t="str">
        <f>R17</f>
        <v>12th</v>
      </c>
      <c r="H176" s="84" t="s">
        <v>40</v>
      </c>
      <c r="I176" s="80" t="s">
        <v>41</v>
      </c>
      <c r="J176" s="81"/>
      <c r="K176" s="212">
        <f>IF(K175="",$F$23,K175)</f>
        <v>0</v>
      </c>
      <c r="L176" s="82" t="s">
        <v>101</v>
      </c>
      <c r="M176" s="212" t="str">
        <f>$F$24</f>
        <v/>
      </c>
      <c r="N176" s="82" t="s">
        <v>101</v>
      </c>
      <c r="O176" s="213">
        <f>IF(O175="",$F$26,O175)</f>
        <v>0</v>
      </c>
      <c r="P176" s="83" t="s">
        <v>101</v>
      </c>
      <c r="Q176" s="214" t="str">
        <f>M176</f>
        <v/>
      </c>
      <c r="R176" s="334" t="s">
        <v>25</v>
      </c>
      <c r="S176" s="85" t="s">
        <v>42</v>
      </c>
      <c r="T176" s="85" t="s">
        <v>62</v>
      </c>
      <c r="U176" s="85" t="s">
        <v>63</v>
      </c>
      <c r="V176" s="86" t="s">
        <v>43</v>
      </c>
      <c r="W176" s="461" t="str">
        <f>O17</f>
        <v>9th</v>
      </c>
      <c r="X176" s="461" t="str">
        <f>P17</f>
        <v>10th</v>
      </c>
      <c r="Y176" s="461" t="str">
        <f>Q17</f>
        <v>11th</v>
      </c>
      <c r="Z176" s="461" t="str">
        <f>R17</f>
        <v>12th</v>
      </c>
      <c r="AA176" s="86" t="s">
        <v>43</v>
      </c>
      <c r="AB176" s="462" t="str">
        <f>O17</f>
        <v>9th</v>
      </c>
      <c r="AC176" s="447" t="str">
        <f>P17</f>
        <v>10th</v>
      </c>
      <c r="AD176" s="447" t="str">
        <f>Q17</f>
        <v>11th</v>
      </c>
      <c r="AE176" s="460" t="str">
        <f>R17</f>
        <v>12th</v>
      </c>
      <c r="AF176" s="86" t="s">
        <v>43</v>
      </c>
      <c r="AI176" s="280" t="s">
        <v>173</v>
      </c>
      <c r="AJ176" s="283" t="s">
        <v>174</v>
      </c>
      <c r="AK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N176" s="2"/>
      <c r="BO176" s="2"/>
      <c r="BP176" s="2"/>
      <c r="BY176" s="2"/>
      <c r="BZ176" s="2"/>
    </row>
    <row r="177" spans="1:78">
      <c r="A177" s="1">
        <v>1</v>
      </c>
      <c r="B177" s="466"/>
      <c r="C177" s="401"/>
      <c r="D177" s="340"/>
      <c r="E177" s="338"/>
      <c r="F177" s="338"/>
      <c r="G177" s="339"/>
      <c r="H177" s="216">
        <f t="shared" ref="H177:H216" si="127">V177</f>
        <v>0</v>
      </c>
      <c r="I177" s="88">
        <v>1</v>
      </c>
      <c r="J177" s="216">
        <f t="shared" ref="J177:J203" si="128">IF(ISBLANK(H177),"",H177/I177)</f>
        <v>0</v>
      </c>
      <c r="K177" s="215" t="str">
        <f t="shared" ref="K177:K216" si="129">IFERROR(IF(ISBLANK(H177),"",(H177/$K$176)/I177),"")</f>
        <v/>
      </c>
      <c r="L177" s="216" t="str">
        <f t="shared" ref="L177" si="130">IFERROR(IF(ISBLANK(H177),"",ROUNDUP(K177,0)),"")</f>
        <v/>
      </c>
      <c r="M177" s="215" t="str">
        <f t="shared" ref="M177" si="131">IFERROR(IF(ISBLANK(H177),"",(H177/$F$24)/I177),"")</f>
        <v/>
      </c>
      <c r="N177" s="216" t="str">
        <f t="shared" ref="N177" si="132">IFERROR(IF(ISBLANK(H177),"",ROUNDUP(M177,0)),"")</f>
        <v/>
      </c>
      <c r="O177" s="215" t="str">
        <f t="shared" ref="O177:O216" si="133">IFERROR(IF(ISBLANK(H177),"",(H177/$O$176)/I177),"")</f>
        <v/>
      </c>
      <c r="P177" s="216" t="str">
        <f t="shared" ref="P177" si="134">IFERROR(IF(ISBLANK(H177),"",ROUNDUP(O177,0)),"")</f>
        <v/>
      </c>
      <c r="Q177" s="217">
        <f t="shared" ref="Q177:Q203" si="135">IF(ISERR((H177/N177)/I177),0,(H177/N177)/I177)</f>
        <v>0</v>
      </c>
      <c r="R177" s="90"/>
      <c r="S177" s="218" t="str">
        <f t="shared" ref="S177:S203" si="136">IF(ISBLANK(R177),"",IF(R177&lt;1,J177,H177/I177/R177))</f>
        <v/>
      </c>
      <c r="T177" s="218" t="str">
        <f t="shared" ref="T177:T216" si="137">IF(ISBLANK($R177),"",IF($R177&lt;1,$J177,IF(ISERROR($H177/$I177/($R177-1)),"",$H177/$I177/($R177-1))))</f>
        <v/>
      </c>
      <c r="U177" s="218" t="str">
        <f t="shared" ref="U177:U216" si="138">IF(ISBLANK($R177),"",IF($R177&lt;1,$J177,$H177/$I177/($R177+1)))</f>
        <v/>
      </c>
      <c r="V177" s="219">
        <f t="shared" ref="V177:V216" si="139">SUM(D177:G177)</f>
        <v>0</v>
      </c>
      <c r="W177" s="220">
        <f t="shared" ref="W177:W216" si="140">IF($R177&gt;2,(D177/$V177)*$F$26, IF($R177=2,(D177/2),D177))</f>
        <v>0</v>
      </c>
      <c r="X177" s="220">
        <f t="shared" ref="X177:X216" si="141">IF($R177&gt;2,(E177/$V177)*$F$26, IF($R177=2,(E177/2),E177))</f>
        <v>0</v>
      </c>
      <c r="Y177" s="220">
        <f t="shared" ref="Y177:Y216" si="142">IF($R177&gt;2,(F177/$V177)*$F$26, IF($R177=2,(F177/2),F177))</f>
        <v>0</v>
      </c>
      <c r="Z177" s="461">
        <f t="shared" ref="Z177:Z216" si="143">IF($R177&gt;2,(G177/$V177)*$F$26, IF($R177=2,(G177/2),G177))</f>
        <v>0</v>
      </c>
      <c r="AA177" s="221">
        <f t="shared" ref="AA177:AA203" si="144">W177+X177+Y177+Z177</f>
        <v>0</v>
      </c>
      <c r="AB177" s="462" t="str">
        <f t="shared" ref="AB177:AB216" si="145">IF(ISERROR(D177/($R177*$I177)),"",D177/($R177*$I177))</f>
        <v/>
      </c>
      <c r="AC177" s="447" t="str">
        <f t="shared" ref="AC177:AC216" si="146">IF(ISERROR(E177/($R177*$I177)),"",E177/($R177*$I177))</f>
        <v/>
      </c>
      <c r="AD177" s="447" t="str">
        <f t="shared" ref="AD177:AD216" si="147">IF(ISERROR(F177/($R177*$I177)),"",F177/($R177*$I177))</f>
        <v/>
      </c>
      <c r="AE177" s="460" t="str">
        <f t="shared" ref="AE177:AE216" si="148">IF(ISERROR(G177/($R177*$I177)),"",G177/($R177*$I177))</f>
        <v/>
      </c>
      <c r="AF177" s="221" t="str">
        <f t="shared" ref="AF177:AF203" si="149">IF(ISERROR(AB177+AC177+AD177+AE177),"",AB177+AC177+AD177+AE177)</f>
        <v/>
      </c>
      <c r="AG177" s="141">
        <f t="shared" ref="AG177:AG216" si="150">C177</f>
        <v>0</v>
      </c>
      <c r="AH177" s="141" t="str">
        <f t="shared" ref="AH177:AH216" si="151">IF(R177=1,"Singleton", IF(R177=2, "Doubleton", IF(R177=3,"Tripleton","")))</f>
        <v/>
      </c>
      <c r="AI177" s="116"/>
      <c r="AJ177" s="281">
        <f t="shared" ref="AJ177:AJ216" si="152">IFERROR(R177-AI177,"")</f>
        <v>0</v>
      </c>
      <c r="AK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N177" s="2"/>
      <c r="BO177" s="2"/>
      <c r="BP177" s="2"/>
      <c r="BY177" s="2"/>
      <c r="BZ177" s="2"/>
    </row>
    <row r="178" spans="1:78">
      <c r="A178" s="1">
        <v>1</v>
      </c>
      <c r="B178" s="102"/>
      <c r="C178" s="344"/>
      <c r="D178" s="467"/>
      <c r="E178" s="450"/>
      <c r="F178" s="450"/>
      <c r="G178" s="451"/>
      <c r="H178" s="216">
        <f t="shared" si="127"/>
        <v>0</v>
      </c>
      <c r="I178" s="88">
        <v>1</v>
      </c>
      <c r="J178" s="216">
        <f t="shared" si="128"/>
        <v>0</v>
      </c>
      <c r="K178" s="215" t="str">
        <f t="shared" si="129"/>
        <v/>
      </c>
      <c r="L178" s="216" t="str">
        <f t="shared" ref="L178:L216" si="153">IFERROR(IF(ISBLANK(H178),"",ROUNDUP(K178,0)),"")</f>
        <v/>
      </c>
      <c r="M178" s="215" t="str">
        <f t="shared" ref="M178:M216" si="154">IFERROR(IF(ISBLANK(H178),"",(H178/$F$24)/I178),"")</f>
        <v/>
      </c>
      <c r="N178" s="216" t="str">
        <f t="shared" ref="N178:N216" si="155">IFERROR(IF(ISBLANK(H178),"",ROUNDUP(M178,0)),"")</f>
        <v/>
      </c>
      <c r="O178" s="215" t="str">
        <f t="shared" si="133"/>
        <v/>
      </c>
      <c r="P178" s="216" t="str">
        <f t="shared" ref="P178:P216" si="156">IFERROR(IF(ISBLANK(H178),"",ROUNDUP(O178,0)),"")</f>
        <v/>
      </c>
      <c r="Q178" s="217">
        <f t="shared" si="135"/>
        <v>0</v>
      </c>
      <c r="R178" s="90"/>
      <c r="S178" s="218" t="str">
        <f t="shared" si="136"/>
        <v/>
      </c>
      <c r="T178" s="218" t="str">
        <f t="shared" si="137"/>
        <v/>
      </c>
      <c r="U178" s="218" t="str">
        <f t="shared" si="138"/>
        <v/>
      </c>
      <c r="V178" s="219">
        <f t="shared" si="139"/>
        <v>0</v>
      </c>
      <c r="W178" s="220">
        <f t="shared" si="140"/>
        <v>0</v>
      </c>
      <c r="X178" s="220">
        <f t="shared" si="141"/>
        <v>0</v>
      </c>
      <c r="Y178" s="220">
        <f t="shared" si="142"/>
        <v>0</v>
      </c>
      <c r="Z178" s="461">
        <f t="shared" si="143"/>
        <v>0</v>
      </c>
      <c r="AA178" s="221">
        <f t="shared" si="144"/>
        <v>0</v>
      </c>
      <c r="AB178" s="462" t="str">
        <f t="shared" si="145"/>
        <v/>
      </c>
      <c r="AC178" s="447" t="str">
        <f t="shared" si="146"/>
        <v/>
      </c>
      <c r="AD178" s="447" t="str">
        <f t="shared" si="147"/>
        <v/>
      </c>
      <c r="AE178" s="460" t="str">
        <f t="shared" si="148"/>
        <v/>
      </c>
      <c r="AF178" s="221" t="str">
        <f t="shared" si="149"/>
        <v/>
      </c>
      <c r="AG178" s="141">
        <f t="shared" si="150"/>
        <v>0</v>
      </c>
      <c r="AH178" s="141" t="str">
        <f t="shared" si="151"/>
        <v/>
      </c>
      <c r="AI178" s="450"/>
      <c r="AJ178" s="446">
        <f t="shared" si="152"/>
        <v>0</v>
      </c>
      <c r="AK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N178" s="2"/>
      <c r="BO178" s="2"/>
      <c r="BP178" s="2"/>
      <c r="BY178" s="2"/>
      <c r="BZ178" s="2"/>
    </row>
    <row r="179" spans="1:78">
      <c r="A179" s="1">
        <v>1</v>
      </c>
      <c r="B179" s="102"/>
      <c r="C179" s="344"/>
      <c r="D179" s="467"/>
      <c r="E179" s="450"/>
      <c r="F179" s="450"/>
      <c r="G179" s="451"/>
      <c r="H179" s="216">
        <f t="shared" si="127"/>
        <v>0</v>
      </c>
      <c r="I179" s="88">
        <v>1</v>
      </c>
      <c r="J179" s="216">
        <f t="shared" si="128"/>
        <v>0</v>
      </c>
      <c r="K179" s="215" t="str">
        <f t="shared" si="129"/>
        <v/>
      </c>
      <c r="L179" s="216" t="str">
        <f t="shared" si="153"/>
        <v/>
      </c>
      <c r="M179" s="215" t="str">
        <f t="shared" si="154"/>
        <v/>
      </c>
      <c r="N179" s="216" t="str">
        <f t="shared" si="155"/>
        <v/>
      </c>
      <c r="O179" s="215" t="str">
        <f t="shared" si="133"/>
        <v/>
      </c>
      <c r="P179" s="216" t="str">
        <f t="shared" si="156"/>
        <v/>
      </c>
      <c r="Q179" s="217">
        <f t="shared" si="135"/>
        <v>0</v>
      </c>
      <c r="R179" s="90"/>
      <c r="S179" s="218" t="str">
        <f t="shared" si="136"/>
        <v/>
      </c>
      <c r="T179" s="218" t="str">
        <f t="shared" si="137"/>
        <v/>
      </c>
      <c r="U179" s="218" t="str">
        <f t="shared" si="138"/>
        <v/>
      </c>
      <c r="V179" s="219">
        <f t="shared" si="139"/>
        <v>0</v>
      </c>
      <c r="W179" s="220">
        <f t="shared" si="140"/>
        <v>0</v>
      </c>
      <c r="X179" s="220">
        <f t="shared" si="141"/>
        <v>0</v>
      </c>
      <c r="Y179" s="220">
        <f t="shared" si="142"/>
        <v>0</v>
      </c>
      <c r="Z179" s="461">
        <f t="shared" si="143"/>
        <v>0</v>
      </c>
      <c r="AA179" s="221">
        <f t="shared" si="144"/>
        <v>0</v>
      </c>
      <c r="AB179" s="462" t="str">
        <f t="shared" si="145"/>
        <v/>
      </c>
      <c r="AC179" s="447" t="str">
        <f t="shared" si="146"/>
        <v/>
      </c>
      <c r="AD179" s="447" t="str">
        <f t="shared" si="147"/>
        <v/>
      </c>
      <c r="AE179" s="460" t="str">
        <f t="shared" si="148"/>
        <v/>
      </c>
      <c r="AF179" s="221" t="str">
        <f t="shared" si="149"/>
        <v/>
      </c>
      <c r="AG179" s="141">
        <f t="shared" si="150"/>
        <v>0</v>
      </c>
      <c r="AH179" s="141" t="str">
        <f t="shared" si="151"/>
        <v/>
      </c>
      <c r="AI179" s="450"/>
      <c r="AJ179" s="446">
        <f t="shared" si="152"/>
        <v>0</v>
      </c>
      <c r="AK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N179" s="2"/>
      <c r="BO179" s="2"/>
      <c r="BP179" s="2"/>
      <c r="BY179" s="2"/>
      <c r="BZ179" s="2"/>
    </row>
    <row r="180" spans="1:78">
      <c r="A180" s="1">
        <v>1</v>
      </c>
      <c r="B180" s="102"/>
      <c r="C180" s="344"/>
      <c r="D180" s="467"/>
      <c r="E180" s="450"/>
      <c r="F180" s="450"/>
      <c r="G180" s="451"/>
      <c r="H180" s="216">
        <f t="shared" si="127"/>
        <v>0</v>
      </c>
      <c r="I180" s="88">
        <v>1</v>
      </c>
      <c r="J180" s="216">
        <f t="shared" si="128"/>
        <v>0</v>
      </c>
      <c r="K180" s="215" t="str">
        <f t="shared" si="129"/>
        <v/>
      </c>
      <c r="L180" s="216" t="str">
        <f t="shared" si="153"/>
        <v/>
      </c>
      <c r="M180" s="215" t="str">
        <f t="shared" si="154"/>
        <v/>
      </c>
      <c r="N180" s="216" t="str">
        <f t="shared" si="155"/>
        <v/>
      </c>
      <c r="O180" s="215" t="str">
        <f t="shared" si="133"/>
        <v/>
      </c>
      <c r="P180" s="216" t="str">
        <f t="shared" si="156"/>
        <v/>
      </c>
      <c r="Q180" s="217">
        <f t="shared" si="135"/>
        <v>0</v>
      </c>
      <c r="R180" s="90"/>
      <c r="S180" s="218" t="str">
        <f t="shared" si="136"/>
        <v/>
      </c>
      <c r="T180" s="218" t="str">
        <f t="shared" si="137"/>
        <v/>
      </c>
      <c r="U180" s="218" t="str">
        <f t="shared" si="138"/>
        <v/>
      </c>
      <c r="V180" s="219">
        <f t="shared" si="139"/>
        <v>0</v>
      </c>
      <c r="W180" s="220">
        <f t="shared" si="140"/>
        <v>0</v>
      </c>
      <c r="X180" s="220">
        <f t="shared" si="141"/>
        <v>0</v>
      </c>
      <c r="Y180" s="220">
        <f t="shared" si="142"/>
        <v>0</v>
      </c>
      <c r="Z180" s="461">
        <f t="shared" si="143"/>
        <v>0</v>
      </c>
      <c r="AA180" s="221">
        <f t="shared" si="144"/>
        <v>0</v>
      </c>
      <c r="AB180" s="462" t="str">
        <f t="shared" si="145"/>
        <v/>
      </c>
      <c r="AC180" s="447" t="str">
        <f t="shared" si="146"/>
        <v/>
      </c>
      <c r="AD180" s="447" t="str">
        <f t="shared" si="147"/>
        <v/>
      </c>
      <c r="AE180" s="460" t="str">
        <f t="shared" si="148"/>
        <v/>
      </c>
      <c r="AF180" s="221" t="str">
        <f t="shared" si="149"/>
        <v/>
      </c>
      <c r="AG180" s="141">
        <f t="shared" si="150"/>
        <v>0</v>
      </c>
      <c r="AH180" s="141" t="str">
        <f t="shared" si="151"/>
        <v/>
      </c>
      <c r="AI180" s="450"/>
      <c r="AJ180" s="446">
        <f t="shared" si="152"/>
        <v>0</v>
      </c>
      <c r="AK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N180" s="2"/>
      <c r="BO180" s="2"/>
      <c r="BP180" s="2"/>
      <c r="BY180" s="2"/>
      <c r="BZ180" s="2"/>
    </row>
    <row r="181" spans="1:78">
      <c r="A181" s="1">
        <v>1</v>
      </c>
      <c r="B181" s="102"/>
      <c r="C181" s="344"/>
      <c r="D181" s="467"/>
      <c r="E181" s="450"/>
      <c r="F181" s="450"/>
      <c r="G181" s="451"/>
      <c r="H181" s="216">
        <f t="shared" si="127"/>
        <v>0</v>
      </c>
      <c r="I181" s="88">
        <v>1</v>
      </c>
      <c r="J181" s="216">
        <f t="shared" si="128"/>
        <v>0</v>
      </c>
      <c r="K181" s="215" t="str">
        <f t="shared" si="129"/>
        <v/>
      </c>
      <c r="L181" s="216" t="str">
        <f t="shared" si="153"/>
        <v/>
      </c>
      <c r="M181" s="215" t="str">
        <f t="shared" si="154"/>
        <v/>
      </c>
      <c r="N181" s="216" t="str">
        <f t="shared" si="155"/>
        <v/>
      </c>
      <c r="O181" s="215" t="str">
        <f t="shared" si="133"/>
        <v/>
      </c>
      <c r="P181" s="216" t="str">
        <f t="shared" si="156"/>
        <v/>
      </c>
      <c r="Q181" s="217">
        <f t="shared" si="135"/>
        <v>0</v>
      </c>
      <c r="R181" s="90"/>
      <c r="S181" s="218" t="str">
        <f t="shared" si="136"/>
        <v/>
      </c>
      <c r="T181" s="218" t="str">
        <f t="shared" si="137"/>
        <v/>
      </c>
      <c r="U181" s="218" t="str">
        <f t="shared" si="138"/>
        <v/>
      </c>
      <c r="V181" s="219">
        <f t="shared" si="139"/>
        <v>0</v>
      </c>
      <c r="W181" s="220">
        <f t="shared" si="140"/>
        <v>0</v>
      </c>
      <c r="X181" s="220">
        <f t="shared" si="141"/>
        <v>0</v>
      </c>
      <c r="Y181" s="220">
        <f t="shared" si="142"/>
        <v>0</v>
      </c>
      <c r="Z181" s="461">
        <f t="shared" si="143"/>
        <v>0</v>
      </c>
      <c r="AA181" s="221">
        <f t="shared" si="144"/>
        <v>0</v>
      </c>
      <c r="AB181" s="462" t="str">
        <f t="shared" si="145"/>
        <v/>
      </c>
      <c r="AC181" s="447" t="str">
        <f t="shared" si="146"/>
        <v/>
      </c>
      <c r="AD181" s="447" t="str">
        <f t="shared" si="147"/>
        <v/>
      </c>
      <c r="AE181" s="460" t="str">
        <f t="shared" si="148"/>
        <v/>
      </c>
      <c r="AF181" s="221" t="str">
        <f t="shared" si="149"/>
        <v/>
      </c>
      <c r="AG181" s="141">
        <f t="shared" si="150"/>
        <v>0</v>
      </c>
      <c r="AH181" s="141" t="str">
        <f t="shared" si="151"/>
        <v/>
      </c>
      <c r="AI181" s="450"/>
      <c r="AJ181" s="446">
        <f t="shared" si="152"/>
        <v>0</v>
      </c>
      <c r="AK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N181" s="2"/>
      <c r="BO181" s="2"/>
      <c r="BP181" s="2"/>
      <c r="BY181" s="2"/>
      <c r="BZ181" s="2"/>
    </row>
    <row r="182" spans="1:78">
      <c r="A182" s="1">
        <v>1</v>
      </c>
      <c r="B182" s="102"/>
      <c r="C182" s="344"/>
      <c r="D182" s="467"/>
      <c r="E182" s="450"/>
      <c r="F182" s="450"/>
      <c r="G182" s="451"/>
      <c r="H182" s="216">
        <f t="shared" si="127"/>
        <v>0</v>
      </c>
      <c r="I182" s="88">
        <v>1</v>
      </c>
      <c r="J182" s="216">
        <f t="shared" si="128"/>
        <v>0</v>
      </c>
      <c r="K182" s="215" t="str">
        <f t="shared" si="129"/>
        <v/>
      </c>
      <c r="L182" s="216" t="str">
        <f t="shared" si="153"/>
        <v/>
      </c>
      <c r="M182" s="215" t="str">
        <f t="shared" si="154"/>
        <v/>
      </c>
      <c r="N182" s="216" t="str">
        <f t="shared" si="155"/>
        <v/>
      </c>
      <c r="O182" s="215" t="str">
        <f t="shared" si="133"/>
        <v/>
      </c>
      <c r="P182" s="216" t="str">
        <f t="shared" si="156"/>
        <v/>
      </c>
      <c r="Q182" s="217">
        <f t="shared" si="135"/>
        <v>0</v>
      </c>
      <c r="R182" s="90"/>
      <c r="S182" s="218" t="str">
        <f t="shared" si="136"/>
        <v/>
      </c>
      <c r="T182" s="218" t="str">
        <f t="shared" si="137"/>
        <v/>
      </c>
      <c r="U182" s="218" t="str">
        <f t="shared" si="138"/>
        <v/>
      </c>
      <c r="V182" s="219">
        <f t="shared" si="139"/>
        <v>0</v>
      </c>
      <c r="W182" s="220">
        <f t="shared" si="140"/>
        <v>0</v>
      </c>
      <c r="X182" s="220">
        <f t="shared" si="141"/>
        <v>0</v>
      </c>
      <c r="Y182" s="220">
        <f t="shared" si="142"/>
        <v>0</v>
      </c>
      <c r="Z182" s="461">
        <f t="shared" si="143"/>
        <v>0</v>
      </c>
      <c r="AA182" s="221">
        <f t="shared" si="144"/>
        <v>0</v>
      </c>
      <c r="AB182" s="462" t="str">
        <f t="shared" si="145"/>
        <v/>
      </c>
      <c r="AC182" s="447" t="str">
        <f t="shared" si="146"/>
        <v/>
      </c>
      <c r="AD182" s="447" t="str">
        <f t="shared" si="147"/>
        <v/>
      </c>
      <c r="AE182" s="460" t="str">
        <f t="shared" si="148"/>
        <v/>
      </c>
      <c r="AF182" s="221" t="str">
        <f t="shared" si="149"/>
        <v/>
      </c>
      <c r="AG182" s="141">
        <f t="shared" si="150"/>
        <v>0</v>
      </c>
      <c r="AH182" s="141" t="str">
        <f t="shared" si="151"/>
        <v/>
      </c>
      <c r="AI182" s="450"/>
      <c r="AJ182" s="446">
        <f t="shared" si="152"/>
        <v>0</v>
      </c>
      <c r="AK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N182" s="2"/>
      <c r="BO182" s="2"/>
      <c r="BP182" s="2"/>
      <c r="BY182" s="2"/>
      <c r="BZ182" s="2"/>
    </row>
    <row r="183" spans="1:78">
      <c r="A183" s="1">
        <v>1</v>
      </c>
      <c r="B183" s="102"/>
      <c r="C183" s="344"/>
      <c r="D183" s="467"/>
      <c r="E183" s="450"/>
      <c r="F183" s="450"/>
      <c r="G183" s="451"/>
      <c r="H183" s="216">
        <f t="shared" si="127"/>
        <v>0</v>
      </c>
      <c r="I183" s="88">
        <v>1</v>
      </c>
      <c r="J183" s="216">
        <f t="shared" si="128"/>
        <v>0</v>
      </c>
      <c r="K183" s="215" t="str">
        <f t="shared" si="129"/>
        <v/>
      </c>
      <c r="L183" s="216" t="str">
        <f t="shared" si="153"/>
        <v/>
      </c>
      <c r="M183" s="215" t="str">
        <f t="shared" si="154"/>
        <v/>
      </c>
      <c r="N183" s="216" t="str">
        <f t="shared" si="155"/>
        <v/>
      </c>
      <c r="O183" s="215" t="str">
        <f t="shared" si="133"/>
        <v/>
      </c>
      <c r="P183" s="216" t="str">
        <f t="shared" si="156"/>
        <v/>
      </c>
      <c r="Q183" s="217">
        <f t="shared" si="135"/>
        <v>0</v>
      </c>
      <c r="R183" s="90"/>
      <c r="S183" s="218" t="str">
        <f t="shared" si="136"/>
        <v/>
      </c>
      <c r="T183" s="218" t="str">
        <f t="shared" si="137"/>
        <v/>
      </c>
      <c r="U183" s="218" t="str">
        <f t="shared" si="138"/>
        <v/>
      </c>
      <c r="V183" s="219">
        <f t="shared" si="139"/>
        <v>0</v>
      </c>
      <c r="W183" s="220">
        <f t="shared" si="140"/>
        <v>0</v>
      </c>
      <c r="X183" s="220">
        <f t="shared" si="141"/>
        <v>0</v>
      </c>
      <c r="Y183" s="220">
        <f t="shared" si="142"/>
        <v>0</v>
      </c>
      <c r="Z183" s="461">
        <f t="shared" si="143"/>
        <v>0</v>
      </c>
      <c r="AA183" s="221">
        <f t="shared" si="144"/>
        <v>0</v>
      </c>
      <c r="AB183" s="462" t="str">
        <f t="shared" si="145"/>
        <v/>
      </c>
      <c r="AC183" s="447" t="str">
        <f t="shared" si="146"/>
        <v/>
      </c>
      <c r="AD183" s="447" t="str">
        <f t="shared" si="147"/>
        <v/>
      </c>
      <c r="AE183" s="460" t="str">
        <f t="shared" si="148"/>
        <v/>
      </c>
      <c r="AF183" s="221" t="str">
        <f t="shared" si="149"/>
        <v/>
      </c>
      <c r="AG183" s="141">
        <f t="shared" si="150"/>
        <v>0</v>
      </c>
      <c r="AH183" s="141" t="str">
        <f t="shared" si="151"/>
        <v/>
      </c>
      <c r="AI183" s="450"/>
      <c r="AJ183" s="446">
        <f t="shared" si="152"/>
        <v>0</v>
      </c>
      <c r="AK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N183" s="2"/>
      <c r="BO183" s="2"/>
      <c r="BP183" s="2"/>
      <c r="BY183" s="2"/>
      <c r="BZ183" s="2"/>
    </row>
    <row r="184" spans="1:78">
      <c r="A184" s="1">
        <v>1</v>
      </c>
      <c r="B184" s="102"/>
      <c r="C184" s="344"/>
      <c r="D184" s="467"/>
      <c r="E184" s="450"/>
      <c r="F184" s="450"/>
      <c r="G184" s="451"/>
      <c r="H184" s="216">
        <f t="shared" si="127"/>
        <v>0</v>
      </c>
      <c r="I184" s="88">
        <v>1</v>
      </c>
      <c r="J184" s="216">
        <f t="shared" si="128"/>
        <v>0</v>
      </c>
      <c r="K184" s="215" t="str">
        <f t="shared" si="129"/>
        <v/>
      </c>
      <c r="L184" s="216" t="str">
        <f t="shared" si="153"/>
        <v/>
      </c>
      <c r="M184" s="215" t="str">
        <f t="shared" si="154"/>
        <v/>
      </c>
      <c r="N184" s="216" t="str">
        <f t="shared" si="155"/>
        <v/>
      </c>
      <c r="O184" s="215" t="str">
        <f t="shared" si="133"/>
        <v/>
      </c>
      <c r="P184" s="216" t="str">
        <f t="shared" si="156"/>
        <v/>
      </c>
      <c r="Q184" s="217">
        <f t="shared" si="135"/>
        <v>0</v>
      </c>
      <c r="R184" s="90"/>
      <c r="S184" s="218" t="str">
        <f t="shared" si="136"/>
        <v/>
      </c>
      <c r="T184" s="218" t="str">
        <f t="shared" si="137"/>
        <v/>
      </c>
      <c r="U184" s="218" t="str">
        <f t="shared" si="138"/>
        <v/>
      </c>
      <c r="V184" s="219">
        <f t="shared" si="139"/>
        <v>0</v>
      </c>
      <c r="W184" s="220">
        <f t="shared" si="140"/>
        <v>0</v>
      </c>
      <c r="X184" s="220">
        <f t="shared" si="141"/>
        <v>0</v>
      </c>
      <c r="Y184" s="220">
        <f t="shared" si="142"/>
        <v>0</v>
      </c>
      <c r="Z184" s="461">
        <f t="shared" si="143"/>
        <v>0</v>
      </c>
      <c r="AA184" s="221">
        <f t="shared" si="144"/>
        <v>0</v>
      </c>
      <c r="AB184" s="462" t="str">
        <f t="shared" si="145"/>
        <v/>
      </c>
      <c r="AC184" s="447" t="str">
        <f t="shared" si="146"/>
        <v/>
      </c>
      <c r="AD184" s="447" t="str">
        <f t="shared" si="147"/>
        <v/>
      </c>
      <c r="AE184" s="460" t="str">
        <f t="shared" si="148"/>
        <v/>
      </c>
      <c r="AF184" s="221" t="str">
        <f t="shared" si="149"/>
        <v/>
      </c>
      <c r="AG184" s="141">
        <f t="shared" si="150"/>
        <v>0</v>
      </c>
      <c r="AH184" s="141" t="str">
        <f t="shared" si="151"/>
        <v/>
      </c>
      <c r="AI184" s="450"/>
      <c r="AJ184" s="446">
        <f t="shared" si="152"/>
        <v>0</v>
      </c>
      <c r="AK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N184" s="2"/>
      <c r="BO184" s="2"/>
      <c r="BP184" s="2"/>
      <c r="BY184" s="2"/>
      <c r="BZ184" s="2"/>
    </row>
    <row r="185" spans="1:78">
      <c r="A185" s="1">
        <v>1</v>
      </c>
      <c r="B185" s="102"/>
      <c r="C185" s="344"/>
      <c r="D185" s="341"/>
      <c r="E185" s="91"/>
      <c r="F185" s="91"/>
      <c r="G185" s="328"/>
      <c r="H185" s="216">
        <f t="shared" si="127"/>
        <v>0</v>
      </c>
      <c r="I185" s="88">
        <v>1</v>
      </c>
      <c r="J185" s="216">
        <f t="shared" si="128"/>
        <v>0</v>
      </c>
      <c r="K185" s="215" t="str">
        <f t="shared" si="129"/>
        <v/>
      </c>
      <c r="L185" s="216" t="str">
        <f t="shared" si="153"/>
        <v/>
      </c>
      <c r="M185" s="215" t="str">
        <f t="shared" si="154"/>
        <v/>
      </c>
      <c r="N185" s="216" t="str">
        <f t="shared" si="155"/>
        <v/>
      </c>
      <c r="O185" s="215" t="str">
        <f t="shared" si="133"/>
        <v/>
      </c>
      <c r="P185" s="216" t="str">
        <f t="shared" si="156"/>
        <v/>
      </c>
      <c r="Q185" s="217">
        <f t="shared" si="135"/>
        <v>0</v>
      </c>
      <c r="R185" s="90"/>
      <c r="S185" s="218" t="str">
        <f t="shared" si="136"/>
        <v/>
      </c>
      <c r="T185" s="218" t="str">
        <f t="shared" si="137"/>
        <v/>
      </c>
      <c r="U185" s="218" t="str">
        <f t="shared" si="138"/>
        <v/>
      </c>
      <c r="V185" s="219">
        <f t="shared" si="139"/>
        <v>0</v>
      </c>
      <c r="W185" s="220">
        <f t="shared" si="140"/>
        <v>0</v>
      </c>
      <c r="X185" s="220">
        <f t="shared" si="141"/>
        <v>0</v>
      </c>
      <c r="Y185" s="220">
        <f t="shared" si="142"/>
        <v>0</v>
      </c>
      <c r="Z185" s="461">
        <f t="shared" si="143"/>
        <v>0</v>
      </c>
      <c r="AA185" s="221">
        <f t="shared" si="144"/>
        <v>0</v>
      </c>
      <c r="AB185" s="462" t="str">
        <f t="shared" si="145"/>
        <v/>
      </c>
      <c r="AC185" s="447" t="str">
        <f t="shared" si="146"/>
        <v/>
      </c>
      <c r="AD185" s="447" t="str">
        <f t="shared" si="147"/>
        <v/>
      </c>
      <c r="AE185" s="460" t="str">
        <f t="shared" si="148"/>
        <v/>
      </c>
      <c r="AF185" s="221" t="str">
        <f t="shared" si="149"/>
        <v/>
      </c>
      <c r="AG185" s="141">
        <f t="shared" si="150"/>
        <v>0</v>
      </c>
      <c r="AH185" s="141" t="str">
        <f t="shared" si="151"/>
        <v/>
      </c>
      <c r="AI185" s="450"/>
      <c r="AJ185" s="446">
        <f t="shared" si="152"/>
        <v>0</v>
      </c>
      <c r="AK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N185" s="2"/>
      <c r="BO185" s="2"/>
      <c r="BP185" s="2"/>
      <c r="BY185" s="2"/>
      <c r="BZ185" s="2"/>
    </row>
    <row r="186" spans="1:78">
      <c r="A186" s="1">
        <v>1</v>
      </c>
      <c r="B186" s="102"/>
      <c r="C186" s="344"/>
      <c r="D186" s="467"/>
      <c r="E186" s="450"/>
      <c r="F186" s="450"/>
      <c r="G186" s="451"/>
      <c r="H186" s="216">
        <f t="shared" si="127"/>
        <v>0</v>
      </c>
      <c r="I186" s="88">
        <v>1</v>
      </c>
      <c r="J186" s="216">
        <f t="shared" si="128"/>
        <v>0</v>
      </c>
      <c r="K186" s="215" t="str">
        <f t="shared" si="129"/>
        <v/>
      </c>
      <c r="L186" s="216" t="str">
        <f t="shared" si="153"/>
        <v/>
      </c>
      <c r="M186" s="215" t="str">
        <f t="shared" si="154"/>
        <v/>
      </c>
      <c r="N186" s="216" t="str">
        <f t="shared" si="155"/>
        <v/>
      </c>
      <c r="O186" s="215" t="str">
        <f t="shared" si="133"/>
        <v/>
      </c>
      <c r="P186" s="216" t="str">
        <f t="shared" si="156"/>
        <v/>
      </c>
      <c r="Q186" s="217">
        <f t="shared" si="135"/>
        <v>0</v>
      </c>
      <c r="R186" s="90"/>
      <c r="S186" s="218" t="str">
        <f t="shared" si="136"/>
        <v/>
      </c>
      <c r="T186" s="218" t="str">
        <f t="shared" si="137"/>
        <v/>
      </c>
      <c r="U186" s="218" t="str">
        <f t="shared" si="138"/>
        <v/>
      </c>
      <c r="V186" s="219">
        <f t="shared" si="139"/>
        <v>0</v>
      </c>
      <c r="W186" s="220">
        <f t="shared" si="140"/>
        <v>0</v>
      </c>
      <c r="X186" s="220">
        <f t="shared" si="141"/>
        <v>0</v>
      </c>
      <c r="Y186" s="220">
        <f t="shared" si="142"/>
        <v>0</v>
      </c>
      <c r="Z186" s="461">
        <f t="shared" si="143"/>
        <v>0</v>
      </c>
      <c r="AA186" s="221">
        <f t="shared" si="144"/>
        <v>0</v>
      </c>
      <c r="AB186" s="462" t="str">
        <f t="shared" si="145"/>
        <v/>
      </c>
      <c r="AC186" s="447" t="str">
        <f t="shared" si="146"/>
        <v/>
      </c>
      <c r="AD186" s="447" t="str">
        <f t="shared" si="147"/>
        <v/>
      </c>
      <c r="AE186" s="460" t="str">
        <f t="shared" si="148"/>
        <v/>
      </c>
      <c r="AF186" s="221" t="str">
        <f t="shared" si="149"/>
        <v/>
      </c>
      <c r="AG186" s="141">
        <f t="shared" si="150"/>
        <v>0</v>
      </c>
      <c r="AH186" s="141" t="str">
        <f t="shared" si="151"/>
        <v/>
      </c>
      <c r="AI186" s="450"/>
      <c r="AJ186" s="446">
        <f t="shared" si="152"/>
        <v>0</v>
      </c>
      <c r="AK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N186" s="2"/>
      <c r="BO186" s="2"/>
      <c r="BP186" s="2"/>
      <c r="BY186" s="2"/>
      <c r="BZ186" s="2"/>
    </row>
    <row r="187" spans="1:78">
      <c r="A187" s="1">
        <v>1</v>
      </c>
      <c r="B187" s="102"/>
      <c r="C187" s="344"/>
      <c r="D187" s="467"/>
      <c r="E187" s="450"/>
      <c r="F187" s="450"/>
      <c r="G187" s="451"/>
      <c r="H187" s="216">
        <f t="shared" si="127"/>
        <v>0</v>
      </c>
      <c r="I187" s="88">
        <v>1</v>
      </c>
      <c r="J187" s="216">
        <f t="shared" si="128"/>
        <v>0</v>
      </c>
      <c r="K187" s="215" t="str">
        <f t="shared" si="129"/>
        <v/>
      </c>
      <c r="L187" s="216" t="str">
        <f t="shared" si="153"/>
        <v/>
      </c>
      <c r="M187" s="215" t="str">
        <f t="shared" si="154"/>
        <v/>
      </c>
      <c r="N187" s="216" t="str">
        <f t="shared" si="155"/>
        <v/>
      </c>
      <c r="O187" s="215" t="str">
        <f t="shared" si="133"/>
        <v/>
      </c>
      <c r="P187" s="216" t="str">
        <f t="shared" si="156"/>
        <v/>
      </c>
      <c r="Q187" s="217">
        <f t="shared" si="135"/>
        <v>0</v>
      </c>
      <c r="R187" s="90"/>
      <c r="S187" s="218" t="str">
        <f t="shared" si="136"/>
        <v/>
      </c>
      <c r="T187" s="218" t="str">
        <f t="shared" si="137"/>
        <v/>
      </c>
      <c r="U187" s="218" t="str">
        <f t="shared" si="138"/>
        <v/>
      </c>
      <c r="V187" s="219">
        <f t="shared" si="139"/>
        <v>0</v>
      </c>
      <c r="W187" s="220">
        <f t="shared" si="140"/>
        <v>0</v>
      </c>
      <c r="X187" s="220">
        <f t="shared" si="141"/>
        <v>0</v>
      </c>
      <c r="Y187" s="220">
        <f t="shared" si="142"/>
        <v>0</v>
      </c>
      <c r="Z187" s="461">
        <f t="shared" si="143"/>
        <v>0</v>
      </c>
      <c r="AA187" s="221">
        <f t="shared" si="144"/>
        <v>0</v>
      </c>
      <c r="AB187" s="462" t="str">
        <f t="shared" si="145"/>
        <v/>
      </c>
      <c r="AC187" s="447" t="str">
        <f t="shared" si="146"/>
        <v/>
      </c>
      <c r="AD187" s="447" t="str">
        <f t="shared" si="147"/>
        <v/>
      </c>
      <c r="AE187" s="460" t="str">
        <f t="shared" si="148"/>
        <v/>
      </c>
      <c r="AF187" s="221" t="str">
        <f t="shared" si="149"/>
        <v/>
      </c>
      <c r="AG187" s="141">
        <f t="shared" si="150"/>
        <v>0</v>
      </c>
      <c r="AH187" s="141" t="str">
        <f t="shared" si="151"/>
        <v/>
      </c>
      <c r="AI187" s="450"/>
      <c r="AJ187" s="446">
        <f t="shared" si="152"/>
        <v>0</v>
      </c>
      <c r="AK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N187" s="2"/>
      <c r="BO187" s="2"/>
      <c r="BP187" s="2"/>
      <c r="BY187" s="2"/>
      <c r="BZ187" s="2"/>
    </row>
    <row r="188" spans="1:78">
      <c r="A188" s="1">
        <v>1</v>
      </c>
      <c r="B188" s="102"/>
      <c r="C188" s="344"/>
      <c r="D188" s="467"/>
      <c r="E188" s="450"/>
      <c r="F188" s="450"/>
      <c r="G188" s="451"/>
      <c r="H188" s="216">
        <f t="shared" si="127"/>
        <v>0</v>
      </c>
      <c r="I188" s="88">
        <v>1</v>
      </c>
      <c r="J188" s="216">
        <f t="shared" si="128"/>
        <v>0</v>
      </c>
      <c r="K188" s="215" t="str">
        <f t="shared" si="129"/>
        <v/>
      </c>
      <c r="L188" s="216" t="str">
        <f t="shared" si="153"/>
        <v/>
      </c>
      <c r="M188" s="215" t="str">
        <f t="shared" si="154"/>
        <v/>
      </c>
      <c r="N188" s="216" t="str">
        <f t="shared" si="155"/>
        <v/>
      </c>
      <c r="O188" s="215" t="str">
        <f t="shared" si="133"/>
        <v/>
      </c>
      <c r="P188" s="216" t="str">
        <f t="shared" si="156"/>
        <v/>
      </c>
      <c r="Q188" s="217">
        <f t="shared" si="135"/>
        <v>0</v>
      </c>
      <c r="R188" s="90"/>
      <c r="S188" s="218" t="str">
        <f t="shared" si="136"/>
        <v/>
      </c>
      <c r="T188" s="218" t="str">
        <f t="shared" si="137"/>
        <v/>
      </c>
      <c r="U188" s="218" t="str">
        <f t="shared" si="138"/>
        <v/>
      </c>
      <c r="V188" s="219">
        <f t="shared" si="139"/>
        <v>0</v>
      </c>
      <c r="W188" s="220">
        <f t="shared" si="140"/>
        <v>0</v>
      </c>
      <c r="X188" s="220">
        <f t="shared" si="141"/>
        <v>0</v>
      </c>
      <c r="Y188" s="220">
        <f t="shared" si="142"/>
        <v>0</v>
      </c>
      <c r="Z188" s="461">
        <f t="shared" si="143"/>
        <v>0</v>
      </c>
      <c r="AA188" s="221">
        <f t="shared" si="144"/>
        <v>0</v>
      </c>
      <c r="AB188" s="462" t="str">
        <f t="shared" si="145"/>
        <v/>
      </c>
      <c r="AC188" s="447" t="str">
        <f t="shared" si="146"/>
        <v/>
      </c>
      <c r="AD188" s="447" t="str">
        <f t="shared" si="147"/>
        <v/>
      </c>
      <c r="AE188" s="460" t="str">
        <f t="shared" si="148"/>
        <v/>
      </c>
      <c r="AF188" s="221" t="str">
        <f t="shared" si="149"/>
        <v/>
      </c>
      <c r="AG188" s="141">
        <f t="shared" si="150"/>
        <v>0</v>
      </c>
      <c r="AH188" s="141" t="str">
        <f t="shared" si="151"/>
        <v/>
      </c>
      <c r="AI188" s="450"/>
      <c r="AJ188" s="446">
        <f t="shared" si="152"/>
        <v>0</v>
      </c>
      <c r="AK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N188" s="2"/>
      <c r="BO188" s="2"/>
      <c r="BP188" s="2"/>
      <c r="BY188" s="2"/>
      <c r="BZ188" s="2"/>
    </row>
    <row r="189" spans="1:78">
      <c r="A189" s="1">
        <v>1</v>
      </c>
      <c r="B189" s="102"/>
      <c r="C189" s="344"/>
      <c r="D189" s="467"/>
      <c r="E189" s="450"/>
      <c r="F189" s="450"/>
      <c r="G189" s="451"/>
      <c r="H189" s="216">
        <f t="shared" si="127"/>
        <v>0</v>
      </c>
      <c r="I189" s="88">
        <v>1</v>
      </c>
      <c r="J189" s="216">
        <f t="shared" si="128"/>
        <v>0</v>
      </c>
      <c r="K189" s="215" t="str">
        <f t="shared" si="129"/>
        <v/>
      </c>
      <c r="L189" s="216" t="str">
        <f t="shared" si="153"/>
        <v/>
      </c>
      <c r="M189" s="215" t="str">
        <f t="shared" si="154"/>
        <v/>
      </c>
      <c r="N189" s="216" t="str">
        <f t="shared" si="155"/>
        <v/>
      </c>
      <c r="O189" s="215" t="str">
        <f t="shared" si="133"/>
        <v/>
      </c>
      <c r="P189" s="216" t="str">
        <f t="shared" si="156"/>
        <v/>
      </c>
      <c r="Q189" s="217">
        <f t="shared" si="135"/>
        <v>0</v>
      </c>
      <c r="R189" s="90"/>
      <c r="S189" s="218" t="str">
        <f t="shared" si="136"/>
        <v/>
      </c>
      <c r="T189" s="218" t="str">
        <f t="shared" si="137"/>
        <v/>
      </c>
      <c r="U189" s="218" t="str">
        <f t="shared" si="138"/>
        <v/>
      </c>
      <c r="V189" s="219">
        <f t="shared" si="139"/>
        <v>0</v>
      </c>
      <c r="W189" s="220">
        <f t="shared" si="140"/>
        <v>0</v>
      </c>
      <c r="X189" s="220">
        <f t="shared" si="141"/>
        <v>0</v>
      </c>
      <c r="Y189" s="220">
        <f t="shared" si="142"/>
        <v>0</v>
      </c>
      <c r="Z189" s="461">
        <f t="shared" si="143"/>
        <v>0</v>
      </c>
      <c r="AA189" s="221">
        <f t="shared" si="144"/>
        <v>0</v>
      </c>
      <c r="AB189" s="462" t="str">
        <f t="shared" si="145"/>
        <v/>
      </c>
      <c r="AC189" s="447" t="str">
        <f t="shared" si="146"/>
        <v/>
      </c>
      <c r="AD189" s="447" t="str">
        <f t="shared" si="147"/>
        <v/>
      </c>
      <c r="AE189" s="460" t="str">
        <f t="shared" si="148"/>
        <v/>
      </c>
      <c r="AF189" s="221" t="str">
        <f t="shared" si="149"/>
        <v/>
      </c>
      <c r="AG189" s="141">
        <f t="shared" si="150"/>
        <v>0</v>
      </c>
      <c r="AH189" s="141" t="str">
        <f t="shared" si="151"/>
        <v/>
      </c>
      <c r="AI189" s="450"/>
      <c r="AJ189" s="446">
        <f t="shared" si="152"/>
        <v>0</v>
      </c>
      <c r="AK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N189" s="2"/>
      <c r="BO189" s="2"/>
      <c r="BP189" s="2"/>
      <c r="BY189" s="2"/>
      <c r="BZ189" s="2"/>
    </row>
    <row r="190" spans="1:78">
      <c r="A190" s="1">
        <v>1</v>
      </c>
      <c r="B190" s="102"/>
      <c r="C190" s="344"/>
      <c r="D190" s="467"/>
      <c r="E190" s="450"/>
      <c r="F190" s="450"/>
      <c r="G190" s="451"/>
      <c r="H190" s="216">
        <f t="shared" si="127"/>
        <v>0</v>
      </c>
      <c r="I190" s="88">
        <v>1</v>
      </c>
      <c r="J190" s="216">
        <f t="shared" si="128"/>
        <v>0</v>
      </c>
      <c r="K190" s="215" t="str">
        <f t="shared" si="129"/>
        <v/>
      </c>
      <c r="L190" s="216" t="str">
        <f t="shared" si="153"/>
        <v/>
      </c>
      <c r="M190" s="215" t="str">
        <f t="shared" si="154"/>
        <v/>
      </c>
      <c r="N190" s="216" t="str">
        <f t="shared" si="155"/>
        <v/>
      </c>
      <c r="O190" s="215" t="str">
        <f t="shared" si="133"/>
        <v/>
      </c>
      <c r="P190" s="216" t="str">
        <f t="shared" si="156"/>
        <v/>
      </c>
      <c r="Q190" s="217">
        <f t="shared" si="135"/>
        <v>0</v>
      </c>
      <c r="R190" s="90"/>
      <c r="S190" s="218" t="str">
        <f t="shared" si="136"/>
        <v/>
      </c>
      <c r="T190" s="218" t="str">
        <f t="shared" si="137"/>
        <v/>
      </c>
      <c r="U190" s="218" t="str">
        <f t="shared" si="138"/>
        <v/>
      </c>
      <c r="V190" s="219">
        <f t="shared" si="139"/>
        <v>0</v>
      </c>
      <c r="W190" s="220">
        <f t="shared" si="140"/>
        <v>0</v>
      </c>
      <c r="X190" s="220">
        <f t="shared" si="141"/>
        <v>0</v>
      </c>
      <c r="Y190" s="220">
        <f t="shared" si="142"/>
        <v>0</v>
      </c>
      <c r="Z190" s="461">
        <f t="shared" si="143"/>
        <v>0</v>
      </c>
      <c r="AA190" s="221">
        <f t="shared" si="144"/>
        <v>0</v>
      </c>
      <c r="AB190" s="462" t="str">
        <f t="shared" si="145"/>
        <v/>
      </c>
      <c r="AC190" s="447" t="str">
        <f t="shared" si="146"/>
        <v/>
      </c>
      <c r="AD190" s="447" t="str">
        <f t="shared" si="147"/>
        <v/>
      </c>
      <c r="AE190" s="460" t="str">
        <f t="shared" si="148"/>
        <v/>
      </c>
      <c r="AF190" s="221" t="str">
        <f t="shared" si="149"/>
        <v/>
      </c>
      <c r="AG190" s="141">
        <f t="shared" si="150"/>
        <v>0</v>
      </c>
      <c r="AH190" s="141" t="str">
        <f t="shared" si="151"/>
        <v/>
      </c>
      <c r="AI190" s="450"/>
      <c r="AJ190" s="446">
        <f t="shared" si="152"/>
        <v>0</v>
      </c>
      <c r="AK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N190" s="2"/>
      <c r="BO190" s="2"/>
      <c r="BP190" s="2"/>
      <c r="BY190" s="2"/>
      <c r="BZ190" s="2"/>
    </row>
    <row r="191" spans="1:78">
      <c r="A191" s="1">
        <v>1</v>
      </c>
      <c r="B191" s="102"/>
      <c r="C191" s="344"/>
      <c r="D191" s="467"/>
      <c r="E191" s="450"/>
      <c r="F191" s="450"/>
      <c r="G191" s="451"/>
      <c r="H191" s="216">
        <f t="shared" si="127"/>
        <v>0</v>
      </c>
      <c r="I191" s="88">
        <v>1</v>
      </c>
      <c r="J191" s="216">
        <f t="shared" si="128"/>
        <v>0</v>
      </c>
      <c r="K191" s="215" t="str">
        <f t="shared" si="129"/>
        <v/>
      </c>
      <c r="L191" s="216" t="str">
        <f t="shared" si="153"/>
        <v/>
      </c>
      <c r="M191" s="215" t="str">
        <f t="shared" si="154"/>
        <v/>
      </c>
      <c r="N191" s="216" t="str">
        <f t="shared" si="155"/>
        <v/>
      </c>
      <c r="O191" s="215" t="str">
        <f t="shared" si="133"/>
        <v/>
      </c>
      <c r="P191" s="216" t="str">
        <f t="shared" si="156"/>
        <v/>
      </c>
      <c r="Q191" s="217">
        <f t="shared" si="135"/>
        <v>0</v>
      </c>
      <c r="R191" s="90"/>
      <c r="S191" s="218" t="str">
        <f t="shared" si="136"/>
        <v/>
      </c>
      <c r="T191" s="218" t="str">
        <f t="shared" si="137"/>
        <v/>
      </c>
      <c r="U191" s="218" t="str">
        <f t="shared" si="138"/>
        <v/>
      </c>
      <c r="V191" s="219">
        <f t="shared" si="139"/>
        <v>0</v>
      </c>
      <c r="W191" s="220">
        <f t="shared" si="140"/>
        <v>0</v>
      </c>
      <c r="X191" s="220">
        <f t="shared" si="141"/>
        <v>0</v>
      </c>
      <c r="Y191" s="220">
        <f t="shared" si="142"/>
        <v>0</v>
      </c>
      <c r="Z191" s="461">
        <f t="shared" si="143"/>
        <v>0</v>
      </c>
      <c r="AA191" s="221">
        <f t="shared" si="144"/>
        <v>0</v>
      </c>
      <c r="AB191" s="462" t="str">
        <f t="shared" si="145"/>
        <v/>
      </c>
      <c r="AC191" s="447" t="str">
        <f t="shared" si="146"/>
        <v/>
      </c>
      <c r="AD191" s="447" t="str">
        <f t="shared" si="147"/>
        <v/>
      </c>
      <c r="AE191" s="460" t="str">
        <f t="shared" si="148"/>
        <v/>
      </c>
      <c r="AF191" s="221" t="str">
        <f t="shared" si="149"/>
        <v/>
      </c>
      <c r="AG191" s="141">
        <f t="shared" si="150"/>
        <v>0</v>
      </c>
      <c r="AH191" s="141" t="str">
        <f t="shared" si="151"/>
        <v/>
      </c>
      <c r="AI191" s="450"/>
      <c r="AJ191" s="446">
        <f t="shared" si="152"/>
        <v>0</v>
      </c>
      <c r="AK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N191" s="2"/>
      <c r="BO191" s="2"/>
      <c r="BP191" s="2"/>
      <c r="BY191" s="2"/>
      <c r="BZ191" s="2"/>
    </row>
    <row r="192" spans="1:78">
      <c r="A192" s="1">
        <v>1</v>
      </c>
      <c r="B192" s="102"/>
      <c r="C192" s="344"/>
      <c r="D192" s="467"/>
      <c r="E192" s="450"/>
      <c r="F192" s="450"/>
      <c r="G192" s="451"/>
      <c r="H192" s="216">
        <f t="shared" si="127"/>
        <v>0</v>
      </c>
      <c r="I192" s="88">
        <v>1</v>
      </c>
      <c r="J192" s="216">
        <f t="shared" si="128"/>
        <v>0</v>
      </c>
      <c r="K192" s="215" t="str">
        <f t="shared" si="129"/>
        <v/>
      </c>
      <c r="L192" s="216" t="str">
        <f t="shared" si="153"/>
        <v/>
      </c>
      <c r="M192" s="215" t="str">
        <f t="shared" si="154"/>
        <v/>
      </c>
      <c r="N192" s="216" t="str">
        <f t="shared" si="155"/>
        <v/>
      </c>
      <c r="O192" s="215" t="str">
        <f t="shared" si="133"/>
        <v/>
      </c>
      <c r="P192" s="216" t="str">
        <f t="shared" si="156"/>
        <v/>
      </c>
      <c r="Q192" s="217">
        <f t="shared" si="135"/>
        <v>0</v>
      </c>
      <c r="R192" s="90"/>
      <c r="S192" s="218" t="str">
        <f t="shared" si="136"/>
        <v/>
      </c>
      <c r="T192" s="218" t="str">
        <f t="shared" si="137"/>
        <v/>
      </c>
      <c r="U192" s="218" t="str">
        <f t="shared" si="138"/>
        <v/>
      </c>
      <c r="V192" s="219">
        <f t="shared" si="139"/>
        <v>0</v>
      </c>
      <c r="W192" s="220">
        <f t="shared" si="140"/>
        <v>0</v>
      </c>
      <c r="X192" s="220">
        <f t="shared" si="141"/>
        <v>0</v>
      </c>
      <c r="Y192" s="220">
        <f t="shared" si="142"/>
        <v>0</v>
      </c>
      <c r="Z192" s="461">
        <f t="shared" si="143"/>
        <v>0</v>
      </c>
      <c r="AA192" s="221">
        <f t="shared" si="144"/>
        <v>0</v>
      </c>
      <c r="AB192" s="462" t="str">
        <f t="shared" si="145"/>
        <v/>
      </c>
      <c r="AC192" s="447" t="str">
        <f t="shared" si="146"/>
        <v/>
      </c>
      <c r="AD192" s="447" t="str">
        <f t="shared" si="147"/>
        <v/>
      </c>
      <c r="AE192" s="460" t="str">
        <f t="shared" si="148"/>
        <v/>
      </c>
      <c r="AF192" s="221" t="str">
        <f t="shared" si="149"/>
        <v/>
      </c>
      <c r="AG192" s="141">
        <f t="shared" si="150"/>
        <v>0</v>
      </c>
      <c r="AH192" s="141" t="str">
        <f t="shared" si="151"/>
        <v/>
      </c>
      <c r="AI192" s="450"/>
      <c r="AJ192" s="446">
        <f t="shared" si="152"/>
        <v>0</v>
      </c>
      <c r="AK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N192" s="2"/>
      <c r="BO192" s="2"/>
      <c r="BP192" s="2"/>
      <c r="BY192" s="2"/>
      <c r="BZ192" s="2"/>
    </row>
    <row r="193" spans="1:78">
      <c r="A193" s="1">
        <v>1</v>
      </c>
      <c r="B193" s="102"/>
      <c r="C193" s="344"/>
      <c r="D193" s="467"/>
      <c r="E193" s="450"/>
      <c r="F193" s="450"/>
      <c r="G193" s="451"/>
      <c r="H193" s="216">
        <f t="shared" si="127"/>
        <v>0</v>
      </c>
      <c r="I193" s="88">
        <v>1</v>
      </c>
      <c r="J193" s="216">
        <f t="shared" si="128"/>
        <v>0</v>
      </c>
      <c r="K193" s="215" t="str">
        <f t="shared" si="129"/>
        <v/>
      </c>
      <c r="L193" s="216" t="str">
        <f t="shared" si="153"/>
        <v/>
      </c>
      <c r="M193" s="215" t="str">
        <f t="shared" si="154"/>
        <v/>
      </c>
      <c r="N193" s="216" t="str">
        <f t="shared" si="155"/>
        <v/>
      </c>
      <c r="O193" s="215" t="str">
        <f t="shared" si="133"/>
        <v/>
      </c>
      <c r="P193" s="216" t="str">
        <f t="shared" si="156"/>
        <v/>
      </c>
      <c r="Q193" s="217">
        <f t="shared" si="135"/>
        <v>0</v>
      </c>
      <c r="R193" s="90"/>
      <c r="S193" s="218" t="str">
        <f t="shared" si="136"/>
        <v/>
      </c>
      <c r="T193" s="218" t="str">
        <f t="shared" si="137"/>
        <v/>
      </c>
      <c r="U193" s="218" t="str">
        <f t="shared" si="138"/>
        <v/>
      </c>
      <c r="V193" s="219">
        <f t="shared" si="139"/>
        <v>0</v>
      </c>
      <c r="W193" s="220">
        <f t="shared" si="140"/>
        <v>0</v>
      </c>
      <c r="X193" s="220">
        <f t="shared" si="141"/>
        <v>0</v>
      </c>
      <c r="Y193" s="220">
        <f t="shared" si="142"/>
        <v>0</v>
      </c>
      <c r="Z193" s="461">
        <f t="shared" si="143"/>
        <v>0</v>
      </c>
      <c r="AA193" s="221">
        <f t="shared" si="144"/>
        <v>0</v>
      </c>
      <c r="AB193" s="462" t="str">
        <f t="shared" si="145"/>
        <v/>
      </c>
      <c r="AC193" s="447" t="str">
        <f t="shared" si="146"/>
        <v/>
      </c>
      <c r="AD193" s="447" t="str">
        <f t="shared" si="147"/>
        <v/>
      </c>
      <c r="AE193" s="460" t="str">
        <f t="shared" si="148"/>
        <v/>
      </c>
      <c r="AF193" s="221" t="str">
        <f t="shared" si="149"/>
        <v/>
      </c>
      <c r="AG193" s="141">
        <f t="shared" si="150"/>
        <v>0</v>
      </c>
      <c r="AH193" s="141" t="str">
        <f t="shared" si="151"/>
        <v/>
      </c>
      <c r="AI193" s="450"/>
      <c r="AJ193" s="446">
        <f t="shared" si="152"/>
        <v>0</v>
      </c>
      <c r="AK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N193" s="2"/>
      <c r="BO193" s="2"/>
      <c r="BP193" s="2"/>
      <c r="BY193" s="2"/>
      <c r="BZ193" s="2"/>
    </row>
    <row r="194" spans="1:78">
      <c r="A194" s="1">
        <v>1</v>
      </c>
      <c r="B194" s="102"/>
      <c r="C194" s="344"/>
      <c r="D194" s="341"/>
      <c r="E194" s="91"/>
      <c r="F194" s="91"/>
      <c r="G194" s="328"/>
      <c r="H194" s="216">
        <f t="shared" si="127"/>
        <v>0</v>
      </c>
      <c r="I194" s="88">
        <v>1</v>
      </c>
      <c r="J194" s="216">
        <f t="shared" si="128"/>
        <v>0</v>
      </c>
      <c r="K194" s="215" t="str">
        <f t="shared" si="129"/>
        <v/>
      </c>
      <c r="L194" s="216" t="str">
        <f t="shared" si="153"/>
        <v/>
      </c>
      <c r="M194" s="215" t="str">
        <f t="shared" si="154"/>
        <v/>
      </c>
      <c r="N194" s="216" t="str">
        <f t="shared" si="155"/>
        <v/>
      </c>
      <c r="O194" s="215" t="str">
        <f t="shared" si="133"/>
        <v/>
      </c>
      <c r="P194" s="216" t="str">
        <f t="shared" si="156"/>
        <v/>
      </c>
      <c r="Q194" s="217">
        <f t="shared" si="135"/>
        <v>0</v>
      </c>
      <c r="R194" s="90"/>
      <c r="S194" s="218" t="str">
        <f t="shared" si="136"/>
        <v/>
      </c>
      <c r="T194" s="218" t="str">
        <f t="shared" si="137"/>
        <v/>
      </c>
      <c r="U194" s="218" t="str">
        <f t="shared" si="138"/>
        <v/>
      </c>
      <c r="V194" s="219">
        <f t="shared" si="139"/>
        <v>0</v>
      </c>
      <c r="W194" s="220">
        <f t="shared" si="140"/>
        <v>0</v>
      </c>
      <c r="X194" s="220">
        <f t="shared" si="141"/>
        <v>0</v>
      </c>
      <c r="Y194" s="220">
        <f t="shared" si="142"/>
        <v>0</v>
      </c>
      <c r="Z194" s="461">
        <f t="shared" si="143"/>
        <v>0</v>
      </c>
      <c r="AA194" s="221">
        <f t="shared" si="144"/>
        <v>0</v>
      </c>
      <c r="AB194" s="462" t="str">
        <f t="shared" si="145"/>
        <v/>
      </c>
      <c r="AC194" s="447" t="str">
        <f t="shared" si="146"/>
        <v/>
      </c>
      <c r="AD194" s="447" t="str">
        <f t="shared" si="147"/>
        <v/>
      </c>
      <c r="AE194" s="460" t="str">
        <f t="shared" si="148"/>
        <v/>
      </c>
      <c r="AF194" s="221" t="str">
        <f t="shared" si="149"/>
        <v/>
      </c>
      <c r="AG194" s="141">
        <f t="shared" si="150"/>
        <v>0</v>
      </c>
      <c r="AH194" s="141" t="str">
        <f t="shared" si="151"/>
        <v/>
      </c>
      <c r="AI194" s="450"/>
      <c r="AJ194" s="446">
        <f t="shared" si="152"/>
        <v>0</v>
      </c>
      <c r="AK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N194" s="2"/>
      <c r="BO194" s="2"/>
      <c r="BP194" s="2"/>
      <c r="BY194" s="2"/>
      <c r="BZ194" s="2"/>
    </row>
    <row r="195" spans="1:78">
      <c r="A195" s="1">
        <v>1</v>
      </c>
      <c r="B195" s="102"/>
      <c r="C195" s="344"/>
      <c r="D195" s="467"/>
      <c r="E195" s="450"/>
      <c r="F195" s="450"/>
      <c r="G195" s="451"/>
      <c r="H195" s="216">
        <f t="shared" si="127"/>
        <v>0</v>
      </c>
      <c r="I195" s="88">
        <v>1</v>
      </c>
      <c r="J195" s="216">
        <f t="shared" si="128"/>
        <v>0</v>
      </c>
      <c r="K195" s="215" t="str">
        <f t="shared" si="129"/>
        <v/>
      </c>
      <c r="L195" s="216" t="str">
        <f t="shared" si="153"/>
        <v/>
      </c>
      <c r="M195" s="215" t="str">
        <f t="shared" si="154"/>
        <v/>
      </c>
      <c r="N195" s="216" t="str">
        <f t="shared" si="155"/>
        <v/>
      </c>
      <c r="O195" s="215" t="str">
        <f t="shared" si="133"/>
        <v/>
      </c>
      <c r="P195" s="216" t="str">
        <f t="shared" si="156"/>
        <v/>
      </c>
      <c r="Q195" s="217">
        <f t="shared" si="135"/>
        <v>0</v>
      </c>
      <c r="R195" s="90"/>
      <c r="S195" s="218" t="str">
        <f t="shared" si="136"/>
        <v/>
      </c>
      <c r="T195" s="218" t="str">
        <f t="shared" si="137"/>
        <v/>
      </c>
      <c r="U195" s="218" t="str">
        <f t="shared" si="138"/>
        <v/>
      </c>
      <c r="V195" s="219">
        <f t="shared" si="139"/>
        <v>0</v>
      </c>
      <c r="W195" s="220">
        <f t="shared" si="140"/>
        <v>0</v>
      </c>
      <c r="X195" s="220">
        <f t="shared" si="141"/>
        <v>0</v>
      </c>
      <c r="Y195" s="220">
        <f t="shared" si="142"/>
        <v>0</v>
      </c>
      <c r="Z195" s="461">
        <f t="shared" si="143"/>
        <v>0</v>
      </c>
      <c r="AA195" s="221">
        <f t="shared" si="144"/>
        <v>0</v>
      </c>
      <c r="AB195" s="462" t="str">
        <f t="shared" si="145"/>
        <v/>
      </c>
      <c r="AC195" s="447" t="str">
        <f t="shared" si="146"/>
        <v/>
      </c>
      <c r="AD195" s="447" t="str">
        <f t="shared" si="147"/>
        <v/>
      </c>
      <c r="AE195" s="460" t="str">
        <f t="shared" si="148"/>
        <v/>
      </c>
      <c r="AF195" s="221" t="str">
        <f t="shared" si="149"/>
        <v/>
      </c>
      <c r="AG195" s="141">
        <f t="shared" si="150"/>
        <v>0</v>
      </c>
      <c r="AH195" s="141" t="str">
        <f t="shared" si="151"/>
        <v/>
      </c>
      <c r="AI195" s="450"/>
      <c r="AJ195" s="446">
        <f t="shared" si="152"/>
        <v>0</v>
      </c>
      <c r="AK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N195" s="2"/>
      <c r="BO195" s="2"/>
      <c r="BP195" s="2"/>
      <c r="BY195" s="2"/>
      <c r="BZ195" s="2"/>
    </row>
    <row r="196" spans="1:78">
      <c r="A196" s="1">
        <v>1</v>
      </c>
      <c r="B196" s="102"/>
      <c r="C196" s="344"/>
      <c r="D196" s="467"/>
      <c r="E196" s="450"/>
      <c r="F196" s="450"/>
      <c r="G196" s="451"/>
      <c r="H196" s="216">
        <f t="shared" si="127"/>
        <v>0</v>
      </c>
      <c r="I196" s="88">
        <v>1</v>
      </c>
      <c r="J196" s="216">
        <f t="shared" si="128"/>
        <v>0</v>
      </c>
      <c r="K196" s="215" t="str">
        <f t="shared" si="129"/>
        <v/>
      </c>
      <c r="L196" s="216" t="str">
        <f t="shared" si="153"/>
        <v/>
      </c>
      <c r="M196" s="215" t="str">
        <f t="shared" si="154"/>
        <v/>
      </c>
      <c r="N196" s="216" t="str">
        <f t="shared" si="155"/>
        <v/>
      </c>
      <c r="O196" s="215" t="str">
        <f t="shared" si="133"/>
        <v/>
      </c>
      <c r="P196" s="216" t="str">
        <f t="shared" si="156"/>
        <v/>
      </c>
      <c r="Q196" s="217">
        <f t="shared" si="135"/>
        <v>0</v>
      </c>
      <c r="R196" s="90"/>
      <c r="S196" s="218" t="str">
        <f t="shared" si="136"/>
        <v/>
      </c>
      <c r="T196" s="218" t="str">
        <f t="shared" si="137"/>
        <v/>
      </c>
      <c r="U196" s="218" t="str">
        <f t="shared" si="138"/>
        <v/>
      </c>
      <c r="V196" s="219">
        <f t="shared" si="139"/>
        <v>0</v>
      </c>
      <c r="W196" s="220">
        <f t="shared" si="140"/>
        <v>0</v>
      </c>
      <c r="X196" s="220">
        <f t="shared" si="141"/>
        <v>0</v>
      </c>
      <c r="Y196" s="220">
        <f t="shared" si="142"/>
        <v>0</v>
      </c>
      <c r="Z196" s="461">
        <f t="shared" si="143"/>
        <v>0</v>
      </c>
      <c r="AA196" s="221">
        <f t="shared" si="144"/>
        <v>0</v>
      </c>
      <c r="AB196" s="462" t="str">
        <f t="shared" si="145"/>
        <v/>
      </c>
      <c r="AC196" s="447" t="str">
        <f t="shared" si="146"/>
        <v/>
      </c>
      <c r="AD196" s="447" t="str">
        <f t="shared" si="147"/>
        <v/>
      </c>
      <c r="AE196" s="460" t="str">
        <f t="shared" si="148"/>
        <v/>
      </c>
      <c r="AF196" s="221" t="str">
        <f t="shared" si="149"/>
        <v/>
      </c>
      <c r="AG196" s="141">
        <f t="shared" si="150"/>
        <v>0</v>
      </c>
      <c r="AH196" s="141" t="str">
        <f t="shared" si="151"/>
        <v/>
      </c>
      <c r="AI196" s="450"/>
      <c r="AJ196" s="446">
        <f t="shared" si="152"/>
        <v>0</v>
      </c>
      <c r="AK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N196" s="2"/>
      <c r="BO196" s="2"/>
      <c r="BP196" s="2"/>
      <c r="BY196" s="2"/>
      <c r="BZ196" s="2"/>
    </row>
    <row r="197" spans="1:78">
      <c r="A197" s="1">
        <v>1</v>
      </c>
      <c r="B197" s="102"/>
      <c r="C197" s="344"/>
      <c r="D197" s="467"/>
      <c r="E197" s="450"/>
      <c r="F197" s="450"/>
      <c r="G197" s="451"/>
      <c r="H197" s="216">
        <f t="shared" si="127"/>
        <v>0</v>
      </c>
      <c r="I197" s="88">
        <v>1</v>
      </c>
      <c r="J197" s="216">
        <f t="shared" si="128"/>
        <v>0</v>
      </c>
      <c r="K197" s="215" t="str">
        <f t="shared" si="129"/>
        <v/>
      </c>
      <c r="L197" s="216" t="str">
        <f t="shared" si="153"/>
        <v/>
      </c>
      <c r="M197" s="215" t="str">
        <f t="shared" si="154"/>
        <v/>
      </c>
      <c r="N197" s="216" t="str">
        <f t="shared" si="155"/>
        <v/>
      </c>
      <c r="O197" s="215" t="str">
        <f t="shared" si="133"/>
        <v/>
      </c>
      <c r="P197" s="216" t="str">
        <f t="shared" si="156"/>
        <v/>
      </c>
      <c r="Q197" s="217">
        <f t="shared" si="135"/>
        <v>0</v>
      </c>
      <c r="R197" s="104"/>
      <c r="S197" s="218" t="str">
        <f t="shared" si="136"/>
        <v/>
      </c>
      <c r="T197" s="218" t="str">
        <f t="shared" si="137"/>
        <v/>
      </c>
      <c r="U197" s="218" t="str">
        <f t="shared" si="138"/>
        <v/>
      </c>
      <c r="V197" s="219">
        <f t="shared" si="139"/>
        <v>0</v>
      </c>
      <c r="W197" s="220">
        <f t="shared" si="140"/>
        <v>0</v>
      </c>
      <c r="X197" s="220">
        <f t="shared" si="141"/>
        <v>0</v>
      </c>
      <c r="Y197" s="220">
        <f t="shared" si="142"/>
        <v>0</v>
      </c>
      <c r="Z197" s="461">
        <f t="shared" si="143"/>
        <v>0</v>
      </c>
      <c r="AA197" s="221">
        <f t="shared" si="144"/>
        <v>0</v>
      </c>
      <c r="AB197" s="462" t="str">
        <f t="shared" si="145"/>
        <v/>
      </c>
      <c r="AC197" s="447" t="str">
        <f t="shared" si="146"/>
        <v/>
      </c>
      <c r="AD197" s="447" t="str">
        <f t="shared" si="147"/>
        <v/>
      </c>
      <c r="AE197" s="460" t="str">
        <f t="shared" si="148"/>
        <v/>
      </c>
      <c r="AF197" s="221" t="str">
        <f t="shared" si="149"/>
        <v/>
      </c>
      <c r="AG197" s="141">
        <f t="shared" si="150"/>
        <v>0</v>
      </c>
      <c r="AH197" s="141" t="str">
        <f t="shared" si="151"/>
        <v/>
      </c>
      <c r="AI197" s="450"/>
      <c r="AJ197" s="446">
        <f t="shared" si="152"/>
        <v>0</v>
      </c>
      <c r="AK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N197" s="2"/>
      <c r="BO197" s="2"/>
      <c r="BP197" s="2"/>
      <c r="BY197" s="2"/>
      <c r="BZ197" s="2"/>
    </row>
    <row r="198" spans="1:78">
      <c r="A198" s="1">
        <v>1</v>
      </c>
      <c r="B198" s="102"/>
      <c r="C198" s="344"/>
      <c r="D198" s="467"/>
      <c r="E198" s="450"/>
      <c r="F198" s="450"/>
      <c r="G198" s="451"/>
      <c r="H198" s="216">
        <f t="shared" si="127"/>
        <v>0</v>
      </c>
      <c r="I198" s="88">
        <v>1</v>
      </c>
      <c r="J198" s="216">
        <f t="shared" si="128"/>
        <v>0</v>
      </c>
      <c r="K198" s="215" t="str">
        <f t="shared" si="129"/>
        <v/>
      </c>
      <c r="L198" s="216" t="str">
        <f t="shared" si="153"/>
        <v/>
      </c>
      <c r="M198" s="215" t="str">
        <f t="shared" si="154"/>
        <v/>
      </c>
      <c r="N198" s="216" t="str">
        <f t="shared" si="155"/>
        <v/>
      </c>
      <c r="O198" s="215" t="str">
        <f t="shared" si="133"/>
        <v/>
      </c>
      <c r="P198" s="216" t="str">
        <f t="shared" si="156"/>
        <v/>
      </c>
      <c r="Q198" s="217">
        <f t="shared" si="135"/>
        <v>0</v>
      </c>
      <c r="R198" s="104"/>
      <c r="S198" s="218" t="str">
        <f t="shared" si="136"/>
        <v/>
      </c>
      <c r="T198" s="218" t="str">
        <f t="shared" si="137"/>
        <v/>
      </c>
      <c r="U198" s="218" t="str">
        <f t="shared" si="138"/>
        <v/>
      </c>
      <c r="V198" s="219">
        <f t="shared" si="139"/>
        <v>0</v>
      </c>
      <c r="W198" s="220">
        <f t="shared" si="140"/>
        <v>0</v>
      </c>
      <c r="X198" s="220">
        <f t="shared" si="141"/>
        <v>0</v>
      </c>
      <c r="Y198" s="220">
        <f t="shared" si="142"/>
        <v>0</v>
      </c>
      <c r="Z198" s="461">
        <f t="shared" si="143"/>
        <v>0</v>
      </c>
      <c r="AA198" s="221">
        <f t="shared" si="144"/>
        <v>0</v>
      </c>
      <c r="AB198" s="462" t="str">
        <f t="shared" si="145"/>
        <v/>
      </c>
      <c r="AC198" s="447" t="str">
        <f t="shared" si="146"/>
        <v/>
      </c>
      <c r="AD198" s="447" t="str">
        <f t="shared" si="147"/>
        <v/>
      </c>
      <c r="AE198" s="460" t="str">
        <f t="shared" si="148"/>
        <v/>
      </c>
      <c r="AF198" s="221" t="str">
        <f t="shared" si="149"/>
        <v/>
      </c>
      <c r="AG198" s="141">
        <f t="shared" si="150"/>
        <v>0</v>
      </c>
      <c r="AH198" s="141" t="str">
        <f t="shared" si="151"/>
        <v/>
      </c>
      <c r="AI198" s="450"/>
      <c r="AJ198" s="446">
        <f t="shared" si="152"/>
        <v>0</v>
      </c>
      <c r="AK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N198" s="2"/>
      <c r="BO198" s="2"/>
      <c r="BP198" s="2"/>
      <c r="BY198" s="2"/>
      <c r="BZ198" s="2"/>
    </row>
    <row r="199" spans="1:78">
      <c r="A199" s="1">
        <v>1</v>
      </c>
      <c r="B199" s="102"/>
      <c r="C199" s="344"/>
      <c r="D199" s="467"/>
      <c r="E199" s="450"/>
      <c r="F199" s="450"/>
      <c r="G199" s="451"/>
      <c r="H199" s="216">
        <f t="shared" si="127"/>
        <v>0</v>
      </c>
      <c r="I199" s="88">
        <v>1</v>
      </c>
      <c r="J199" s="216">
        <f t="shared" si="128"/>
        <v>0</v>
      </c>
      <c r="K199" s="215" t="str">
        <f t="shared" si="129"/>
        <v/>
      </c>
      <c r="L199" s="216" t="str">
        <f t="shared" si="153"/>
        <v/>
      </c>
      <c r="M199" s="215" t="str">
        <f t="shared" si="154"/>
        <v/>
      </c>
      <c r="N199" s="216" t="str">
        <f t="shared" si="155"/>
        <v/>
      </c>
      <c r="O199" s="215" t="str">
        <f t="shared" si="133"/>
        <v/>
      </c>
      <c r="P199" s="216" t="str">
        <f t="shared" si="156"/>
        <v/>
      </c>
      <c r="Q199" s="217">
        <f t="shared" si="135"/>
        <v>0</v>
      </c>
      <c r="R199" s="90"/>
      <c r="S199" s="218" t="str">
        <f t="shared" si="136"/>
        <v/>
      </c>
      <c r="T199" s="218" t="str">
        <f t="shared" si="137"/>
        <v/>
      </c>
      <c r="U199" s="218" t="str">
        <f t="shared" si="138"/>
        <v/>
      </c>
      <c r="V199" s="219">
        <f t="shared" si="139"/>
        <v>0</v>
      </c>
      <c r="W199" s="220">
        <f t="shared" si="140"/>
        <v>0</v>
      </c>
      <c r="X199" s="220">
        <f t="shared" si="141"/>
        <v>0</v>
      </c>
      <c r="Y199" s="220">
        <f t="shared" si="142"/>
        <v>0</v>
      </c>
      <c r="Z199" s="461">
        <f t="shared" si="143"/>
        <v>0</v>
      </c>
      <c r="AA199" s="221">
        <f t="shared" si="144"/>
        <v>0</v>
      </c>
      <c r="AB199" s="462" t="str">
        <f t="shared" si="145"/>
        <v/>
      </c>
      <c r="AC199" s="447" t="str">
        <f t="shared" si="146"/>
        <v/>
      </c>
      <c r="AD199" s="447" t="str">
        <f t="shared" si="147"/>
        <v/>
      </c>
      <c r="AE199" s="460" t="str">
        <f t="shared" si="148"/>
        <v/>
      </c>
      <c r="AF199" s="221" t="str">
        <f t="shared" si="149"/>
        <v/>
      </c>
      <c r="AG199" s="141">
        <f t="shared" si="150"/>
        <v>0</v>
      </c>
      <c r="AH199" s="141" t="str">
        <f t="shared" si="151"/>
        <v/>
      </c>
      <c r="AI199" s="450"/>
      <c r="AJ199" s="446">
        <f t="shared" si="152"/>
        <v>0</v>
      </c>
      <c r="AK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N199" s="2"/>
      <c r="BO199" s="2"/>
      <c r="BP199" s="2"/>
      <c r="BY199" s="2"/>
      <c r="BZ199" s="2"/>
    </row>
    <row r="200" spans="1:78">
      <c r="A200" s="1">
        <v>1</v>
      </c>
      <c r="B200" s="102"/>
      <c r="C200" s="344"/>
      <c r="D200" s="467"/>
      <c r="E200" s="450"/>
      <c r="F200" s="450"/>
      <c r="G200" s="451"/>
      <c r="H200" s="216">
        <f t="shared" si="127"/>
        <v>0</v>
      </c>
      <c r="I200" s="88">
        <v>1</v>
      </c>
      <c r="J200" s="216">
        <f t="shared" si="128"/>
        <v>0</v>
      </c>
      <c r="K200" s="215" t="str">
        <f t="shared" si="129"/>
        <v/>
      </c>
      <c r="L200" s="216" t="str">
        <f t="shared" si="153"/>
        <v/>
      </c>
      <c r="M200" s="215" t="str">
        <f t="shared" si="154"/>
        <v/>
      </c>
      <c r="N200" s="216" t="str">
        <f t="shared" si="155"/>
        <v/>
      </c>
      <c r="O200" s="215" t="str">
        <f t="shared" si="133"/>
        <v/>
      </c>
      <c r="P200" s="216" t="str">
        <f t="shared" si="156"/>
        <v/>
      </c>
      <c r="Q200" s="217">
        <f t="shared" si="135"/>
        <v>0</v>
      </c>
      <c r="R200" s="90"/>
      <c r="S200" s="218" t="str">
        <f t="shared" si="136"/>
        <v/>
      </c>
      <c r="T200" s="218" t="str">
        <f t="shared" si="137"/>
        <v/>
      </c>
      <c r="U200" s="218" t="str">
        <f t="shared" si="138"/>
        <v/>
      </c>
      <c r="V200" s="219">
        <f t="shared" si="139"/>
        <v>0</v>
      </c>
      <c r="W200" s="220">
        <f t="shared" si="140"/>
        <v>0</v>
      </c>
      <c r="X200" s="220">
        <f t="shared" si="141"/>
        <v>0</v>
      </c>
      <c r="Y200" s="220">
        <f t="shared" si="142"/>
        <v>0</v>
      </c>
      <c r="Z200" s="461">
        <f t="shared" si="143"/>
        <v>0</v>
      </c>
      <c r="AA200" s="221">
        <f t="shared" si="144"/>
        <v>0</v>
      </c>
      <c r="AB200" s="462" t="str">
        <f t="shared" si="145"/>
        <v/>
      </c>
      <c r="AC200" s="447" t="str">
        <f t="shared" si="146"/>
        <v/>
      </c>
      <c r="AD200" s="447" t="str">
        <f t="shared" si="147"/>
        <v/>
      </c>
      <c r="AE200" s="460" t="str">
        <f t="shared" si="148"/>
        <v/>
      </c>
      <c r="AF200" s="221" t="str">
        <f t="shared" si="149"/>
        <v/>
      </c>
      <c r="AG200" s="141">
        <f t="shared" si="150"/>
        <v>0</v>
      </c>
      <c r="AH200" s="141" t="str">
        <f t="shared" si="151"/>
        <v/>
      </c>
      <c r="AI200" s="450"/>
      <c r="AJ200" s="446">
        <f t="shared" si="152"/>
        <v>0</v>
      </c>
      <c r="AK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N200" s="2"/>
      <c r="BO200" s="2"/>
      <c r="BP200" s="2"/>
      <c r="BY200" s="2"/>
      <c r="BZ200" s="2"/>
    </row>
    <row r="201" spans="1:78">
      <c r="A201" s="1">
        <v>1</v>
      </c>
      <c r="B201" s="102"/>
      <c r="C201" s="344"/>
      <c r="D201" s="348"/>
      <c r="E201" s="105"/>
      <c r="F201" s="105"/>
      <c r="G201" s="349"/>
      <c r="H201" s="216">
        <f t="shared" si="127"/>
        <v>0</v>
      </c>
      <c r="I201" s="88">
        <v>1</v>
      </c>
      <c r="J201" s="216">
        <f t="shared" si="128"/>
        <v>0</v>
      </c>
      <c r="K201" s="215" t="str">
        <f t="shared" si="129"/>
        <v/>
      </c>
      <c r="L201" s="216" t="str">
        <f t="shared" si="153"/>
        <v/>
      </c>
      <c r="M201" s="215" t="str">
        <f t="shared" si="154"/>
        <v/>
      </c>
      <c r="N201" s="216" t="str">
        <f t="shared" si="155"/>
        <v/>
      </c>
      <c r="O201" s="215" t="str">
        <f t="shared" si="133"/>
        <v/>
      </c>
      <c r="P201" s="216" t="str">
        <f t="shared" si="156"/>
        <v/>
      </c>
      <c r="Q201" s="217">
        <f t="shared" si="135"/>
        <v>0</v>
      </c>
      <c r="R201" s="90"/>
      <c r="S201" s="218" t="str">
        <f t="shared" si="136"/>
        <v/>
      </c>
      <c r="T201" s="218" t="str">
        <f t="shared" si="137"/>
        <v/>
      </c>
      <c r="U201" s="218" t="str">
        <f t="shared" si="138"/>
        <v/>
      </c>
      <c r="V201" s="219">
        <f t="shared" si="139"/>
        <v>0</v>
      </c>
      <c r="W201" s="220">
        <f t="shared" si="140"/>
        <v>0</v>
      </c>
      <c r="X201" s="220">
        <f t="shared" si="141"/>
        <v>0</v>
      </c>
      <c r="Y201" s="220">
        <f t="shared" si="142"/>
        <v>0</v>
      </c>
      <c r="Z201" s="461">
        <f t="shared" si="143"/>
        <v>0</v>
      </c>
      <c r="AA201" s="221">
        <f t="shared" si="144"/>
        <v>0</v>
      </c>
      <c r="AB201" s="462" t="str">
        <f t="shared" si="145"/>
        <v/>
      </c>
      <c r="AC201" s="447" t="str">
        <f t="shared" si="146"/>
        <v/>
      </c>
      <c r="AD201" s="447" t="str">
        <f t="shared" si="147"/>
        <v/>
      </c>
      <c r="AE201" s="460" t="str">
        <f t="shared" si="148"/>
        <v/>
      </c>
      <c r="AF201" s="221" t="str">
        <f t="shared" si="149"/>
        <v/>
      </c>
      <c r="AG201" s="141">
        <f t="shared" si="150"/>
        <v>0</v>
      </c>
      <c r="AH201" s="141" t="str">
        <f t="shared" si="151"/>
        <v/>
      </c>
      <c r="AI201" s="450"/>
      <c r="AJ201" s="446">
        <f t="shared" si="152"/>
        <v>0</v>
      </c>
      <c r="AK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N201" s="2"/>
      <c r="BO201" s="2"/>
      <c r="BP201" s="2"/>
      <c r="BY201" s="2"/>
      <c r="BZ201" s="2"/>
    </row>
    <row r="202" spans="1:78">
      <c r="A202" s="1">
        <v>1</v>
      </c>
      <c r="B202" s="102"/>
      <c r="C202" s="344"/>
      <c r="D202" s="341"/>
      <c r="E202" s="91"/>
      <c r="F202" s="91"/>
      <c r="G202" s="328"/>
      <c r="H202" s="216">
        <f t="shared" si="127"/>
        <v>0</v>
      </c>
      <c r="I202" s="88">
        <v>1</v>
      </c>
      <c r="J202" s="216">
        <f t="shared" si="128"/>
        <v>0</v>
      </c>
      <c r="K202" s="215" t="str">
        <f t="shared" si="129"/>
        <v/>
      </c>
      <c r="L202" s="216" t="str">
        <f t="shared" si="153"/>
        <v/>
      </c>
      <c r="M202" s="215" t="str">
        <f t="shared" si="154"/>
        <v/>
      </c>
      <c r="N202" s="216" t="str">
        <f t="shared" si="155"/>
        <v/>
      </c>
      <c r="O202" s="215" t="str">
        <f t="shared" si="133"/>
        <v/>
      </c>
      <c r="P202" s="216" t="str">
        <f t="shared" si="156"/>
        <v/>
      </c>
      <c r="Q202" s="217">
        <f t="shared" si="135"/>
        <v>0</v>
      </c>
      <c r="R202" s="90"/>
      <c r="S202" s="218" t="str">
        <f t="shared" si="136"/>
        <v/>
      </c>
      <c r="T202" s="218" t="str">
        <f t="shared" si="137"/>
        <v/>
      </c>
      <c r="U202" s="218" t="str">
        <f t="shared" si="138"/>
        <v/>
      </c>
      <c r="V202" s="219">
        <f t="shared" si="139"/>
        <v>0</v>
      </c>
      <c r="W202" s="220">
        <f t="shared" si="140"/>
        <v>0</v>
      </c>
      <c r="X202" s="220">
        <f t="shared" si="141"/>
        <v>0</v>
      </c>
      <c r="Y202" s="220">
        <f t="shared" si="142"/>
        <v>0</v>
      </c>
      <c r="Z202" s="461">
        <f t="shared" si="143"/>
        <v>0</v>
      </c>
      <c r="AA202" s="221">
        <f t="shared" si="144"/>
        <v>0</v>
      </c>
      <c r="AB202" s="462" t="str">
        <f t="shared" si="145"/>
        <v/>
      </c>
      <c r="AC202" s="447" t="str">
        <f t="shared" si="146"/>
        <v/>
      </c>
      <c r="AD202" s="447" t="str">
        <f t="shared" si="147"/>
        <v/>
      </c>
      <c r="AE202" s="460" t="str">
        <f t="shared" si="148"/>
        <v/>
      </c>
      <c r="AF202" s="221" t="str">
        <f t="shared" si="149"/>
        <v/>
      </c>
      <c r="AG202" s="141">
        <f t="shared" si="150"/>
        <v>0</v>
      </c>
      <c r="AH202" s="141" t="str">
        <f t="shared" si="151"/>
        <v/>
      </c>
      <c r="AI202" s="450"/>
      <c r="AJ202" s="446">
        <f t="shared" si="152"/>
        <v>0</v>
      </c>
      <c r="AK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N202" s="2"/>
      <c r="BO202" s="2"/>
      <c r="BP202" s="2"/>
      <c r="BY202" s="2"/>
      <c r="BZ202" s="2"/>
    </row>
    <row r="203" spans="1:78">
      <c r="A203" s="1">
        <v>1</v>
      </c>
      <c r="B203" s="102"/>
      <c r="C203" s="344"/>
      <c r="D203" s="467"/>
      <c r="E203" s="450"/>
      <c r="F203" s="450"/>
      <c r="G203" s="451"/>
      <c r="H203" s="216">
        <f t="shared" si="127"/>
        <v>0</v>
      </c>
      <c r="I203" s="88">
        <v>1</v>
      </c>
      <c r="J203" s="216">
        <f t="shared" si="128"/>
        <v>0</v>
      </c>
      <c r="K203" s="215" t="str">
        <f t="shared" si="129"/>
        <v/>
      </c>
      <c r="L203" s="216" t="str">
        <f t="shared" si="153"/>
        <v/>
      </c>
      <c r="M203" s="215" t="str">
        <f t="shared" si="154"/>
        <v/>
      </c>
      <c r="N203" s="216" t="str">
        <f t="shared" si="155"/>
        <v/>
      </c>
      <c r="O203" s="215" t="str">
        <f t="shared" si="133"/>
        <v/>
      </c>
      <c r="P203" s="216" t="str">
        <f t="shared" si="156"/>
        <v/>
      </c>
      <c r="Q203" s="217">
        <f t="shared" si="135"/>
        <v>0</v>
      </c>
      <c r="R203" s="90"/>
      <c r="S203" s="218" t="str">
        <f t="shared" si="136"/>
        <v/>
      </c>
      <c r="T203" s="218" t="str">
        <f t="shared" si="137"/>
        <v/>
      </c>
      <c r="U203" s="218" t="str">
        <f t="shared" si="138"/>
        <v/>
      </c>
      <c r="V203" s="219">
        <f t="shared" si="139"/>
        <v>0</v>
      </c>
      <c r="W203" s="220">
        <f t="shared" si="140"/>
        <v>0</v>
      </c>
      <c r="X203" s="220">
        <f t="shared" si="141"/>
        <v>0</v>
      </c>
      <c r="Y203" s="220">
        <f t="shared" si="142"/>
        <v>0</v>
      </c>
      <c r="Z203" s="461">
        <f t="shared" si="143"/>
        <v>0</v>
      </c>
      <c r="AA203" s="221">
        <f t="shared" si="144"/>
        <v>0</v>
      </c>
      <c r="AB203" s="462" t="str">
        <f t="shared" si="145"/>
        <v/>
      </c>
      <c r="AC203" s="447" t="str">
        <f t="shared" si="146"/>
        <v/>
      </c>
      <c r="AD203" s="447" t="str">
        <f t="shared" si="147"/>
        <v/>
      </c>
      <c r="AE203" s="460" t="str">
        <f t="shared" si="148"/>
        <v/>
      </c>
      <c r="AF203" s="221" t="str">
        <f t="shared" si="149"/>
        <v/>
      </c>
      <c r="AG203" s="141">
        <f t="shared" si="150"/>
        <v>0</v>
      </c>
      <c r="AH203" s="141" t="str">
        <f t="shared" si="151"/>
        <v/>
      </c>
      <c r="AI203" s="450"/>
      <c r="AJ203" s="446">
        <f t="shared" si="152"/>
        <v>0</v>
      </c>
      <c r="AK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N203" s="2"/>
      <c r="BO203" s="2"/>
      <c r="BP203" s="2"/>
      <c r="BY203" s="2"/>
      <c r="BZ203" s="2"/>
    </row>
    <row r="204" spans="1:78">
      <c r="A204" s="1">
        <v>1</v>
      </c>
      <c r="B204" s="133"/>
      <c r="C204" s="344"/>
      <c r="D204" s="341"/>
      <c r="E204" s="91"/>
      <c r="F204" s="91"/>
      <c r="G204" s="328"/>
      <c r="H204" s="216">
        <f t="shared" si="127"/>
        <v>0</v>
      </c>
      <c r="I204" s="88">
        <v>1</v>
      </c>
      <c r="J204" s="216">
        <f t="shared" ref="J204:J216" si="157">IF(ISBLANK(H204),"",H204/I204)</f>
        <v>0</v>
      </c>
      <c r="K204" s="215" t="str">
        <f t="shared" si="129"/>
        <v/>
      </c>
      <c r="L204" s="216" t="str">
        <f t="shared" si="153"/>
        <v/>
      </c>
      <c r="M204" s="215" t="str">
        <f t="shared" si="154"/>
        <v/>
      </c>
      <c r="N204" s="216" t="str">
        <f t="shared" si="155"/>
        <v/>
      </c>
      <c r="O204" s="215" t="str">
        <f t="shared" si="133"/>
        <v/>
      </c>
      <c r="P204" s="216" t="str">
        <f t="shared" si="156"/>
        <v/>
      </c>
      <c r="Q204" s="217">
        <f t="shared" ref="Q204:Q216" si="158">IF(ISERR((H204/N204)/I204),0,(H204/N204)/I204)</f>
        <v>0</v>
      </c>
      <c r="R204" s="90"/>
      <c r="S204" s="218" t="str">
        <f t="shared" ref="S204:S216" si="159">IF(ISBLANK(R204),"",IF(R204&lt;1,J204,H204/I204/R204))</f>
        <v/>
      </c>
      <c r="T204" s="218" t="str">
        <f t="shared" si="137"/>
        <v/>
      </c>
      <c r="U204" s="218" t="str">
        <f t="shared" si="138"/>
        <v/>
      </c>
      <c r="V204" s="219">
        <f t="shared" si="139"/>
        <v>0</v>
      </c>
      <c r="W204" s="220">
        <f t="shared" si="140"/>
        <v>0</v>
      </c>
      <c r="X204" s="220">
        <f t="shared" si="141"/>
        <v>0</v>
      </c>
      <c r="Y204" s="220">
        <f t="shared" si="142"/>
        <v>0</v>
      </c>
      <c r="Z204" s="461">
        <f t="shared" si="143"/>
        <v>0</v>
      </c>
      <c r="AA204" s="221">
        <f t="shared" ref="AA204:AA216" si="160">W204+X204+Y204+Z204</f>
        <v>0</v>
      </c>
      <c r="AB204" s="462" t="str">
        <f t="shared" si="145"/>
        <v/>
      </c>
      <c r="AC204" s="447" t="str">
        <f t="shared" si="146"/>
        <v/>
      </c>
      <c r="AD204" s="447" t="str">
        <f t="shared" si="147"/>
        <v/>
      </c>
      <c r="AE204" s="460" t="str">
        <f t="shared" si="148"/>
        <v/>
      </c>
      <c r="AF204" s="221" t="str">
        <f t="shared" ref="AF204:AF216" si="161">IF(ISERROR(AB204+AC204+AD204+AE204),"",AB204+AC204+AD204+AE204)</f>
        <v/>
      </c>
      <c r="AG204" s="141">
        <f t="shared" si="150"/>
        <v>0</v>
      </c>
      <c r="AH204" s="141" t="str">
        <f t="shared" si="151"/>
        <v/>
      </c>
      <c r="AI204" s="450"/>
      <c r="AJ204" s="446">
        <f t="shared" si="152"/>
        <v>0</v>
      </c>
      <c r="AK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N204" s="2"/>
      <c r="BO204" s="2"/>
      <c r="BP204" s="2"/>
      <c r="BY204" s="2"/>
      <c r="BZ204" s="2"/>
    </row>
    <row r="205" spans="1:78">
      <c r="A205" s="1">
        <v>1</v>
      </c>
      <c r="B205" s="345"/>
      <c r="C205" s="344"/>
      <c r="D205" s="341"/>
      <c r="E205" s="91"/>
      <c r="F205" s="91"/>
      <c r="G205" s="328"/>
      <c r="H205" s="216">
        <f t="shared" si="127"/>
        <v>0</v>
      </c>
      <c r="I205" s="88">
        <v>1</v>
      </c>
      <c r="J205" s="216">
        <f t="shared" si="157"/>
        <v>0</v>
      </c>
      <c r="K205" s="215" t="str">
        <f t="shared" si="129"/>
        <v/>
      </c>
      <c r="L205" s="216" t="str">
        <f t="shared" si="153"/>
        <v/>
      </c>
      <c r="M205" s="215" t="str">
        <f t="shared" si="154"/>
        <v/>
      </c>
      <c r="N205" s="216" t="str">
        <f t="shared" si="155"/>
        <v/>
      </c>
      <c r="O205" s="215" t="str">
        <f t="shared" si="133"/>
        <v/>
      </c>
      <c r="P205" s="216" t="str">
        <f t="shared" si="156"/>
        <v/>
      </c>
      <c r="Q205" s="217">
        <f t="shared" si="158"/>
        <v>0</v>
      </c>
      <c r="R205" s="90"/>
      <c r="S205" s="218" t="str">
        <f t="shared" si="159"/>
        <v/>
      </c>
      <c r="T205" s="218" t="str">
        <f t="shared" si="137"/>
        <v/>
      </c>
      <c r="U205" s="218" t="str">
        <f t="shared" si="138"/>
        <v/>
      </c>
      <c r="V205" s="219">
        <f t="shared" si="139"/>
        <v>0</v>
      </c>
      <c r="W205" s="220">
        <f t="shared" si="140"/>
        <v>0</v>
      </c>
      <c r="X205" s="220">
        <f t="shared" si="141"/>
        <v>0</v>
      </c>
      <c r="Y205" s="220">
        <f t="shared" si="142"/>
        <v>0</v>
      </c>
      <c r="Z205" s="461">
        <f t="shared" si="143"/>
        <v>0</v>
      </c>
      <c r="AA205" s="221">
        <f t="shared" si="160"/>
        <v>0</v>
      </c>
      <c r="AB205" s="462" t="str">
        <f t="shared" si="145"/>
        <v/>
      </c>
      <c r="AC205" s="447" t="str">
        <f t="shared" si="146"/>
        <v/>
      </c>
      <c r="AD205" s="447" t="str">
        <f t="shared" si="147"/>
        <v/>
      </c>
      <c r="AE205" s="460" t="str">
        <f t="shared" si="148"/>
        <v/>
      </c>
      <c r="AF205" s="221" t="str">
        <f t="shared" si="161"/>
        <v/>
      </c>
      <c r="AG205" s="141">
        <f t="shared" si="150"/>
        <v>0</v>
      </c>
      <c r="AH205" s="141" t="str">
        <f t="shared" si="151"/>
        <v/>
      </c>
      <c r="AI205" s="450"/>
      <c r="AJ205" s="446">
        <f t="shared" si="152"/>
        <v>0</v>
      </c>
      <c r="AK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N205" s="2"/>
      <c r="BO205" s="2"/>
      <c r="BP205" s="2"/>
      <c r="BY205" s="2"/>
      <c r="BZ205" s="2"/>
    </row>
    <row r="206" spans="1:78">
      <c r="A206" s="1">
        <v>1</v>
      </c>
      <c r="B206" s="345"/>
      <c r="C206" s="344"/>
      <c r="D206" s="341"/>
      <c r="E206" s="91"/>
      <c r="F206" s="91"/>
      <c r="G206" s="328"/>
      <c r="H206" s="216">
        <f t="shared" si="127"/>
        <v>0</v>
      </c>
      <c r="I206" s="88">
        <v>1</v>
      </c>
      <c r="J206" s="216">
        <f t="shared" si="157"/>
        <v>0</v>
      </c>
      <c r="K206" s="215" t="str">
        <f t="shared" si="129"/>
        <v/>
      </c>
      <c r="L206" s="216" t="str">
        <f t="shared" si="153"/>
        <v/>
      </c>
      <c r="M206" s="215" t="str">
        <f t="shared" si="154"/>
        <v/>
      </c>
      <c r="N206" s="216" t="str">
        <f t="shared" si="155"/>
        <v/>
      </c>
      <c r="O206" s="215" t="str">
        <f t="shared" si="133"/>
        <v/>
      </c>
      <c r="P206" s="216" t="str">
        <f t="shared" si="156"/>
        <v/>
      </c>
      <c r="Q206" s="217">
        <f t="shared" si="158"/>
        <v>0</v>
      </c>
      <c r="R206" s="90"/>
      <c r="S206" s="218" t="str">
        <f t="shared" si="159"/>
        <v/>
      </c>
      <c r="T206" s="218" t="str">
        <f t="shared" si="137"/>
        <v/>
      </c>
      <c r="U206" s="218" t="str">
        <f t="shared" si="138"/>
        <v/>
      </c>
      <c r="V206" s="219">
        <f t="shared" si="139"/>
        <v>0</v>
      </c>
      <c r="W206" s="220">
        <f t="shared" si="140"/>
        <v>0</v>
      </c>
      <c r="X206" s="220">
        <f t="shared" si="141"/>
        <v>0</v>
      </c>
      <c r="Y206" s="220">
        <f t="shared" si="142"/>
        <v>0</v>
      </c>
      <c r="Z206" s="461">
        <f t="shared" si="143"/>
        <v>0</v>
      </c>
      <c r="AA206" s="221">
        <f t="shared" si="160"/>
        <v>0</v>
      </c>
      <c r="AB206" s="462" t="str">
        <f t="shared" si="145"/>
        <v/>
      </c>
      <c r="AC206" s="447" t="str">
        <f t="shared" si="146"/>
        <v/>
      </c>
      <c r="AD206" s="447" t="str">
        <f t="shared" si="147"/>
        <v/>
      </c>
      <c r="AE206" s="460" t="str">
        <f t="shared" si="148"/>
        <v/>
      </c>
      <c r="AF206" s="221" t="str">
        <f t="shared" si="161"/>
        <v/>
      </c>
      <c r="AG206" s="141">
        <f t="shared" si="150"/>
        <v>0</v>
      </c>
      <c r="AH206" s="141" t="str">
        <f t="shared" si="151"/>
        <v/>
      </c>
      <c r="AI206" s="450"/>
      <c r="AJ206" s="446">
        <f t="shared" si="152"/>
        <v>0</v>
      </c>
      <c r="AK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N206" s="2"/>
      <c r="BO206" s="2"/>
      <c r="BP206" s="2"/>
      <c r="BY206" s="2"/>
      <c r="BZ206" s="2"/>
    </row>
    <row r="207" spans="1:78">
      <c r="A207" s="1">
        <v>1</v>
      </c>
      <c r="B207" s="345"/>
      <c r="C207" s="344"/>
      <c r="D207" s="341"/>
      <c r="E207" s="91"/>
      <c r="F207" s="91"/>
      <c r="G207" s="328"/>
      <c r="H207" s="216">
        <f t="shared" si="127"/>
        <v>0</v>
      </c>
      <c r="I207" s="88">
        <v>1</v>
      </c>
      <c r="J207" s="216">
        <f t="shared" si="157"/>
        <v>0</v>
      </c>
      <c r="K207" s="215" t="str">
        <f t="shared" si="129"/>
        <v/>
      </c>
      <c r="L207" s="216" t="str">
        <f t="shared" si="153"/>
        <v/>
      </c>
      <c r="M207" s="215" t="str">
        <f t="shared" si="154"/>
        <v/>
      </c>
      <c r="N207" s="216" t="str">
        <f t="shared" si="155"/>
        <v/>
      </c>
      <c r="O207" s="215" t="str">
        <f t="shared" si="133"/>
        <v/>
      </c>
      <c r="P207" s="216" t="str">
        <f t="shared" si="156"/>
        <v/>
      </c>
      <c r="Q207" s="217">
        <f t="shared" si="158"/>
        <v>0</v>
      </c>
      <c r="R207" s="90"/>
      <c r="S207" s="218" t="str">
        <f t="shared" si="159"/>
        <v/>
      </c>
      <c r="T207" s="218" t="str">
        <f t="shared" si="137"/>
        <v/>
      </c>
      <c r="U207" s="218" t="str">
        <f t="shared" si="138"/>
        <v/>
      </c>
      <c r="V207" s="219">
        <f t="shared" si="139"/>
        <v>0</v>
      </c>
      <c r="W207" s="220">
        <f t="shared" si="140"/>
        <v>0</v>
      </c>
      <c r="X207" s="220">
        <f t="shared" si="141"/>
        <v>0</v>
      </c>
      <c r="Y207" s="220">
        <f t="shared" si="142"/>
        <v>0</v>
      </c>
      <c r="Z207" s="461">
        <f t="shared" si="143"/>
        <v>0</v>
      </c>
      <c r="AA207" s="221">
        <f t="shared" si="160"/>
        <v>0</v>
      </c>
      <c r="AB207" s="462" t="str">
        <f t="shared" si="145"/>
        <v/>
      </c>
      <c r="AC207" s="447" t="str">
        <f t="shared" si="146"/>
        <v/>
      </c>
      <c r="AD207" s="447" t="str">
        <f t="shared" si="147"/>
        <v/>
      </c>
      <c r="AE207" s="460" t="str">
        <f t="shared" si="148"/>
        <v/>
      </c>
      <c r="AF207" s="221" t="str">
        <f t="shared" si="161"/>
        <v/>
      </c>
      <c r="AG207" s="141">
        <f t="shared" si="150"/>
        <v>0</v>
      </c>
      <c r="AH207" s="141" t="str">
        <f t="shared" si="151"/>
        <v/>
      </c>
      <c r="AI207" s="450"/>
      <c r="AJ207" s="446">
        <f t="shared" si="152"/>
        <v>0</v>
      </c>
      <c r="AK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N207" s="2"/>
      <c r="BO207" s="2"/>
      <c r="BP207" s="2"/>
      <c r="BY207" s="2"/>
      <c r="BZ207" s="2"/>
    </row>
    <row r="208" spans="1:78">
      <c r="A208" s="1">
        <v>1</v>
      </c>
      <c r="B208" s="345"/>
      <c r="C208" s="344"/>
      <c r="D208" s="341"/>
      <c r="E208" s="91"/>
      <c r="F208" s="91"/>
      <c r="G208" s="328"/>
      <c r="H208" s="216">
        <f t="shared" si="127"/>
        <v>0</v>
      </c>
      <c r="I208" s="88">
        <v>1</v>
      </c>
      <c r="J208" s="216">
        <f t="shared" si="157"/>
        <v>0</v>
      </c>
      <c r="K208" s="215" t="str">
        <f t="shared" si="129"/>
        <v/>
      </c>
      <c r="L208" s="216" t="str">
        <f t="shared" si="153"/>
        <v/>
      </c>
      <c r="M208" s="215" t="str">
        <f t="shared" si="154"/>
        <v/>
      </c>
      <c r="N208" s="216" t="str">
        <f t="shared" si="155"/>
        <v/>
      </c>
      <c r="O208" s="215" t="str">
        <f t="shared" si="133"/>
        <v/>
      </c>
      <c r="P208" s="216" t="str">
        <f t="shared" si="156"/>
        <v/>
      </c>
      <c r="Q208" s="217">
        <f t="shared" si="158"/>
        <v>0</v>
      </c>
      <c r="R208" s="90"/>
      <c r="S208" s="218" t="str">
        <f t="shared" si="159"/>
        <v/>
      </c>
      <c r="T208" s="218" t="str">
        <f t="shared" si="137"/>
        <v/>
      </c>
      <c r="U208" s="218" t="str">
        <f t="shared" si="138"/>
        <v/>
      </c>
      <c r="V208" s="219">
        <f t="shared" si="139"/>
        <v>0</v>
      </c>
      <c r="W208" s="220">
        <f t="shared" si="140"/>
        <v>0</v>
      </c>
      <c r="X208" s="220">
        <f t="shared" si="141"/>
        <v>0</v>
      </c>
      <c r="Y208" s="220">
        <f t="shared" si="142"/>
        <v>0</v>
      </c>
      <c r="Z208" s="461">
        <f t="shared" si="143"/>
        <v>0</v>
      </c>
      <c r="AA208" s="221">
        <f t="shared" si="160"/>
        <v>0</v>
      </c>
      <c r="AB208" s="462" t="str">
        <f t="shared" si="145"/>
        <v/>
      </c>
      <c r="AC208" s="447" t="str">
        <f t="shared" si="146"/>
        <v/>
      </c>
      <c r="AD208" s="447" t="str">
        <f t="shared" si="147"/>
        <v/>
      </c>
      <c r="AE208" s="460" t="str">
        <f t="shared" si="148"/>
        <v/>
      </c>
      <c r="AF208" s="221" t="str">
        <f t="shared" si="161"/>
        <v/>
      </c>
      <c r="AG208" s="141">
        <f t="shared" si="150"/>
        <v>0</v>
      </c>
      <c r="AH208" s="141" t="str">
        <f t="shared" si="151"/>
        <v/>
      </c>
      <c r="AI208" s="450"/>
      <c r="AJ208" s="446">
        <f t="shared" si="152"/>
        <v>0</v>
      </c>
      <c r="AK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N208" s="2"/>
      <c r="BO208" s="2"/>
      <c r="BP208" s="2"/>
      <c r="BY208" s="2"/>
      <c r="BZ208" s="2"/>
    </row>
    <row r="209" spans="1:78">
      <c r="A209" s="1">
        <v>1</v>
      </c>
      <c r="B209" s="345"/>
      <c r="C209" s="344"/>
      <c r="D209" s="341"/>
      <c r="E209" s="91"/>
      <c r="F209" s="91"/>
      <c r="G209" s="328"/>
      <c r="H209" s="216">
        <f t="shared" si="127"/>
        <v>0</v>
      </c>
      <c r="I209" s="88">
        <v>1</v>
      </c>
      <c r="J209" s="216">
        <f t="shared" si="157"/>
        <v>0</v>
      </c>
      <c r="K209" s="215" t="str">
        <f t="shared" si="129"/>
        <v/>
      </c>
      <c r="L209" s="216" t="str">
        <f t="shared" si="153"/>
        <v/>
      </c>
      <c r="M209" s="215" t="str">
        <f t="shared" si="154"/>
        <v/>
      </c>
      <c r="N209" s="216" t="str">
        <f t="shared" si="155"/>
        <v/>
      </c>
      <c r="O209" s="215" t="str">
        <f t="shared" si="133"/>
        <v/>
      </c>
      <c r="P209" s="216" t="str">
        <f t="shared" si="156"/>
        <v/>
      </c>
      <c r="Q209" s="217">
        <f t="shared" si="158"/>
        <v>0</v>
      </c>
      <c r="R209" s="90"/>
      <c r="S209" s="218" t="str">
        <f t="shared" si="159"/>
        <v/>
      </c>
      <c r="T209" s="218" t="str">
        <f t="shared" si="137"/>
        <v/>
      </c>
      <c r="U209" s="218" t="str">
        <f t="shared" si="138"/>
        <v/>
      </c>
      <c r="V209" s="219">
        <f t="shared" si="139"/>
        <v>0</v>
      </c>
      <c r="W209" s="220">
        <f t="shared" si="140"/>
        <v>0</v>
      </c>
      <c r="X209" s="220">
        <f t="shared" si="141"/>
        <v>0</v>
      </c>
      <c r="Y209" s="220">
        <f t="shared" si="142"/>
        <v>0</v>
      </c>
      <c r="Z209" s="461">
        <f t="shared" si="143"/>
        <v>0</v>
      </c>
      <c r="AA209" s="221">
        <f t="shared" si="160"/>
        <v>0</v>
      </c>
      <c r="AB209" s="462" t="str">
        <f t="shared" si="145"/>
        <v/>
      </c>
      <c r="AC209" s="447" t="str">
        <f t="shared" si="146"/>
        <v/>
      </c>
      <c r="AD209" s="447" t="str">
        <f t="shared" si="147"/>
        <v/>
      </c>
      <c r="AE209" s="460" t="str">
        <f t="shared" si="148"/>
        <v/>
      </c>
      <c r="AF209" s="221" t="str">
        <f t="shared" si="161"/>
        <v/>
      </c>
      <c r="AG209" s="141">
        <f t="shared" si="150"/>
        <v>0</v>
      </c>
      <c r="AH209" s="141" t="str">
        <f t="shared" si="151"/>
        <v/>
      </c>
      <c r="AI209" s="450"/>
      <c r="AJ209" s="446">
        <f t="shared" si="152"/>
        <v>0</v>
      </c>
      <c r="AK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N209" s="2"/>
      <c r="BO209" s="2"/>
      <c r="BP209" s="2"/>
      <c r="BY209" s="2"/>
      <c r="BZ209" s="2"/>
    </row>
    <row r="210" spans="1:78">
      <c r="A210" s="1">
        <v>1</v>
      </c>
      <c r="B210" s="345"/>
      <c r="C210" s="344"/>
      <c r="D210" s="341"/>
      <c r="E210" s="91"/>
      <c r="F210" s="91"/>
      <c r="G210" s="328"/>
      <c r="H210" s="216">
        <f t="shared" si="127"/>
        <v>0</v>
      </c>
      <c r="I210" s="88">
        <v>1</v>
      </c>
      <c r="J210" s="216">
        <f t="shared" si="157"/>
        <v>0</v>
      </c>
      <c r="K210" s="215" t="str">
        <f t="shared" si="129"/>
        <v/>
      </c>
      <c r="L210" s="216" t="str">
        <f t="shared" si="153"/>
        <v/>
      </c>
      <c r="M210" s="215" t="str">
        <f t="shared" si="154"/>
        <v/>
      </c>
      <c r="N210" s="216" t="str">
        <f t="shared" si="155"/>
        <v/>
      </c>
      <c r="O210" s="215" t="str">
        <f t="shared" si="133"/>
        <v/>
      </c>
      <c r="P210" s="216" t="str">
        <f t="shared" si="156"/>
        <v/>
      </c>
      <c r="Q210" s="217">
        <f t="shared" si="158"/>
        <v>0</v>
      </c>
      <c r="R210" s="90"/>
      <c r="S210" s="218" t="str">
        <f t="shared" si="159"/>
        <v/>
      </c>
      <c r="T210" s="218" t="str">
        <f t="shared" si="137"/>
        <v/>
      </c>
      <c r="U210" s="218" t="str">
        <f t="shared" si="138"/>
        <v/>
      </c>
      <c r="V210" s="219">
        <f t="shared" si="139"/>
        <v>0</v>
      </c>
      <c r="W210" s="220">
        <f t="shared" si="140"/>
        <v>0</v>
      </c>
      <c r="X210" s="220">
        <f t="shared" si="141"/>
        <v>0</v>
      </c>
      <c r="Y210" s="220">
        <f t="shared" si="142"/>
        <v>0</v>
      </c>
      <c r="Z210" s="461">
        <f t="shared" si="143"/>
        <v>0</v>
      </c>
      <c r="AA210" s="221">
        <f t="shared" si="160"/>
        <v>0</v>
      </c>
      <c r="AB210" s="462" t="str">
        <f t="shared" si="145"/>
        <v/>
      </c>
      <c r="AC210" s="447" t="str">
        <f t="shared" si="146"/>
        <v/>
      </c>
      <c r="AD210" s="447" t="str">
        <f t="shared" si="147"/>
        <v/>
      </c>
      <c r="AE210" s="460" t="str">
        <f t="shared" si="148"/>
        <v/>
      </c>
      <c r="AF210" s="221" t="str">
        <f t="shared" si="161"/>
        <v/>
      </c>
      <c r="AG210" s="141">
        <f t="shared" si="150"/>
        <v>0</v>
      </c>
      <c r="AH210" s="141" t="str">
        <f t="shared" si="151"/>
        <v/>
      </c>
      <c r="AI210" s="450"/>
      <c r="AJ210" s="446">
        <f t="shared" si="152"/>
        <v>0</v>
      </c>
      <c r="AK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N210" s="2"/>
      <c r="BO210" s="2"/>
      <c r="BP210" s="2"/>
      <c r="BY210" s="2"/>
      <c r="BZ210" s="2"/>
    </row>
    <row r="211" spans="1:78">
      <c r="A211" s="1">
        <v>1</v>
      </c>
      <c r="B211" s="345"/>
      <c r="C211" s="344"/>
      <c r="D211" s="341"/>
      <c r="E211" s="91"/>
      <c r="F211" s="91"/>
      <c r="G211" s="328"/>
      <c r="H211" s="216">
        <f t="shared" si="127"/>
        <v>0</v>
      </c>
      <c r="I211" s="88">
        <v>1</v>
      </c>
      <c r="J211" s="216">
        <f t="shared" si="157"/>
        <v>0</v>
      </c>
      <c r="K211" s="215" t="str">
        <f t="shared" si="129"/>
        <v/>
      </c>
      <c r="L211" s="216" t="str">
        <f t="shared" si="153"/>
        <v/>
      </c>
      <c r="M211" s="215" t="str">
        <f t="shared" si="154"/>
        <v/>
      </c>
      <c r="N211" s="216" t="str">
        <f t="shared" si="155"/>
        <v/>
      </c>
      <c r="O211" s="215" t="str">
        <f t="shared" si="133"/>
        <v/>
      </c>
      <c r="P211" s="216" t="str">
        <f t="shared" si="156"/>
        <v/>
      </c>
      <c r="Q211" s="217">
        <f t="shared" si="158"/>
        <v>0</v>
      </c>
      <c r="R211" s="90"/>
      <c r="S211" s="218" t="str">
        <f t="shared" si="159"/>
        <v/>
      </c>
      <c r="T211" s="218" t="str">
        <f t="shared" si="137"/>
        <v/>
      </c>
      <c r="U211" s="218" t="str">
        <f t="shared" si="138"/>
        <v/>
      </c>
      <c r="V211" s="219">
        <f t="shared" si="139"/>
        <v>0</v>
      </c>
      <c r="W211" s="220">
        <f t="shared" si="140"/>
        <v>0</v>
      </c>
      <c r="X211" s="220">
        <f t="shared" si="141"/>
        <v>0</v>
      </c>
      <c r="Y211" s="220">
        <f t="shared" si="142"/>
        <v>0</v>
      </c>
      <c r="Z211" s="461">
        <f t="shared" si="143"/>
        <v>0</v>
      </c>
      <c r="AA211" s="221">
        <f t="shared" si="160"/>
        <v>0</v>
      </c>
      <c r="AB211" s="462" t="str">
        <f t="shared" si="145"/>
        <v/>
      </c>
      <c r="AC211" s="447" t="str">
        <f t="shared" si="146"/>
        <v/>
      </c>
      <c r="AD211" s="447" t="str">
        <f t="shared" si="147"/>
        <v/>
      </c>
      <c r="AE211" s="460" t="str">
        <f t="shared" si="148"/>
        <v/>
      </c>
      <c r="AF211" s="221" t="str">
        <f t="shared" si="161"/>
        <v/>
      </c>
      <c r="AG211" s="141">
        <f t="shared" si="150"/>
        <v>0</v>
      </c>
      <c r="AH211" s="141" t="str">
        <f t="shared" si="151"/>
        <v/>
      </c>
      <c r="AI211" s="450"/>
      <c r="AJ211" s="446">
        <f t="shared" si="152"/>
        <v>0</v>
      </c>
      <c r="AK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N211" s="2"/>
      <c r="BO211" s="2"/>
      <c r="BP211" s="2"/>
      <c r="BY211" s="2"/>
      <c r="BZ211" s="2"/>
    </row>
    <row r="212" spans="1:78">
      <c r="A212" s="1">
        <v>1</v>
      </c>
      <c r="B212" s="345"/>
      <c r="C212" s="344"/>
      <c r="D212" s="341"/>
      <c r="E212" s="91"/>
      <c r="F212" s="91"/>
      <c r="G212" s="328"/>
      <c r="H212" s="216">
        <f t="shared" si="127"/>
        <v>0</v>
      </c>
      <c r="I212" s="88">
        <v>1</v>
      </c>
      <c r="J212" s="216">
        <f t="shared" si="157"/>
        <v>0</v>
      </c>
      <c r="K212" s="215" t="str">
        <f t="shared" si="129"/>
        <v/>
      </c>
      <c r="L212" s="216" t="str">
        <f t="shared" si="153"/>
        <v/>
      </c>
      <c r="M212" s="215" t="str">
        <f t="shared" si="154"/>
        <v/>
      </c>
      <c r="N212" s="216" t="str">
        <f t="shared" si="155"/>
        <v/>
      </c>
      <c r="O212" s="215" t="str">
        <f t="shared" si="133"/>
        <v/>
      </c>
      <c r="P212" s="216" t="str">
        <f t="shared" si="156"/>
        <v/>
      </c>
      <c r="Q212" s="217">
        <f t="shared" si="158"/>
        <v>0</v>
      </c>
      <c r="R212" s="90"/>
      <c r="S212" s="218" t="str">
        <f t="shared" si="159"/>
        <v/>
      </c>
      <c r="T212" s="218" t="str">
        <f t="shared" si="137"/>
        <v/>
      </c>
      <c r="U212" s="218" t="str">
        <f t="shared" si="138"/>
        <v/>
      </c>
      <c r="V212" s="219">
        <f t="shared" si="139"/>
        <v>0</v>
      </c>
      <c r="W212" s="220">
        <f t="shared" si="140"/>
        <v>0</v>
      </c>
      <c r="X212" s="220">
        <f t="shared" si="141"/>
        <v>0</v>
      </c>
      <c r="Y212" s="220">
        <f t="shared" si="142"/>
        <v>0</v>
      </c>
      <c r="Z212" s="461">
        <f t="shared" si="143"/>
        <v>0</v>
      </c>
      <c r="AA212" s="221">
        <f t="shared" si="160"/>
        <v>0</v>
      </c>
      <c r="AB212" s="462" t="str">
        <f t="shared" si="145"/>
        <v/>
      </c>
      <c r="AC212" s="447" t="str">
        <f t="shared" si="146"/>
        <v/>
      </c>
      <c r="AD212" s="447" t="str">
        <f t="shared" si="147"/>
        <v/>
      </c>
      <c r="AE212" s="460" t="str">
        <f t="shared" si="148"/>
        <v/>
      </c>
      <c r="AF212" s="221" t="str">
        <f t="shared" si="161"/>
        <v/>
      </c>
      <c r="AG212" s="141">
        <f t="shared" si="150"/>
        <v>0</v>
      </c>
      <c r="AH212" s="141" t="str">
        <f t="shared" si="151"/>
        <v/>
      </c>
      <c r="AI212" s="450"/>
      <c r="AJ212" s="446">
        <f t="shared" si="152"/>
        <v>0</v>
      </c>
      <c r="AK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78">
      <c r="A213" s="1">
        <v>1</v>
      </c>
      <c r="B213" s="345"/>
      <c r="C213" s="344"/>
      <c r="D213" s="341"/>
      <c r="E213" s="91"/>
      <c r="F213" s="91"/>
      <c r="G213" s="328"/>
      <c r="H213" s="216">
        <f t="shared" si="127"/>
        <v>0</v>
      </c>
      <c r="I213" s="88">
        <v>1</v>
      </c>
      <c r="J213" s="216">
        <f t="shared" si="157"/>
        <v>0</v>
      </c>
      <c r="K213" s="215" t="str">
        <f t="shared" si="129"/>
        <v/>
      </c>
      <c r="L213" s="216" t="str">
        <f t="shared" si="153"/>
        <v/>
      </c>
      <c r="M213" s="215" t="str">
        <f t="shared" si="154"/>
        <v/>
      </c>
      <c r="N213" s="216" t="str">
        <f t="shared" si="155"/>
        <v/>
      </c>
      <c r="O213" s="215" t="str">
        <f t="shared" si="133"/>
        <v/>
      </c>
      <c r="P213" s="216" t="str">
        <f t="shared" si="156"/>
        <v/>
      </c>
      <c r="Q213" s="217">
        <f t="shared" si="158"/>
        <v>0</v>
      </c>
      <c r="R213" s="90"/>
      <c r="S213" s="218" t="str">
        <f t="shared" si="159"/>
        <v/>
      </c>
      <c r="T213" s="218" t="str">
        <f t="shared" si="137"/>
        <v/>
      </c>
      <c r="U213" s="218" t="str">
        <f t="shared" si="138"/>
        <v/>
      </c>
      <c r="V213" s="219">
        <f t="shared" si="139"/>
        <v>0</v>
      </c>
      <c r="W213" s="220">
        <f t="shared" si="140"/>
        <v>0</v>
      </c>
      <c r="X213" s="220">
        <f t="shared" si="141"/>
        <v>0</v>
      </c>
      <c r="Y213" s="220">
        <f t="shared" si="142"/>
        <v>0</v>
      </c>
      <c r="Z213" s="461">
        <f t="shared" si="143"/>
        <v>0</v>
      </c>
      <c r="AA213" s="221">
        <f t="shared" si="160"/>
        <v>0</v>
      </c>
      <c r="AB213" s="462" t="str">
        <f t="shared" si="145"/>
        <v/>
      </c>
      <c r="AC213" s="447" t="str">
        <f t="shared" si="146"/>
        <v/>
      </c>
      <c r="AD213" s="447" t="str">
        <f t="shared" si="147"/>
        <v/>
      </c>
      <c r="AE213" s="460" t="str">
        <f t="shared" si="148"/>
        <v/>
      </c>
      <c r="AF213" s="221" t="str">
        <f t="shared" si="161"/>
        <v/>
      </c>
      <c r="AG213" s="141">
        <f t="shared" si="150"/>
        <v>0</v>
      </c>
      <c r="AH213" s="141" t="str">
        <f t="shared" si="151"/>
        <v/>
      </c>
      <c r="AI213" s="450"/>
      <c r="AJ213" s="446">
        <f t="shared" si="152"/>
        <v>0</v>
      </c>
      <c r="AK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78">
      <c r="A214" s="1">
        <v>1</v>
      </c>
      <c r="B214" s="345"/>
      <c r="C214" s="344"/>
      <c r="D214" s="341"/>
      <c r="E214" s="91"/>
      <c r="F214" s="91"/>
      <c r="G214" s="328"/>
      <c r="H214" s="216">
        <f t="shared" si="127"/>
        <v>0</v>
      </c>
      <c r="I214" s="88">
        <v>1</v>
      </c>
      <c r="J214" s="216">
        <f t="shared" si="157"/>
        <v>0</v>
      </c>
      <c r="K214" s="215" t="str">
        <f t="shared" si="129"/>
        <v/>
      </c>
      <c r="L214" s="216" t="str">
        <f t="shared" si="153"/>
        <v/>
      </c>
      <c r="M214" s="215" t="str">
        <f t="shared" si="154"/>
        <v/>
      </c>
      <c r="N214" s="216" t="str">
        <f t="shared" si="155"/>
        <v/>
      </c>
      <c r="O214" s="215" t="str">
        <f t="shared" si="133"/>
        <v/>
      </c>
      <c r="P214" s="216" t="str">
        <f t="shared" si="156"/>
        <v/>
      </c>
      <c r="Q214" s="217">
        <f t="shared" si="158"/>
        <v>0</v>
      </c>
      <c r="R214" s="90"/>
      <c r="S214" s="218" t="str">
        <f t="shared" si="159"/>
        <v/>
      </c>
      <c r="T214" s="218" t="str">
        <f t="shared" si="137"/>
        <v/>
      </c>
      <c r="U214" s="218" t="str">
        <f t="shared" si="138"/>
        <v/>
      </c>
      <c r="V214" s="219">
        <f t="shared" si="139"/>
        <v>0</v>
      </c>
      <c r="W214" s="220">
        <f t="shared" si="140"/>
        <v>0</v>
      </c>
      <c r="X214" s="220">
        <f t="shared" si="141"/>
        <v>0</v>
      </c>
      <c r="Y214" s="220">
        <f t="shared" si="142"/>
        <v>0</v>
      </c>
      <c r="Z214" s="461">
        <f t="shared" si="143"/>
        <v>0</v>
      </c>
      <c r="AA214" s="221">
        <f t="shared" si="160"/>
        <v>0</v>
      </c>
      <c r="AB214" s="462" t="str">
        <f t="shared" si="145"/>
        <v/>
      </c>
      <c r="AC214" s="447" t="str">
        <f t="shared" si="146"/>
        <v/>
      </c>
      <c r="AD214" s="447" t="str">
        <f t="shared" si="147"/>
        <v/>
      </c>
      <c r="AE214" s="460" t="str">
        <f t="shared" si="148"/>
        <v/>
      </c>
      <c r="AF214" s="221" t="str">
        <f t="shared" si="161"/>
        <v/>
      </c>
      <c r="AG214" s="141">
        <f t="shared" si="150"/>
        <v>0</v>
      </c>
      <c r="AH214" s="141" t="str">
        <f t="shared" si="151"/>
        <v/>
      </c>
      <c r="AI214" s="450"/>
      <c r="AJ214" s="446">
        <f t="shared" si="152"/>
        <v>0</v>
      </c>
      <c r="AK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78">
      <c r="A215" s="1">
        <v>1</v>
      </c>
      <c r="B215" s="345"/>
      <c r="C215" s="344"/>
      <c r="D215" s="341"/>
      <c r="E215" s="91"/>
      <c r="F215" s="91"/>
      <c r="G215" s="328"/>
      <c r="H215" s="216">
        <f t="shared" si="127"/>
        <v>0</v>
      </c>
      <c r="I215" s="88">
        <v>1</v>
      </c>
      <c r="J215" s="216">
        <f t="shared" si="157"/>
        <v>0</v>
      </c>
      <c r="K215" s="215" t="str">
        <f t="shared" si="129"/>
        <v/>
      </c>
      <c r="L215" s="216" t="str">
        <f t="shared" si="153"/>
        <v/>
      </c>
      <c r="M215" s="215" t="str">
        <f t="shared" si="154"/>
        <v/>
      </c>
      <c r="N215" s="216" t="str">
        <f t="shared" si="155"/>
        <v/>
      </c>
      <c r="O215" s="215" t="str">
        <f t="shared" si="133"/>
        <v/>
      </c>
      <c r="P215" s="216" t="str">
        <f t="shared" si="156"/>
        <v/>
      </c>
      <c r="Q215" s="217">
        <f t="shared" si="158"/>
        <v>0</v>
      </c>
      <c r="R215" s="90"/>
      <c r="S215" s="218" t="str">
        <f t="shared" si="159"/>
        <v/>
      </c>
      <c r="T215" s="218" t="str">
        <f t="shared" si="137"/>
        <v/>
      </c>
      <c r="U215" s="218" t="str">
        <f t="shared" si="138"/>
        <v/>
      </c>
      <c r="V215" s="219">
        <f t="shared" si="139"/>
        <v>0</v>
      </c>
      <c r="W215" s="220">
        <f t="shared" si="140"/>
        <v>0</v>
      </c>
      <c r="X215" s="220">
        <f t="shared" si="141"/>
        <v>0</v>
      </c>
      <c r="Y215" s="220">
        <f t="shared" si="142"/>
        <v>0</v>
      </c>
      <c r="Z215" s="461">
        <f t="shared" si="143"/>
        <v>0</v>
      </c>
      <c r="AA215" s="221">
        <f t="shared" si="160"/>
        <v>0</v>
      </c>
      <c r="AB215" s="462" t="str">
        <f t="shared" si="145"/>
        <v/>
      </c>
      <c r="AC215" s="447" t="str">
        <f t="shared" si="146"/>
        <v/>
      </c>
      <c r="AD215" s="447" t="str">
        <f t="shared" si="147"/>
        <v/>
      </c>
      <c r="AE215" s="460" t="str">
        <f t="shared" si="148"/>
        <v/>
      </c>
      <c r="AF215" s="221" t="str">
        <f t="shared" si="161"/>
        <v/>
      </c>
      <c r="AG215" s="141">
        <f t="shared" si="150"/>
        <v>0</v>
      </c>
      <c r="AH215" s="141" t="str">
        <f t="shared" si="151"/>
        <v/>
      </c>
      <c r="AI215" s="450"/>
      <c r="AJ215" s="446">
        <f t="shared" si="152"/>
        <v>0</v>
      </c>
      <c r="AK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78" ht="13.5" thickBot="1">
      <c r="A216" s="1">
        <v>1</v>
      </c>
      <c r="B216" s="346"/>
      <c r="C216" s="347"/>
      <c r="D216" s="342"/>
      <c r="E216" s="330"/>
      <c r="F216" s="330"/>
      <c r="G216" s="331"/>
      <c r="H216" s="216">
        <f t="shared" si="127"/>
        <v>0</v>
      </c>
      <c r="I216" s="88">
        <v>1</v>
      </c>
      <c r="J216" s="216">
        <f t="shared" si="157"/>
        <v>0</v>
      </c>
      <c r="K216" s="215" t="str">
        <f t="shared" si="129"/>
        <v/>
      </c>
      <c r="L216" s="216" t="str">
        <f t="shared" si="153"/>
        <v/>
      </c>
      <c r="M216" s="215" t="str">
        <f t="shared" si="154"/>
        <v/>
      </c>
      <c r="N216" s="216" t="str">
        <f t="shared" si="155"/>
        <v/>
      </c>
      <c r="O216" s="215" t="str">
        <f t="shared" si="133"/>
        <v/>
      </c>
      <c r="P216" s="216" t="str">
        <f t="shared" si="156"/>
        <v/>
      </c>
      <c r="Q216" s="217">
        <f t="shared" si="158"/>
        <v>0</v>
      </c>
      <c r="R216" s="90"/>
      <c r="S216" s="218" t="str">
        <f t="shared" si="159"/>
        <v/>
      </c>
      <c r="T216" s="218" t="str">
        <f t="shared" si="137"/>
        <v/>
      </c>
      <c r="U216" s="218" t="str">
        <f t="shared" si="138"/>
        <v/>
      </c>
      <c r="V216" s="219">
        <f t="shared" si="139"/>
        <v>0</v>
      </c>
      <c r="W216" s="220">
        <f t="shared" si="140"/>
        <v>0</v>
      </c>
      <c r="X216" s="220">
        <f t="shared" si="141"/>
        <v>0</v>
      </c>
      <c r="Y216" s="220">
        <f t="shared" si="142"/>
        <v>0</v>
      </c>
      <c r="Z216" s="461">
        <f t="shared" si="143"/>
        <v>0</v>
      </c>
      <c r="AA216" s="221">
        <f t="shared" si="160"/>
        <v>0</v>
      </c>
      <c r="AB216" s="462" t="str">
        <f t="shared" si="145"/>
        <v/>
      </c>
      <c r="AC216" s="447" t="str">
        <f t="shared" si="146"/>
        <v/>
      </c>
      <c r="AD216" s="447" t="str">
        <f t="shared" si="147"/>
        <v/>
      </c>
      <c r="AE216" s="460" t="str">
        <f t="shared" si="148"/>
        <v/>
      </c>
      <c r="AF216" s="221" t="str">
        <f t="shared" si="161"/>
        <v/>
      </c>
      <c r="AG216" s="141">
        <f t="shared" si="150"/>
        <v>0</v>
      </c>
      <c r="AH216" s="141" t="str">
        <f t="shared" si="151"/>
        <v/>
      </c>
      <c r="AI216" s="450"/>
      <c r="AJ216" s="446">
        <f t="shared" si="152"/>
        <v>0</v>
      </c>
      <c r="AK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78" ht="13.5" thickBot="1">
      <c r="A217" s="1">
        <v>1</v>
      </c>
      <c r="B217" s="100" t="s">
        <v>80</v>
      </c>
      <c r="C217" s="175" t="s">
        <v>81</v>
      </c>
      <c r="D217" s="259" t="s">
        <v>122</v>
      </c>
      <c r="E217" s="40"/>
      <c r="F217" s="337">
        <f>SUM(J177:J216)</f>
        <v>0</v>
      </c>
      <c r="G217" s="62" t="s">
        <v>75</v>
      </c>
      <c r="H217" s="335"/>
      <c r="I217" s="97"/>
      <c r="J217" s="335"/>
      <c r="K217" s="97"/>
      <c r="L217" s="335"/>
      <c r="M217" s="97"/>
      <c r="N217" s="445"/>
      <c r="O217" s="97"/>
      <c r="P217" s="97"/>
      <c r="Q217" s="97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335"/>
      <c r="AF217" s="335"/>
      <c r="AK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78" ht="13.5" thickBot="1">
      <c r="A218" s="1">
        <v>1</v>
      </c>
      <c r="B218" s="101"/>
      <c r="C218" s="112"/>
      <c r="D218" s="285">
        <f>'Sheet 2'!B4</f>
        <v>0</v>
      </c>
      <c r="E218" s="413" t="str">
        <f t="shared" ref="E218:E253" si="162">IF(D218=B218,"","X")</f>
        <v/>
      </c>
      <c r="F218" s="335"/>
      <c r="G218" s="97"/>
      <c r="H218" s="335"/>
      <c r="I218" s="97"/>
      <c r="J218" s="335"/>
      <c r="K218" s="97"/>
      <c r="L218" s="335"/>
      <c r="M218" s="97"/>
      <c r="N218" s="445"/>
      <c r="O218" s="97"/>
      <c r="P218" s="97"/>
      <c r="Q218" s="97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  <c r="AC218" s="335"/>
      <c r="AD218" s="335"/>
      <c r="AE218" s="335"/>
      <c r="AF218" s="335"/>
      <c r="AK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78" ht="13.5" thickBot="1">
      <c r="A219" s="1">
        <v>1</v>
      </c>
      <c r="B219" s="101"/>
      <c r="C219" s="112"/>
      <c r="D219" s="411">
        <f>'Sheet 2'!B5</f>
        <v>0</v>
      </c>
      <c r="E219" s="414" t="str">
        <f t="shared" si="162"/>
        <v/>
      </c>
      <c r="F219" s="554" t="str">
        <f>B173</f>
        <v>Input Section 2</v>
      </c>
      <c r="G219" s="554"/>
      <c r="H219" s="554"/>
      <c r="I219" s="554"/>
      <c r="J219" s="554"/>
      <c r="K219" s="554"/>
      <c r="L219" s="555"/>
      <c r="M219" s="97"/>
      <c r="N219" s="445"/>
      <c r="O219" s="97"/>
      <c r="P219" s="97"/>
      <c r="Q219" s="97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  <c r="AC219" s="335"/>
      <c r="AD219" s="335"/>
      <c r="AE219" s="335"/>
      <c r="AF219" s="335"/>
      <c r="AK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78" ht="13.5" thickBot="1">
      <c r="A220" s="1">
        <v>1</v>
      </c>
      <c r="B220" s="101"/>
      <c r="C220" s="112"/>
      <c r="D220" s="411">
        <f>'Sheet 2'!B6</f>
        <v>0</v>
      </c>
      <c r="E220" s="414" t="str">
        <f t="shared" si="162"/>
        <v/>
      </c>
      <c r="F220" s="335"/>
      <c r="G220" s="2"/>
      <c r="H220" s="533" t="s">
        <v>154</v>
      </c>
      <c r="I220" s="534"/>
      <c r="J220" s="535"/>
      <c r="K220" s="266"/>
      <c r="L220" s="335"/>
      <c r="M220" s="97"/>
      <c r="N220" s="445"/>
      <c r="O220" s="97"/>
      <c r="P220" s="97"/>
      <c r="Q220" s="97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  <c r="AC220" s="335"/>
      <c r="AD220" s="335"/>
      <c r="AE220" s="335"/>
      <c r="AF220" s="335"/>
      <c r="AK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78" ht="13.5" thickBot="1">
      <c r="A221" s="1">
        <v>1</v>
      </c>
      <c r="B221" s="102"/>
      <c r="C221" s="112"/>
      <c r="D221" s="411">
        <f>'Sheet 2'!B7</f>
        <v>0</v>
      </c>
      <c r="E221" s="414" t="str">
        <f t="shared" si="162"/>
        <v/>
      </c>
      <c r="F221" s="2"/>
      <c r="G221" s="2"/>
      <c r="I221" s="2"/>
      <c r="J221" s="1"/>
      <c r="K221" s="2"/>
      <c r="M221" s="2"/>
      <c r="N221" s="2"/>
      <c r="AK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78">
      <c r="A222" s="1">
        <v>1</v>
      </c>
      <c r="B222" s="101"/>
      <c r="C222" s="112"/>
      <c r="D222" s="411">
        <f>'Sheet 2'!B8</f>
        <v>0</v>
      </c>
      <c r="E222" s="414" t="str">
        <f t="shared" si="162"/>
        <v/>
      </c>
      <c r="F222" s="2"/>
      <c r="G222" s="2"/>
      <c r="H222" s="536" t="s">
        <v>191</v>
      </c>
      <c r="I222" s="537"/>
      <c r="J222" s="537"/>
      <c r="K222" s="537"/>
      <c r="L222" s="537"/>
      <c r="M222" s="538"/>
      <c r="N222" s="2"/>
      <c r="AK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78">
      <c r="A223" s="1">
        <v>1</v>
      </c>
      <c r="B223" s="101"/>
      <c r="C223" s="112"/>
      <c r="D223" s="411">
        <f>'Sheet 2'!B9</f>
        <v>0</v>
      </c>
      <c r="E223" s="414" t="str">
        <f t="shared" si="162"/>
        <v/>
      </c>
      <c r="G223" s="4"/>
      <c r="H223" s="539"/>
      <c r="I223" s="540"/>
      <c r="J223" s="540"/>
      <c r="K223" s="540"/>
      <c r="L223" s="540"/>
      <c r="M223" s="541"/>
      <c r="AU223" s="2"/>
      <c r="AV223" s="2"/>
      <c r="AW223" s="2"/>
      <c r="AX223" s="2"/>
      <c r="AY223" s="2"/>
      <c r="AZ223" s="2"/>
      <c r="BA223" s="2"/>
      <c r="BB223" s="2"/>
    </row>
    <row r="224" spans="1:78" ht="13.5" thickBot="1">
      <c r="A224" s="1">
        <v>1</v>
      </c>
      <c r="B224" s="101"/>
      <c r="C224" s="112"/>
      <c r="D224" s="411">
        <f>'Sheet 2'!B10</f>
        <v>0</v>
      </c>
      <c r="E224" s="414" t="str">
        <f t="shared" si="162"/>
        <v/>
      </c>
      <c r="G224" s="4"/>
      <c r="H224" s="542"/>
      <c r="I224" s="543"/>
      <c r="J224" s="543"/>
      <c r="K224" s="543"/>
      <c r="L224" s="543"/>
      <c r="M224" s="544"/>
      <c r="AU224" s="2"/>
      <c r="AV224" s="2"/>
      <c r="AW224" s="2"/>
      <c r="AX224" s="2"/>
      <c r="AY224" s="2"/>
      <c r="AZ224" s="2"/>
      <c r="BA224" s="2"/>
      <c r="BB224" s="2"/>
    </row>
    <row r="225" spans="1:54">
      <c r="A225" s="1">
        <v>1</v>
      </c>
      <c r="B225" s="101"/>
      <c r="C225" s="112"/>
      <c r="D225" s="411">
        <f>'Sheet 2'!B11</f>
        <v>0</v>
      </c>
      <c r="E225" s="414" t="str">
        <f t="shared" si="162"/>
        <v/>
      </c>
      <c r="G225" s="4"/>
      <c r="I225" s="4"/>
      <c r="K225" s="4"/>
      <c r="L225" s="444"/>
      <c r="AU225" s="2"/>
      <c r="AV225" s="2"/>
      <c r="AW225" s="2"/>
      <c r="AX225" s="2"/>
      <c r="AY225" s="2"/>
      <c r="AZ225" s="2"/>
      <c r="BA225" s="2"/>
      <c r="BB225" s="2"/>
    </row>
    <row r="226" spans="1:54">
      <c r="A226" s="1">
        <v>1</v>
      </c>
      <c r="B226" s="101"/>
      <c r="C226" s="112"/>
      <c r="D226" s="411">
        <f>'Sheet 2'!B12</f>
        <v>0</v>
      </c>
      <c r="E226" s="414" t="str">
        <f t="shared" si="162"/>
        <v/>
      </c>
      <c r="G226" s="4"/>
      <c r="I226" s="4"/>
      <c r="K226" s="4"/>
      <c r="L226" s="444"/>
      <c r="AU226" s="2"/>
      <c r="AV226" s="2"/>
      <c r="AW226" s="2"/>
      <c r="AX226" s="2"/>
      <c r="AY226" s="2"/>
      <c r="AZ226" s="2"/>
      <c r="BA226" s="2"/>
      <c r="BB226" s="2"/>
    </row>
    <row r="227" spans="1:54">
      <c r="A227" s="1">
        <v>1</v>
      </c>
      <c r="B227" s="101"/>
      <c r="C227" s="112"/>
      <c r="D227" s="411">
        <f>'Sheet 2'!B13</f>
        <v>0</v>
      </c>
      <c r="E227" s="414" t="str">
        <f t="shared" si="162"/>
        <v/>
      </c>
      <c r="G227" s="4"/>
      <c r="I227" s="4"/>
      <c r="K227" s="4"/>
      <c r="L227" s="444"/>
      <c r="AU227" s="2"/>
      <c r="AV227" s="2"/>
      <c r="AW227" s="2"/>
      <c r="AX227" s="2"/>
      <c r="AY227" s="2"/>
      <c r="AZ227" s="2"/>
      <c r="BA227" s="2"/>
      <c r="BB227" s="2"/>
    </row>
    <row r="228" spans="1:54">
      <c r="A228" s="1">
        <v>1</v>
      </c>
      <c r="B228" s="101"/>
      <c r="C228" s="112"/>
      <c r="D228" s="411">
        <f>'Sheet 2'!B14</f>
        <v>0</v>
      </c>
      <c r="E228" s="414" t="str">
        <f t="shared" si="162"/>
        <v/>
      </c>
      <c r="G228" s="4"/>
      <c r="I228" s="4"/>
      <c r="K228" s="4"/>
      <c r="L228" s="444"/>
      <c r="AU228" s="2"/>
      <c r="AV228" s="2"/>
      <c r="AW228" s="2"/>
      <c r="AX228" s="2"/>
      <c r="AY228" s="2"/>
      <c r="AZ228" s="2"/>
      <c r="BA228" s="2"/>
      <c r="BB228" s="2"/>
    </row>
    <row r="229" spans="1:54">
      <c r="A229" s="1">
        <v>1</v>
      </c>
      <c r="B229" s="101"/>
      <c r="C229" s="112"/>
      <c r="D229" s="411">
        <f>'Sheet 2'!B15</f>
        <v>0</v>
      </c>
      <c r="E229" s="414" t="str">
        <f t="shared" si="162"/>
        <v/>
      </c>
      <c r="G229" s="4"/>
      <c r="I229" s="4"/>
      <c r="K229" s="4"/>
      <c r="L229" s="444"/>
      <c r="AU229" s="2"/>
      <c r="AV229" s="2"/>
      <c r="AW229" s="2"/>
      <c r="AX229" s="2"/>
      <c r="AY229" s="2"/>
      <c r="AZ229" s="2"/>
      <c r="BA229" s="2"/>
      <c r="BB229" s="2"/>
    </row>
    <row r="230" spans="1:54">
      <c r="A230" s="1">
        <v>1</v>
      </c>
      <c r="B230" s="101"/>
      <c r="C230" s="112"/>
      <c r="D230" s="411">
        <f>'Sheet 2'!B16</f>
        <v>0</v>
      </c>
      <c r="E230" s="414" t="str">
        <f t="shared" si="162"/>
        <v/>
      </c>
      <c r="G230" s="4"/>
      <c r="I230" s="4"/>
      <c r="K230" s="4"/>
      <c r="L230" s="444"/>
      <c r="AU230" s="2"/>
      <c r="AV230" s="2"/>
      <c r="AW230" s="2"/>
      <c r="AX230" s="2"/>
      <c r="AY230" s="2"/>
      <c r="AZ230" s="2"/>
      <c r="BA230" s="2"/>
      <c r="BB230" s="2"/>
    </row>
    <row r="231" spans="1:54">
      <c r="A231" s="1">
        <v>1</v>
      </c>
      <c r="B231" s="101"/>
      <c r="C231" s="112"/>
      <c r="D231" s="411">
        <f>'Sheet 2'!B17</f>
        <v>0</v>
      </c>
      <c r="E231" s="414" t="str">
        <f t="shared" si="162"/>
        <v/>
      </c>
      <c r="G231" s="4"/>
      <c r="I231" s="4"/>
      <c r="K231" s="4"/>
      <c r="L231" s="444"/>
      <c r="AU231" s="2"/>
      <c r="AV231" s="2"/>
      <c r="AW231" s="2"/>
      <c r="AX231" s="2"/>
      <c r="AY231" s="2"/>
      <c r="AZ231" s="2"/>
      <c r="BA231" s="2"/>
      <c r="BB231" s="2"/>
    </row>
    <row r="232" spans="1:54">
      <c r="A232" s="1">
        <v>1</v>
      </c>
      <c r="B232" s="101"/>
      <c r="C232" s="112"/>
      <c r="D232" s="411">
        <f>'Sheet 2'!B18</f>
        <v>0</v>
      </c>
      <c r="E232" s="414" t="str">
        <f t="shared" si="162"/>
        <v/>
      </c>
      <c r="G232" s="4"/>
      <c r="I232" s="4"/>
      <c r="K232" s="4"/>
      <c r="L232" s="444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1">
        <v>1</v>
      </c>
      <c r="B233" s="101"/>
      <c r="C233" s="112"/>
      <c r="D233" s="411">
        <f>'Sheet 2'!B19</f>
        <v>0</v>
      </c>
      <c r="E233" s="414" t="str">
        <f t="shared" si="162"/>
        <v/>
      </c>
      <c r="G233" s="4"/>
      <c r="I233" s="4"/>
      <c r="K233" s="4"/>
      <c r="L233" s="444"/>
      <c r="AU233" s="2"/>
      <c r="AV233" s="2"/>
      <c r="AW233" s="2"/>
      <c r="AX233" s="2"/>
      <c r="AY233" s="2"/>
      <c r="AZ233" s="2"/>
      <c r="BA233" s="2"/>
      <c r="BB233" s="2"/>
    </row>
    <row r="234" spans="1:54">
      <c r="A234" s="1">
        <v>1</v>
      </c>
      <c r="B234" s="101"/>
      <c r="C234" s="112"/>
      <c r="D234" s="411">
        <f>'Sheet 2'!B20</f>
        <v>0</v>
      </c>
      <c r="E234" s="414" t="str">
        <f t="shared" si="162"/>
        <v/>
      </c>
      <c r="G234" s="4"/>
      <c r="I234" s="4"/>
      <c r="K234" s="4"/>
      <c r="L234" s="444"/>
      <c r="AU234" s="2"/>
      <c r="AV234" s="2"/>
      <c r="AW234" s="2"/>
      <c r="AX234" s="2"/>
      <c r="AY234" s="2"/>
      <c r="AZ234" s="2"/>
      <c r="BA234" s="2"/>
      <c r="BB234" s="2"/>
    </row>
    <row r="235" spans="1:54">
      <c r="A235" s="1">
        <v>1</v>
      </c>
      <c r="B235" s="101"/>
      <c r="C235" s="112"/>
      <c r="D235" s="411">
        <f>'Sheet 2'!B21</f>
        <v>0</v>
      </c>
      <c r="E235" s="414" t="str">
        <f t="shared" si="162"/>
        <v/>
      </c>
      <c r="G235" s="4"/>
      <c r="I235" s="4"/>
      <c r="K235" s="4"/>
      <c r="L235" s="444"/>
      <c r="AU235" s="2"/>
      <c r="AV235" s="2"/>
      <c r="AW235" s="2"/>
      <c r="AX235" s="2"/>
      <c r="AY235" s="2"/>
      <c r="AZ235" s="2"/>
      <c r="BA235" s="2"/>
      <c r="BB235" s="2"/>
    </row>
    <row r="236" spans="1:54">
      <c r="A236" s="1">
        <v>1</v>
      </c>
      <c r="B236" s="101"/>
      <c r="C236" s="112"/>
      <c r="D236" s="411">
        <f>'Sheet 2'!B22</f>
        <v>0</v>
      </c>
      <c r="E236" s="414" t="str">
        <f t="shared" si="162"/>
        <v/>
      </c>
      <c r="G236" s="4"/>
      <c r="I236" s="4"/>
      <c r="K236" s="4"/>
      <c r="L236" s="444"/>
      <c r="AU236" s="2"/>
      <c r="AV236" s="2"/>
      <c r="AW236" s="2"/>
      <c r="AX236" s="2"/>
      <c r="AY236" s="2"/>
      <c r="AZ236" s="2"/>
      <c r="BA236" s="2"/>
      <c r="BB236" s="2"/>
    </row>
    <row r="237" spans="1:54">
      <c r="A237" s="1">
        <v>1</v>
      </c>
      <c r="B237" s="101"/>
      <c r="C237" s="112"/>
      <c r="D237" s="411">
        <f>'Sheet 2'!B23</f>
        <v>0</v>
      </c>
      <c r="E237" s="414" t="str">
        <f t="shared" si="162"/>
        <v/>
      </c>
      <c r="G237" s="4"/>
      <c r="I237" s="4"/>
      <c r="K237" s="4"/>
      <c r="L237" s="444"/>
      <c r="AU237" s="2"/>
      <c r="AV237" s="2"/>
      <c r="AW237" s="2"/>
      <c r="AX237" s="2"/>
      <c r="AY237" s="2"/>
      <c r="AZ237" s="2"/>
      <c r="BA237" s="2"/>
      <c r="BB237" s="2"/>
    </row>
    <row r="238" spans="1:54">
      <c r="A238" s="1">
        <v>1</v>
      </c>
      <c r="B238" s="101"/>
      <c r="C238" s="112"/>
      <c r="D238" s="411">
        <f>'Sheet 2'!B24</f>
        <v>0</v>
      </c>
      <c r="E238" s="414" t="str">
        <f t="shared" si="162"/>
        <v/>
      </c>
      <c r="G238" s="4"/>
      <c r="I238" s="4"/>
      <c r="K238" s="4"/>
      <c r="L238" s="444"/>
      <c r="AU238" s="2"/>
      <c r="AV238" s="2"/>
      <c r="AW238" s="2"/>
      <c r="AX238" s="2"/>
      <c r="AY238" s="2"/>
      <c r="AZ238" s="2"/>
      <c r="BA238" s="2"/>
      <c r="BB238" s="2"/>
    </row>
    <row r="239" spans="1:54">
      <c r="A239" s="1">
        <v>1</v>
      </c>
      <c r="B239" s="101"/>
      <c r="C239" s="112"/>
      <c r="D239" s="411">
        <f>'Sheet 2'!B25</f>
        <v>0</v>
      </c>
      <c r="E239" s="414" t="str">
        <f t="shared" si="162"/>
        <v/>
      </c>
      <c r="G239" s="4"/>
      <c r="I239" s="4"/>
      <c r="K239" s="4"/>
      <c r="L239" s="444"/>
      <c r="AU239" s="2"/>
      <c r="AV239" s="2"/>
      <c r="AW239" s="2"/>
      <c r="AX239" s="2"/>
      <c r="AY239" s="2"/>
      <c r="AZ239" s="2"/>
      <c r="BA239" s="2"/>
      <c r="BB239" s="2"/>
    </row>
    <row r="240" spans="1:54">
      <c r="A240" s="1">
        <v>1</v>
      </c>
      <c r="B240" s="101"/>
      <c r="C240" s="112"/>
      <c r="D240" s="411">
        <f>'Sheet 2'!B26</f>
        <v>0</v>
      </c>
      <c r="E240" s="414" t="str">
        <f t="shared" si="162"/>
        <v/>
      </c>
      <c r="G240" s="4"/>
      <c r="I240" s="4"/>
      <c r="K240" s="4"/>
      <c r="L240" s="444"/>
      <c r="AU240" s="2"/>
      <c r="AV240" s="2"/>
      <c r="AW240" s="2"/>
      <c r="AX240" s="2"/>
      <c r="AY240" s="2"/>
      <c r="AZ240" s="2"/>
      <c r="BA240" s="2"/>
      <c r="BB240" s="2"/>
    </row>
    <row r="241" spans="1:54">
      <c r="A241" s="1">
        <v>1</v>
      </c>
      <c r="B241" s="101"/>
      <c r="C241" s="112"/>
      <c r="D241" s="411">
        <f>'Sheet 2'!B27</f>
        <v>0</v>
      </c>
      <c r="E241" s="414" t="str">
        <f t="shared" si="162"/>
        <v/>
      </c>
      <c r="G241" s="4"/>
      <c r="I241" s="4"/>
      <c r="K241" s="4"/>
      <c r="L241" s="444"/>
      <c r="AU241" s="2"/>
      <c r="AV241" s="2"/>
      <c r="AW241" s="2"/>
      <c r="AX241" s="2"/>
      <c r="AY241" s="2"/>
      <c r="AZ241" s="2"/>
      <c r="BA241" s="2"/>
      <c r="BB241" s="2"/>
    </row>
    <row r="242" spans="1:54">
      <c r="A242" s="1">
        <v>1</v>
      </c>
      <c r="B242" s="101"/>
      <c r="C242" s="112"/>
      <c r="D242" s="411">
        <f>'Sheet 2'!B28</f>
        <v>0</v>
      </c>
      <c r="E242" s="414" t="str">
        <f t="shared" si="162"/>
        <v/>
      </c>
      <c r="G242" s="4"/>
      <c r="I242" s="4"/>
      <c r="K242" s="4"/>
      <c r="L242" s="444"/>
      <c r="AU242" s="2"/>
      <c r="AV242" s="2"/>
      <c r="AW242" s="2"/>
      <c r="AX242" s="2"/>
      <c r="AY242" s="2"/>
      <c r="AZ242" s="2"/>
      <c r="BA242" s="2"/>
      <c r="BB242" s="2"/>
    </row>
    <row r="243" spans="1:54">
      <c r="A243" s="1">
        <v>1</v>
      </c>
      <c r="B243" s="101"/>
      <c r="C243" s="112"/>
      <c r="D243" s="411">
        <f>'Sheet 2'!B29</f>
        <v>0</v>
      </c>
      <c r="E243" s="414" t="str">
        <f t="shared" si="162"/>
        <v/>
      </c>
      <c r="G243" s="4"/>
      <c r="I243" s="4"/>
      <c r="K243" s="4"/>
      <c r="L243" s="444"/>
      <c r="AU243" s="2"/>
      <c r="AV243" s="2"/>
      <c r="AW243" s="2"/>
      <c r="AX243" s="2"/>
      <c r="AY243" s="2"/>
      <c r="AZ243" s="2"/>
      <c r="BA243" s="2"/>
      <c r="BB243" s="2"/>
    </row>
    <row r="244" spans="1:54">
      <c r="A244" s="1">
        <v>1</v>
      </c>
      <c r="B244" s="101"/>
      <c r="C244" s="112"/>
      <c r="D244" s="411">
        <f>'Sheet 2'!B30</f>
        <v>0</v>
      </c>
      <c r="E244" s="414" t="str">
        <f t="shared" si="162"/>
        <v/>
      </c>
      <c r="G244" s="4"/>
      <c r="I244" s="4"/>
      <c r="K244" s="4"/>
      <c r="L244" s="444"/>
      <c r="AU244" s="2"/>
      <c r="AV244" s="2"/>
      <c r="AW244" s="2"/>
      <c r="AX244" s="2"/>
      <c r="AY244" s="2"/>
      <c r="AZ244" s="2"/>
      <c r="BA244" s="2"/>
      <c r="BB244" s="2"/>
    </row>
    <row r="245" spans="1:54">
      <c r="A245" s="1">
        <v>1</v>
      </c>
      <c r="B245" s="101"/>
      <c r="C245" s="112"/>
      <c r="D245" s="411">
        <f>'Sheet 2'!B31</f>
        <v>0</v>
      </c>
      <c r="E245" s="414" t="str">
        <f t="shared" si="162"/>
        <v/>
      </c>
      <c r="G245" s="4"/>
      <c r="I245" s="4"/>
      <c r="K245" s="4"/>
      <c r="L245" s="444"/>
      <c r="AU245" s="2"/>
      <c r="AV245" s="2"/>
      <c r="AW245" s="2"/>
      <c r="AX245" s="2"/>
      <c r="AY245" s="2"/>
      <c r="AZ245" s="2"/>
      <c r="BA245" s="2"/>
      <c r="BB245" s="2"/>
    </row>
    <row r="246" spans="1:54">
      <c r="A246" s="1">
        <v>1</v>
      </c>
      <c r="B246" s="101"/>
      <c r="C246" s="112"/>
      <c r="D246" s="411">
        <f>'Sheet 2'!B32</f>
        <v>0</v>
      </c>
      <c r="E246" s="414" t="str">
        <f t="shared" si="162"/>
        <v/>
      </c>
      <c r="G246" s="4"/>
      <c r="I246" s="4"/>
      <c r="K246" s="4"/>
      <c r="L246" s="444"/>
      <c r="AU246" s="2"/>
      <c r="AV246" s="2"/>
      <c r="AW246" s="2"/>
      <c r="AX246" s="2"/>
      <c r="AY246" s="2"/>
      <c r="AZ246" s="2"/>
      <c r="BA246" s="2"/>
      <c r="BB246" s="2"/>
    </row>
    <row r="247" spans="1:54">
      <c r="A247" s="1">
        <v>1</v>
      </c>
      <c r="B247" s="101"/>
      <c r="C247" s="112"/>
      <c r="D247" s="411">
        <f>'Sheet 2'!B33</f>
        <v>0</v>
      </c>
      <c r="E247" s="414" t="str">
        <f t="shared" si="162"/>
        <v/>
      </c>
      <c r="G247" s="4"/>
      <c r="I247" s="4"/>
      <c r="K247" s="4"/>
      <c r="L247" s="444"/>
      <c r="AU247" s="2"/>
      <c r="AV247" s="2"/>
      <c r="AW247" s="2"/>
      <c r="AX247" s="2"/>
      <c r="AY247" s="2"/>
      <c r="AZ247" s="2"/>
      <c r="BA247" s="2"/>
      <c r="BB247" s="2"/>
    </row>
    <row r="248" spans="1:54">
      <c r="A248" s="1">
        <v>1</v>
      </c>
      <c r="B248" s="101"/>
      <c r="C248" s="112"/>
      <c r="D248" s="411">
        <f>'Sheet 2'!B34</f>
        <v>0</v>
      </c>
      <c r="E248" s="414" t="str">
        <f t="shared" si="162"/>
        <v/>
      </c>
      <c r="G248" s="4"/>
      <c r="I248" s="4"/>
      <c r="K248" s="4"/>
      <c r="L248" s="444"/>
      <c r="AU248" s="2"/>
      <c r="AV248" s="2"/>
      <c r="AW248" s="2"/>
      <c r="AX248" s="2"/>
      <c r="AY248" s="2"/>
      <c r="AZ248" s="2"/>
      <c r="BA248" s="2"/>
      <c r="BB248" s="2"/>
    </row>
    <row r="249" spans="1:54">
      <c r="A249" s="1">
        <v>1</v>
      </c>
      <c r="B249" s="101"/>
      <c r="C249" s="112"/>
      <c r="D249" s="411">
        <f>'Sheet 2'!B35</f>
        <v>0</v>
      </c>
      <c r="E249" s="414" t="str">
        <f t="shared" si="162"/>
        <v/>
      </c>
      <c r="G249" s="4"/>
      <c r="I249" s="4"/>
      <c r="K249" s="4"/>
      <c r="L249" s="444"/>
      <c r="AU249" s="2"/>
      <c r="AV249" s="2"/>
      <c r="AW249" s="2"/>
      <c r="AX249" s="2"/>
      <c r="AY249" s="2"/>
      <c r="AZ249" s="2"/>
      <c r="BA249" s="2"/>
      <c r="BB249" s="2"/>
    </row>
    <row r="250" spans="1:54">
      <c r="A250" s="1">
        <v>1</v>
      </c>
      <c r="B250" s="101"/>
      <c r="C250" s="112"/>
      <c r="D250" s="411">
        <f>'Sheet 2'!B36</f>
        <v>0</v>
      </c>
      <c r="E250" s="414" t="str">
        <f t="shared" si="162"/>
        <v/>
      </c>
      <c r="G250" s="4"/>
      <c r="I250" s="4"/>
      <c r="K250" s="4"/>
      <c r="L250" s="444"/>
      <c r="N250" s="2"/>
      <c r="AU250" s="2"/>
      <c r="AV250" s="2"/>
      <c r="AW250" s="2"/>
      <c r="AX250" s="2"/>
      <c r="AY250" s="2"/>
      <c r="AZ250" s="2"/>
      <c r="BA250" s="2"/>
      <c r="BB250" s="2"/>
    </row>
    <row r="251" spans="1:54">
      <c r="A251" s="1">
        <v>1</v>
      </c>
      <c r="B251" s="101"/>
      <c r="C251" s="112"/>
      <c r="D251" s="411">
        <f>'Sheet 2'!B37</f>
        <v>0</v>
      </c>
      <c r="E251" s="414" t="str">
        <f t="shared" si="162"/>
        <v/>
      </c>
      <c r="G251" s="4"/>
      <c r="I251" s="4"/>
      <c r="K251" s="4"/>
      <c r="L251" s="444"/>
      <c r="N251" s="2"/>
      <c r="AU251" s="2"/>
      <c r="AV251" s="2"/>
      <c r="AW251" s="2"/>
      <c r="AX251" s="2"/>
      <c r="AY251" s="2"/>
      <c r="AZ251" s="2"/>
      <c r="BA251" s="2"/>
      <c r="BB251" s="2"/>
    </row>
    <row r="252" spans="1:54">
      <c r="A252" s="1">
        <v>1</v>
      </c>
      <c r="B252" s="101"/>
      <c r="C252" s="112"/>
      <c r="D252" s="411">
        <f>'Sheet 2'!B38</f>
        <v>0</v>
      </c>
      <c r="E252" s="414" t="str">
        <f t="shared" si="162"/>
        <v/>
      </c>
      <c r="G252" s="2" t="s">
        <v>44</v>
      </c>
      <c r="I252" s="2"/>
      <c r="J252" s="1"/>
      <c r="K252" s="2"/>
      <c r="AU252" s="2"/>
      <c r="AV252" s="2"/>
      <c r="AW252" s="2"/>
      <c r="AX252" s="2"/>
      <c r="AY252" s="2"/>
      <c r="AZ252" s="2"/>
      <c r="BA252" s="2"/>
      <c r="BB252" s="2"/>
    </row>
    <row r="253" spans="1:54" ht="13.5" thickBot="1">
      <c r="A253" s="1">
        <v>1</v>
      </c>
      <c r="B253" s="103"/>
      <c r="C253" s="154"/>
      <c r="D253" s="412">
        <f>'Sheet 2'!B39</f>
        <v>0</v>
      </c>
      <c r="E253" s="415" t="str">
        <f t="shared" si="162"/>
        <v/>
      </c>
      <c r="G253" s="446">
        <f>$F$23</f>
        <v>0</v>
      </c>
      <c r="H253" s="447" t="str">
        <f>$F$24</f>
        <v/>
      </c>
      <c r="I253" s="446">
        <f>$F$25</f>
        <v>0</v>
      </c>
      <c r="J253" s="447">
        <f>$F$26</f>
        <v>0</v>
      </c>
      <c r="K253" s="446">
        <f>$F$27</f>
        <v>0</v>
      </c>
      <c r="L253" s="447">
        <f>$F$28</f>
        <v>0</v>
      </c>
      <c r="M253" s="289">
        <f>$F$29</f>
        <v>2</v>
      </c>
      <c r="N253" s="226">
        <f>SUM(R177:R216)</f>
        <v>0</v>
      </c>
      <c r="O253" s="58" t="s">
        <v>45</v>
      </c>
      <c r="P253" s="58"/>
      <c r="Q253" s="58"/>
      <c r="AK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3.5" thickBot="1">
      <c r="A254" s="1">
        <v>1</v>
      </c>
      <c r="B254" s="296">
        <f>SUM(B218:B253)</f>
        <v>0</v>
      </c>
      <c r="C254" s="2" t="s">
        <v>27</v>
      </c>
      <c r="D254" s="169">
        <f>SUM(D218:D253)</f>
        <v>0</v>
      </c>
      <c r="E254" s="3" t="s">
        <v>12</v>
      </c>
      <c r="F254" s="182">
        <f>SUM(J177:J216)</f>
        <v>0</v>
      </c>
      <c r="G254" s="224" t="str">
        <f t="shared" ref="G254:L254" si="163">IFERROR($F254/G253,"")</f>
        <v/>
      </c>
      <c r="H254" s="493" t="str">
        <f t="shared" si="163"/>
        <v/>
      </c>
      <c r="I254" s="224" t="str">
        <f t="shared" si="163"/>
        <v/>
      </c>
      <c r="J254" s="493" t="str">
        <f t="shared" si="163"/>
        <v/>
      </c>
      <c r="K254" s="224" t="str">
        <f t="shared" si="163"/>
        <v/>
      </c>
      <c r="L254" s="493" t="str">
        <f t="shared" si="163"/>
        <v/>
      </c>
      <c r="M254" s="224">
        <f t="shared" ref="M254" si="164">$F254/M253</f>
        <v>0</v>
      </c>
      <c r="N254" s="227">
        <f>B254-N253</f>
        <v>0</v>
      </c>
      <c r="O254" s="58" t="s">
        <v>28</v>
      </c>
      <c r="P254" s="58"/>
      <c r="Q254" s="58"/>
      <c r="AK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3.5" thickBot="1">
      <c r="A255" s="1">
        <v>1</v>
      </c>
      <c r="B255" s="194" t="str">
        <f>IFERROR(B254/$E$22,"")</f>
        <v/>
      </c>
      <c r="C255" s="2" t="s">
        <v>73</v>
      </c>
      <c r="G255" s="97"/>
      <c r="H255" s="335"/>
      <c r="I255" s="97"/>
      <c r="J255" s="335"/>
      <c r="K255" s="97"/>
      <c r="L255" s="335"/>
      <c r="M255" s="97"/>
      <c r="N255" s="12" t="s">
        <v>72</v>
      </c>
      <c r="Q255" s="194" t="str">
        <f>IFERROR(N253/$E$22,"")</f>
        <v/>
      </c>
      <c r="AK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3.5" thickBot="1">
      <c r="A256" s="1">
        <v>1</v>
      </c>
      <c r="B256" s="335"/>
      <c r="D256" s="2" t="s">
        <v>118</v>
      </c>
      <c r="H256" s="182">
        <f>$F$23</f>
        <v>0</v>
      </c>
      <c r="I256" s="97" t="s">
        <v>79</v>
      </c>
      <c r="J256" s="181">
        <f>SUM(L177:L216)</f>
        <v>0</v>
      </c>
      <c r="K256" s="62" t="s">
        <v>25</v>
      </c>
      <c r="L256" s="335"/>
      <c r="M256" s="97"/>
      <c r="N256" s="98"/>
      <c r="O256" s="58" t="s">
        <v>32</v>
      </c>
      <c r="P256" s="58"/>
      <c r="Q256" s="194" t="str">
        <f>IFERROR(B255-Q255,"")</f>
        <v/>
      </c>
      <c r="AK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127">
      <c r="B257" s="335"/>
      <c r="I257" s="97"/>
      <c r="J257" s="335"/>
      <c r="K257" s="62"/>
      <c r="L257" s="335"/>
      <c r="M257" s="97"/>
      <c r="N257" s="98"/>
      <c r="O257" s="58"/>
      <c r="P257" s="58"/>
      <c r="Q257" s="3"/>
      <c r="AK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127" s="353" customFormat="1" ht="13.5" thickBot="1">
      <c r="A258" s="351"/>
      <c r="B258" s="358"/>
      <c r="E258" s="354"/>
      <c r="F258" s="355"/>
      <c r="G258" s="356"/>
      <c r="H258" s="355"/>
      <c r="I258" s="359"/>
      <c r="J258" s="358"/>
      <c r="K258" s="360"/>
      <c r="L258" s="358"/>
      <c r="M258" s="359"/>
      <c r="N258" s="361"/>
      <c r="O258" s="362"/>
      <c r="P258" s="362"/>
      <c r="Q258" s="354"/>
      <c r="R258" s="355"/>
      <c r="S258" s="355"/>
      <c r="T258" s="355"/>
      <c r="U258" s="355"/>
      <c r="V258" s="355"/>
      <c r="W258" s="355"/>
      <c r="X258" s="355"/>
      <c r="Y258" s="355"/>
      <c r="Z258" s="355"/>
      <c r="AA258" s="355"/>
      <c r="AB258" s="355"/>
      <c r="AC258" s="355"/>
      <c r="AD258" s="355"/>
      <c r="AE258" s="355"/>
      <c r="AF258" s="355"/>
      <c r="AG258" s="357"/>
      <c r="AH258" s="357"/>
      <c r="AI258" s="357"/>
      <c r="BC258" s="356"/>
      <c r="BD258" s="356"/>
      <c r="BE258" s="356"/>
      <c r="BN258" s="356"/>
      <c r="BO258" s="356"/>
      <c r="BP258" s="356"/>
      <c r="BY258" s="356"/>
      <c r="BZ258" s="356"/>
      <c r="CA258" s="356"/>
      <c r="CJ258" s="356"/>
      <c r="CK258" s="356"/>
      <c r="CL258" s="356"/>
      <c r="CU258" s="356"/>
      <c r="CV258" s="356"/>
      <c r="CW258" s="356"/>
      <c r="DF258" s="356"/>
      <c r="DG258" s="356"/>
      <c r="DH258" s="356"/>
      <c r="DQ258" s="356"/>
      <c r="DR258" s="356"/>
      <c r="DS258" s="356"/>
    </row>
    <row r="259" spans="1:127" ht="13.5" thickBot="1">
      <c r="A259" s="1">
        <v>1</v>
      </c>
      <c r="B259" s="258" t="s">
        <v>123</v>
      </c>
      <c r="C259" s="179" t="s">
        <v>154</v>
      </c>
      <c r="I259" s="475" t="s">
        <v>224</v>
      </c>
      <c r="J259" s="476"/>
      <c r="K259" s="2"/>
      <c r="L259" s="2"/>
      <c r="M259" s="2"/>
      <c r="N259" s="2"/>
      <c r="O259" s="2" t="s">
        <v>225</v>
      </c>
      <c r="P259" s="2"/>
      <c r="Q259" s="40"/>
      <c r="AK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127" ht="18.75" thickBot="1">
      <c r="A260" s="1">
        <v>1</v>
      </c>
      <c r="B260" s="524" t="s">
        <v>216</v>
      </c>
      <c r="C260" s="525"/>
      <c r="D260" s="336"/>
      <c r="E260" s="336"/>
      <c r="F260" s="336"/>
      <c r="G260" s="336"/>
      <c r="H260" s="365"/>
      <c r="I260" s="3"/>
      <c r="J260" s="475"/>
      <c r="K260" s="526" t="s">
        <v>99</v>
      </c>
      <c r="L260" s="526"/>
      <c r="M260" s="526"/>
      <c r="N260" s="526"/>
      <c r="O260" s="526"/>
      <c r="P260" s="526"/>
      <c r="Q260" s="455"/>
      <c r="R260" s="455"/>
      <c r="S260" s="4"/>
      <c r="T260" s="4"/>
      <c r="U260" s="4"/>
      <c r="AG260" s="444"/>
      <c r="AH260" s="444"/>
      <c r="AI260" s="444"/>
      <c r="AJ260" s="444"/>
      <c r="AK260" s="454"/>
      <c r="AL260" s="454"/>
      <c r="AM260" s="454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G260" s="455"/>
      <c r="BH260" s="455"/>
      <c r="BI260" s="455"/>
      <c r="BN260" s="2"/>
      <c r="BO260" s="2"/>
      <c r="BP260" s="2"/>
      <c r="BR260" s="455"/>
      <c r="BS260" s="455"/>
      <c r="BT260" s="455"/>
      <c r="BY260" s="2"/>
      <c r="BZ260" s="2"/>
      <c r="CA260" s="2"/>
      <c r="CC260" s="455"/>
      <c r="CD260" s="455"/>
      <c r="CE260" s="455"/>
      <c r="CJ260" s="2"/>
      <c r="CK260" s="2"/>
      <c r="CL260" s="2"/>
      <c r="CN260" s="455"/>
      <c r="CO260" s="455"/>
      <c r="CP260" s="455"/>
      <c r="CU260" s="2"/>
      <c r="CV260" s="2"/>
      <c r="CW260" s="2"/>
      <c r="CY260" s="455"/>
      <c r="CZ260" s="455"/>
      <c r="DA260" s="455"/>
      <c r="DF260" s="2"/>
      <c r="DG260" s="2"/>
      <c r="DH260" s="2"/>
      <c r="DJ260" s="455"/>
      <c r="DK260" s="455"/>
      <c r="DL260" s="455"/>
      <c r="DQ260" s="2"/>
      <c r="DR260" s="2"/>
      <c r="DS260" s="2"/>
      <c r="DU260" s="455"/>
      <c r="DV260" s="455"/>
      <c r="DW260" s="455"/>
    </row>
    <row r="261" spans="1:127" ht="13.5" thickBot="1">
      <c r="A261" s="1">
        <v>1</v>
      </c>
      <c r="B261" s="246" t="s">
        <v>71</v>
      </c>
      <c r="C261" s="169" t="str">
        <f>IFERROR(((D261+E261+F261+G261)/N340),"")</f>
        <v/>
      </c>
      <c r="D261" s="181">
        <f>SUM(D264:D303)</f>
        <v>0</v>
      </c>
      <c r="E261" s="181">
        <f>SUM(E264:E303)</f>
        <v>0</v>
      </c>
      <c r="F261" s="181">
        <f>SUM(F264:F303)</f>
        <v>0</v>
      </c>
      <c r="G261" s="181">
        <f>SUM(G264:G303)</f>
        <v>0</v>
      </c>
      <c r="H261" s="2"/>
      <c r="I261" s="247"/>
      <c r="J261" s="475"/>
      <c r="K261" s="545" t="s">
        <v>222</v>
      </c>
      <c r="L261" s="546"/>
      <c r="M261" s="545" t="s">
        <v>223</v>
      </c>
      <c r="N261" s="546"/>
      <c r="O261" s="545" t="s">
        <v>226</v>
      </c>
      <c r="P261" s="546"/>
      <c r="Q261" s="68" t="s">
        <v>34</v>
      </c>
      <c r="R261" s="332" t="s">
        <v>36</v>
      </c>
      <c r="S261" s="4"/>
      <c r="T261" s="4"/>
      <c r="U261" s="4"/>
      <c r="AG261" s="444"/>
      <c r="AH261" s="444"/>
      <c r="AI261" s="444"/>
      <c r="AJ261" s="444"/>
      <c r="AK261" s="454"/>
      <c r="AL261" s="454"/>
      <c r="AM261" s="454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G261" s="455"/>
      <c r="BH261" s="455"/>
      <c r="BI261" s="455"/>
      <c r="BN261" s="2"/>
      <c r="BO261" s="2"/>
      <c r="BP261" s="2"/>
      <c r="BR261" s="455"/>
      <c r="BS261" s="455"/>
      <c r="BT261" s="455"/>
      <c r="BY261" s="2"/>
      <c r="BZ261" s="2"/>
      <c r="CA261" s="2"/>
      <c r="CC261" s="455"/>
      <c r="CD261" s="455"/>
      <c r="CE261" s="455"/>
      <c r="CJ261" s="2"/>
      <c r="CK261" s="2"/>
      <c r="CL261" s="2"/>
      <c r="CN261" s="455"/>
      <c r="CO261" s="455"/>
      <c r="CP261" s="455"/>
      <c r="CU261" s="2"/>
      <c r="CV261" s="2"/>
      <c r="CW261" s="2"/>
      <c r="CY261" s="455"/>
      <c r="CZ261" s="455"/>
      <c r="DA261" s="455"/>
      <c r="DF261" s="2"/>
      <c r="DG261" s="2"/>
      <c r="DH261" s="2"/>
      <c r="DJ261" s="455"/>
      <c r="DK261" s="455"/>
      <c r="DL261" s="455"/>
      <c r="DQ261" s="2"/>
      <c r="DR261" s="2"/>
      <c r="DS261" s="2"/>
      <c r="DU261" s="455"/>
      <c r="DV261" s="455"/>
      <c r="DW261" s="455"/>
    </row>
    <row r="262" spans="1:127" ht="12.75" customHeight="1" thickBot="1">
      <c r="A262" s="1">
        <v>1</v>
      </c>
      <c r="B262" s="69"/>
      <c r="C262" s="70"/>
      <c r="D262" s="527" t="s">
        <v>37</v>
      </c>
      <c r="E262" s="528"/>
      <c r="F262" s="528"/>
      <c r="G262" s="529"/>
      <c r="H262" s="70"/>
      <c r="I262" s="34"/>
      <c r="J262" s="26"/>
      <c r="K262" s="479"/>
      <c r="L262" s="71" t="s">
        <v>100</v>
      </c>
      <c r="M262" s="72"/>
      <c r="N262" s="71" t="s">
        <v>100</v>
      </c>
      <c r="O262" s="480"/>
      <c r="P262" s="73" t="s">
        <v>100</v>
      </c>
      <c r="Q262" s="74" t="s">
        <v>35</v>
      </c>
      <c r="R262" s="372" t="s">
        <v>188</v>
      </c>
      <c r="S262" s="75"/>
      <c r="T262" s="75"/>
      <c r="U262" s="75"/>
      <c r="V262" s="76"/>
      <c r="W262" s="76" t="s">
        <v>61</v>
      </c>
      <c r="X262" s="76"/>
      <c r="Y262" s="76"/>
      <c r="Z262" s="76"/>
      <c r="AA262" s="76"/>
      <c r="AB262" s="76"/>
      <c r="AC262" s="76"/>
      <c r="AD262" s="76"/>
      <c r="AE262" s="76"/>
      <c r="AF262" s="76"/>
      <c r="AI262" s="279" t="s">
        <v>25</v>
      </c>
      <c r="AJ262" s="282" t="s">
        <v>25</v>
      </c>
      <c r="AK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127" ht="12.75" customHeight="1" thickBot="1">
      <c r="A263" s="1">
        <v>1</v>
      </c>
      <c r="B263" s="343" t="s">
        <v>38</v>
      </c>
      <c r="C263" s="39" t="s">
        <v>39</v>
      </c>
      <c r="D263" s="420" t="str">
        <f>O17</f>
        <v>9th</v>
      </c>
      <c r="E263" s="420" t="str">
        <f>P17</f>
        <v>10th</v>
      </c>
      <c r="F263" s="420" t="str">
        <f>Q17</f>
        <v>11th</v>
      </c>
      <c r="G263" s="420" t="str">
        <f>R17</f>
        <v>12th</v>
      </c>
      <c r="H263" s="84" t="s">
        <v>40</v>
      </c>
      <c r="I263" s="80" t="s">
        <v>41</v>
      </c>
      <c r="J263" s="81"/>
      <c r="K263" s="212">
        <f>IF(K262="",$F$23,K262)</f>
        <v>0</v>
      </c>
      <c r="L263" s="82" t="s">
        <v>101</v>
      </c>
      <c r="M263" s="212" t="str">
        <f>$F$24</f>
        <v/>
      </c>
      <c r="N263" s="82" t="s">
        <v>101</v>
      </c>
      <c r="O263" s="213">
        <f>IF(O262="",$F$26,O262)</f>
        <v>0</v>
      </c>
      <c r="P263" s="83" t="s">
        <v>101</v>
      </c>
      <c r="Q263" s="214" t="str">
        <f>M263</f>
        <v/>
      </c>
      <c r="R263" s="334" t="s">
        <v>25</v>
      </c>
      <c r="S263" s="85" t="s">
        <v>42</v>
      </c>
      <c r="T263" s="85" t="s">
        <v>62</v>
      </c>
      <c r="U263" s="85" t="s">
        <v>63</v>
      </c>
      <c r="V263" s="381" t="s">
        <v>43</v>
      </c>
      <c r="W263" s="461" t="str">
        <f>O17</f>
        <v>9th</v>
      </c>
      <c r="X263" s="461" t="str">
        <f>P17</f>
        <v>10th</v>
      </c>
      <c r="Y263" s="461" t="str">
        <f>Q17</f>
        <v>11th</v>
      </c>
      <c r="Z263" s="461" t="str">
        <f>R17</f>
        <v>12th</v>
      </c>
      <c r="AA263" s="86" t="s">
        <v>43</v>
      </c>
      <c r="AB263" s="462" t="str">
        <f>O17</f>
        <v>9th</v>
      </c>
      <c r="AC263" s="447" t="str">
        <f>P17</f>
        <v>10th</v>
      </c>
      <c r="AD263" s="447" t="str">
        <f>Q17</f>
        <v>11th</v>
      </c>
      <c r="AE263" s="460" t="str">
        <f>R17</f>
        <v>12th</v>
      </c>
      <c r="AF263" s="86" t="s">
        <v>43</v>
      </c>
      <c r="AI263" s="280" t="s">
        <v>173</v>
      </c>
      <c r="AJ263" s="283" t="s">
        <v>174</v>
      </c>
      <c r="AK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127">
      <c r="A264" s="1">
        <v>1</v>
      </c>
      <c r="B264" s="466"/>
      <c r="C264" s="468"/>
      <c r="D264" s="466"/>
      <c r="E264" s="456"/>
      <c r="F264" s="456"/>
      <c r="G264" s="457"/>
      <c r="H264" s="216">
        <f t="shared" ref="H264:H303" si="165">V264</f>
        <v>0</v>
      </c>
      <c r="I264" s="88">
        <v>1</v>
      </c>
      <c r="J264" s="216">
        <f t="shared" ref="J264:J269" si="166">IF(ISBLANK(H264),"",H264/I264)</f>
        <v>0</v>
      </c>
      <c r="K264" s="215" t="str">
        <f t="shared" ref="K264:K303" si="167">IFERROR(IF(ISBLANK(H264),"",(H264/$K$263)/I264),"")</f>
        <v/>
      </c>
      <c r="L264" s="216" t="str">
        <f t="shared" ref="L264" si="168">IFERROR(IF(ISBLANK(H264),"",ROUNDUP(K264,0)),"")</f>
        <v/>
      </c>
      <c r="M264" s="215" t="str">
        <f t="shared" ref="M264" si="169">IFERROR(IF(ISBLANK(H264),"",(H264/$F$24)/I264),"")</f>
        <v/>
      </c>
      <c r="N264" s="216" t="str">
        <f t="shared" ref="N264" si="170">IFERROR(IF(ISBLANK(H264),"",ROUNDUP(M264,0)),"")</f>
        <v/>
      </c>
      <c r="O264" s="215" t="str">
        <f t="shared" ref="O264:O303" si="171">IFERROR(IF(ISBLANK(H264),"",(H264/$O$263)/I264),"")</f>
        <v/>
      </c>
      <c r="P264" s="216" t="str">
        <f t="shared" ref="P264" si="172">IFERROR(IF(ISBLANK(H264),"",ROUNDUP(O264,0)),"")</f>
        <v/>
      </c>
      <c r="Q264" s="217">
        <f t="shared" ref="Q264:Q269" si="173">IF(ISERR((H264/N264)/I264),0,(H264/N264)/I264)</f>
        <v>0</v>
      </c>
      <c r="R264" s="104"/>
      <c r="S264" s="228" t="str">
        <f t="shared" ref="S264:S269" si="174">IF(ISBLANK(R264),"",IF(R264&lt;1,J264,H264/I264/R264))</f>
        <v/>
      </c>
      <c r="T264" s="218" t="str">
        <f t="shared" ref="T264:T303" si="175">IF(ISBLANK($R264),"",IF($R264&lt;1,$J264,IF(ISERROR($H264/$I264/($R264-1)),"",$H264/$I264/($R264-1))))</f>
        <v/>
      </c>
      <c r="U264" s="379" t="str">
        <f t="shared" ref="U264:U303" si="176">IF(ISBLANK($R264),"",IF($R264&lt;1,$J264,$H264/$I264/($R264+1)))</f>
        <v/>
      </c>
      <c r="V264" s="382">
        <f t="shared" ref="V264:V303" si="177">SUM(D264:G264)</f>
        <v>0</v>
      </c>
      <c r="W264" s="220">
        <f t="shared" ref="W264:W303" si="178">IF($R264&gt;2,(D264/$V264)*$F$26, IF($R264=2,(D264/2),D264))</f>
        <v>0</v>
      </c>
      <c r="X264" s="220">
        <f t="shared" ref="X264:X303" si="179">IF($R264&gt;2,(E264/$V264)*$F$26, IF($R264=2,(E264/2),E264))</f>
        <v>0</v>
      </c>
      <c r="Y264" s="220">
        <f t="shared" ref="Y264:Y303" si="180">IF($R264&gt;2,(F264/$V264)*$F$26, IF($R264=2,(F264/2),F264))</f>
        <v>0</v>
      </c>
      <c r="Z264" s="461">
        <f t="shared" ref="Z264:Z303" si="181">IF($R264&gt;2,(G264/$V264)*$F$26, IF($R264=2,(G264/2),G264))</f>
        <v>0</v>
      </c>
      <c r="AA264" s="221">
        <f>W264+X264+Y264+Z264</f>
        <v>0</v>
      </c>
      <c r="AB264" s="462" t="str">
        <f t="shared" ref="AB264:AB303" si="182">IF(ISERROR(D264/($R264*$I264)),"",D264/($R264*$I264))</f>
        <v/>
      </c>
      <c r="AC264" s="447" t="str">
        <f t="shared" ref="AC264:AC303" si="183">IF(ISERROR(E264/($R264*$I264)),"",E264/($R264*$I264))</f>
        <v/>
      </c>
      <c r="AD264" s="447" t="str">
        <f t="shared" ref="AD264:AD303" si="184">IF(ISERROR(F264/($R264*$I264)),"",F264/($R264*$I264))</f>
        <v/>
      </c>
      <c r="AE264" s="460" t="str">
        <f t="shared" ref="AE264:AE303" si="185">IF(ISERROR(G264/($R264*$I264)),"",G264/($R264*$I264))</f>
        <v/>
      </c>
      <c r="AF264" s="221" t="str">
        <f>IF(ISERROR(AB264+AC264+AD264+AE264),"",AB264+AC264+AD264+AE264)</f>
        <v/>
      </c>
      <c r="AG264" s="229">
        <f t="shared" ref="AG264:AG303" si="186">C264</f>
        <v>0</v>
      </c>
      <c r="AH264" s="141" t="str">
        <f t="shared" ref="AH264:AH303" si="187">IF(R264=1,"Singleton", IF(R264=2, "Doubleton", IF(R264=3,"Tripleton","")))</f>
        <v/>
      </c>
      <c r="AI264" s="116"/>
      <c r="AJ264" s="281">
        <f t="shared" ref="AJ264:AJ303" si="188">IFERROR(R264-AI264,"")</f>
        <v>0</v>
      </c>
      <c r="AK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127">
      <c r="A265" s="1">
        <v>1</v>
      </c>
      <c r="B265" s="102"/>
      <c r="C265" s="367"/>
      <c r="D265" s="102"/>
      <c r="E265" s="450"/>
      <c r="F265" s="450"/>
      <c r="G265" s="451"/>
      <c r="H265" s="216">
        <f t="shared" si="165"/>
        <v>0</v>
      </c>
      <c r="I265" s="88">
        <v>1</v>
      </c>
      <c r="J265" s="216">
        <f t="shared" si="166"/>
        <v>0</v>
      </c>
      <c r="K265" s="215" t="str">
        <f t="shared" si="167"/>
        <v/>
      </c>
      <c r="L265" s="216" t="str">
        <f t="shared" ref="L265:L303" si="189">IFERROR(IF(ISBLANK(H265),"",ROUNDUP(K265,0)),"")</f>
        <v/>
      </c>
      <c r="M265" s="215" t="str">
        <f t="shared" ref="M265:M303" si="190">IFERROR(IF(ISBLANK(H265),"",(H265/$F$24)/I265),"")</f>
        <v/>
      </c>
      <c r="N265" s="216" t="str">
        <f t="shared" ref="N265:N303" si="191">IFERROR(IF(ISBLANK(H265),"",ROUNDUP(M265,0)),"")</f>
        <v/>
      </c>
      <c r="O265" s="215" t="str">
        <f t="shared" si="171"/>
        <v/>
      </c>
      <c r="P265" s="216" t="str">
        <f t="shared" ref="P265:P303" si="192">IFERROR(IF(ISBLANK(H265),"",ROUNDUP(O265,0)),"")</f>
        <v/>
      </c>
      <c r="Q265" s="217">
        <f t="shared" si="173"/>
        <v>0</v>
      </c>
      <c r="R265" s="90"/>
      <c r="S265" s="228" t="str">
        <f t="shared" si="174"/>
        <v/>
      </c>
      <c r="T265" s="218" t="str">
        <f t="shared" si="175"/>
        <v/>
      </c>
      <c r="U265" s="379" t="str">
        <f t="shared" si="176"/>
        <v/>
      </c>
      <c r="V265" s="219">
        <f t="shared" si="177"/>
        <v>0</v>
      </c>
      <c r="W265" s="220">
        <f t="shared" si="178"/>
        <v>0</v>
      </c>
      <c r="X265" s="220">
        <f t="shared" si="179"/>
        <v>0</v>
      </c>
      <c r="Y265" s="220">
        <f t="shared" si="180"/>
        <v>0</v>
      </c>
      <c r="Z265" s="461">
        <f t="shared" si="181"/>
        <v>0</v>
      </c>
      <c r="AA265" s="221">
        <f t="shared" ref="AA265:AA299" si="193">W265+X265+Y265+Z265</f>
        <v>0</v>
      </c>
      <c r="AB265" s="462" t="str">
        <f t="shared" si="182"/>
        <v/>
      </c>
      <c r="AC265" s="447" t="str">
        <f t="shared" si="183"/>
        <v/>
      </c>
      <c r="AD265" s="447" t="str">
        <f t="shared" si="184"/>
        <v/>
      </c>
      <c r="AE265" s="460" t="str">
        <f t="shared" si="185"/>
        <v/>
      </c>
      <c r="AF265" s="221" t="str">
        <f t="shared" ref="AF265:AF299" si="194">IF(ISERROR(AB265+AC265+AD265+AE265),"",AB265+AC265+AD265+AE265)</f>
        <v/>
      </c>
      <c r="AG265" s="229">
        <f t="shared" si="186"/>
        <v>0</v>
      </c>
      <c r="AH265" s="141" t="str">
        <f t="shared" si="187"/>
        <v/>
      </c>
      <c r="AI265" s="450"/>
      <c r="AJ265" s="446">
        <f t="shared" si="188"/>
        <v>0</v>
      </c>
      <c r="AK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127">
      <c r="A266" s="1">
        <v>1</v>
      </c>
      <c r="B266" s="102"/>
      <c r="C266" s="367"/>
      <c r="D266" s="102"/>
      <c r="E266" s="450"/>
      <c r="F266" s="450"/>
      <c r="G266" s="451"/>
      <c r="H266" s="216">
        <f t="shared" si="165"/>
        <v>0</v>
      </c>
      <c r="I266" s="88">
        <v>1</v>
      </c>
      <c r="J266" s="216">
        <f t="shared" si="166"/>
        <v>0</v>
      </c>
      <c r="K266" s="215" t="str">
        <f t="shared" si="167"/>
        <v/>
      </c>
      <c r="L266" s="216" t="str">
        <f t="shared" si="189"/>
        <v/>
      </c>
      <c r="M266" s="215" t="str">
        <f t="shared" si="190"/>
        <v/>
      </c>
      <c r="N266" s="216" t="str">
        <f t="shared" si="191"/>
        <v/>
      </c>
      <c r="O266" s="215" t="str">
        <f t="shared" si="171"/>
        <v/>
      </c>
      <c r="P266" s="216" t="str">
        <f t="shared" si="192"/>
        <v/>
      </c>
      <c r="Q266" s="217">
        <f t="shared" si="173"/>
        <v>0</v>
      </c>
      <c r="R266" s="90"/>
      <c r="S266" s="228" t="str">
        <f t="shared" si="174"/>
        <v/>
      </c>
      <c r="T266" s="218" t="str">
        <f t="shared" si="175"/>
        <v/>
      </c>
      <c r="U266" s="379" t="str">
        <f t="shared" si="176"/>
        <v/>
      </c>
      <c r="V266" s="219">
        <f t="shared" si="177"/>
        <v>0</v>
      </c>
      <c r="W266" s="220">
        <f t="shared" si="178"/>
        <v>0</v>
      </c>
      <c r="X266" s="220">
        <f t="shared" si="179"/>
        <v>0</v>
      </c>
      <c r="Y266" s="220">
        <f t="shared" si="180"/>
        <v>0</v>
      </c>
      <c r="Z266" s="461">
        <f t="shared" si="181"/>
        <v>0</v>
      </c>
      <c r="AA266" s="221">
        <f t="shared" si="193"/>
        <v>0</v>
      </c>
      <c r="AB266" s="462" t="str">
        <f t="shared" si="182"/>
        <v/>
      </c>
      <c r="AC266" s="447" t="str">
        <f t="shared" si="183"/>
        <v/>
      </c>
      <c r="AD266" s="447" t="str">
        <f t="shared" si="184"/>
        <v/>
      </c>
      <c r="AE266" s="460" t="str">
        <f t="shared" si="185"/>
        <v/>
      </c>
      <c r="AF266" s="221" t="str">
        <f t="shared" si="194"/>
        <v/>
      </c>
      <c r="AG266" s="229">
        <f t="shared" si="186"/>
        <v>0</v>
      </c>
      <c r="AH266" s="141" t="str">
        <f t="shared" si="187"/>
        <v/>
      </c>
      <c r="AI266" s="450"/>
      <c r="AJ266" s="446">
        <f t="shared" si="188"/>
        <v>0</v>
      </c>
      <c r="AK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127">
      <c r="A267" s="1">
        <v>1</v>
      </c>
      <c r="B267" s="102"/>
      <c r="C267" s="367"/>
      <c r="D267" s="102"/>
      <c r="E267" s="450"/>
      <c r="F267" s="450"/>
      <c r="G267" s="451"/>
      <c r="H267" s="216">
        <f t="shared" si="165"/>
        <v>0</v>
      </c>
      <c r="I267" s="88">
        <v>1</v>
      </c>
      <c r="J267" s="216">
        <f t="shared" si="166"/>
        <v>0</v>
      </c>
      <c r="K267" s="215" t="str">
        <f t="shared" si="167"/>
        <v/>
      </c>
      <c r="L267" s="216" t="str">
        <f t="shared" si="189"/>
        <v/>
      </c>
      <c r="M267" s="215" t="str">
        <f t="shared" si="190"/>
        <v/>
      </c>
      <c r="N267" s="216" t="str">
        <f t="shared" si="191"/>
        <v/>
      </c>
      <c r="O267" s="215" t="str">
        <f t="shared" si="171"/>
        <v/>
      </c>
      <c r="P267" s="216" t="str">
        <f t="shared" si="192"/>
        <v/>
      </c>
      <c r="Q267" s="217">
        <f t="shared" si="173"/>
        <v>0</v>
      </c>
      <c r="R267" s="90"/>
      <c r="S267" s="228" t="str">
        <f t="shared" si="174"/>
        <v/>
      </c>
      <c r="T267" s="218" t="str">
        <f t="shared" si="175"/>
        <v/>
      </c>
      <c r="U267" s="379" t="str">
        <f t="shared" si="176"/>
        <v/>
      </c>
      <c r="V267" s="219">
        <f t="shared" si="177"/>
        <v>0</v>
      </c>
      <c r="W267" s="220">
        <f t="shared" si="178"/>
        <v>0</v>
      </c>
      <c r="X267" s="220">
        <f t="shared" si="179"/>
        <v>0</v>
      </c>
      <c r="Y267" s="220">
        <f t="shared" si="180"/>
        <v>0</v>
      </c>
      <c r="Z267" s="461">
        <f t="shared" si="181"/>
        <v>0</v>
      </c>
      <c r="AA267" s="221">
        <f t="shared" si="193"/>
        <v>0</v>
      </c>
      <c r="AB267" s="462" t="str">
        <f t="shared" si="182"/>
        <v/>
      </c>
      <c r="AC267" s="447" t="str">
        <f t="shared" si="183"/>
        <v/>
      </c>
      <c r="AD267" s="447" t="str">
        <f t="shared" si="184"/>
        <v/>
      </c>
      <c r="AE267" s="460" t="str">
        <f t="shared" si="185"/>
        <v/>
      </c>
      <c r="AF267" s="221" t="str">
        <f t="shared" si="194"/>
        <v/>
      </c>
      <c r="AG267" s="229">
        <f t="shared" si="186"/>
        <v>0</v>
      </c>
      <c r="AH267" s="141" t="str">
        <f t="shared" si="187"/>
        <v/>
      </c>
      <c r="AI267" s="450"/>
      <c r="AJ267" s="446">
        <f t="shared" si="188"/>
        <v>0</v>
      </c>
      <c r="AK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127">
      <c r="A268" s="1">
        <v>1</v>
      </c>
      <c r="B268" s="102"/>
      <c r="C268" s="367"/>
      <c r="D268" s="102"/>
      <c r="E268" s="450"/>
      <c r="F268" s="450"/>
      <c r="G268" s="451"/>
      <c r="H268" s="216">
        <f t="shared" si="165"/>
        <v>0</v>
      </c>
      <c r="I268" s="88">
        <v>1</v>
      </c>
      <c r="J268" s="216">
        <f t="shared" si="166"/>
        <v>0</v>
      </c>
      <c r="K268" s="215" t="str">
        <f t="shared" si="167"/>
        <v/>
      </c>
      <c r="L268" s="216" t="str">
        <f t="shared" si="189"/>
        <v/>
      </c>
      <c r="M268" s="215" t="str">
        <f t="shared" si="190"/>
        <v/>
      </c>
      <c r="N268" s="216" t="str">
        <f t="shared" si="191"/>
        <v/>
      </c>
      <c r="O268" s="215" t="str">
        <f t="shared" si="171"/>
        <v/>
      </c>
      <c r="P268" s="216" t="str">
        <f t="shared" si="192"/>
        <v/>
      </c>
      <c r="Q268" s="217">
        <f>IF(ISERR((H268/N268)/I268),0,(H268/N268)/I268)</f>
        <v>0</v>
      </c>
      <c r="R268" s="90"/>
      <c r="S268" s="228" t="str">
        <f t="shared" si="174"/>
        <v/>
      </c>
      <c r="T268" s="218" t="str">
        <f t="shared" si="175"/>
        <v/>
      </c>
      <c r="U268" s="379" t="str">
        <f t="shared" si="176"/>
        <v/>
      </c>
      <c r="V268" s="219">
        <f t="shared" si="177"/>
        <v>0</v>
      </c>
      <c r="W268" s="220">
        <f t="shared" si="178"/>
        <v>0</v>
      </c>
      <c r="X268" s="220">
        <f t="shared" si="179"/>
        <v>0</v>
      </c>
      <c r="Y268" s="220">
        <f t="shared" si="180"/>
        <v>0</v>
      </c>
      <c r="Z268" s="461">
        <f t="shared" si="181"/>
        <v>0</v>
      </c>
      <c r="AA268" s="221">
        <f t="shared" si="193"/>
        <v>0</v>
      </c>
      <c r="AB268" s="462" t="str">
        <f t="shared" si="182"/>
        <v/>
      </c>
      <c r="AC268" s="447" t="str">
        <f t="shared" si="183"/>
        <v/>
      </c>
      <c r="AD268" s="447" t="str">
        <f t="shared" si="184"/>
        <v/>
      </c>
      <c r="AE268" s="460" t="str">
        <f t="shared" si="185"/>
        <v/>
      </c>
      <c r="AF268" s="221" t="str">
        <f t="shared" si="194"/>
        <v/>
      </c>
      <c r="AG268" s="229">
        <f t="shared" si="186"/>
        <v>0</v>
      </c>
      <c r="AH268" s="141" t="str">
        <f t="shared" si="187"/>
        <v/>
      </c>
      <c r="AI268" s="450"/>
      <c r="AJ268" s="446">
        <f t="shared" si="188"/>
        <v>0</v>
      </c>
      <c r="AK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127">
      <c r="A269" s="1">
        <v>1</v>
      </c>
      <c r="B269" s="102"/>
      <c r="C269" s="367"/>
      <c r="D269" s="102"/>
      <c r="E269" s="450"/>
      <c r="F269" s="450"/>
      <c r="G269" s="451"/>
      <c r="H269" s="216">
        <f t="shared" si="165"/>
        <v>0</v>
      </c>
      <c r="I269" s="88">
        <v>1</v>
      </c>
      <c r="J269" s="216">
        <f t="shared" si="166"/>
        <v>0</v>
      </c>
      <c r="K269" s="215" t="str">
        <f t="shared" si="167"/>
        <v/>
      </c>
      <c r="L269" s="216" t="str">
        <f t="shared" si="189"/>
        <v/>
      </c>
      <c r="M269" s="215" t="str">
        <f t="shared" si="190"/>
        <v/>
      </c>
      <c r="N269" s="216" t="str">
        <f t="shared" si="191"/>
        <v/>
      </c>
      <c r="O269" s="215" t="str">
        <f t="shared" si="171"/>
        <v/>
      </c>
      <c r="P269" s="216" t="str">
        <f t="shared" si="192"/>
        <v/>
      </c>
      <c r="Q269" s="217">
        <f t="shared" si="173"/>
        <v>0</v>
      </c>
      <c r="R269" s="90"/>
      <c r="S269" s="228" t="str">
        <f t="shared" si="174"/>
        <v/>
      </c>
      <c r="T269" s="218" t="str">
        <f t="shared" si="175"/>
        <v/>
      </c>
      <c r="U269" s="379" t="str">
        <f t="shared" si="176"/>
        <v/>
      </c>
      <c r="V269" s="219">
        <f t="shared" si="177"/>
        <v>0</v>
      </c>
      <c r="W269" s="220">
        <f t="shared" si="178"/>
        <v>0</v>
      </c>
      <c r="X269" s="220">
        <f t="shared" si="179"/>
        <v>0</v>
      </c>
      <c r="Y269" s="220">
        <f t="shared" si="180"/>
        <v>0</v>
      </c>
      <c r="Z269" s="461">
        <f t="shared" si="181"/>
        <v>0</v>
      </c>
      <c r="AA269" s="221">
        <f t="shared" si="193"/>
        <v>0</v>
      </c>
      <c r="AB269" s="462" t="str">
        <f t="shared" si="182"/>
        <v/>
      </c>
      <c r="AC269" s="447" t="str">
        <f t="shared" si="183"/>
        <v/>
      </c>
      <c r="AD269" s="447" t="str">
        <f t="shared" si="184"/>
        <v/>
      </c>
      <c r="AE269" s="460" t="str">
        <f t="shared" si="185"/>
        <v/>
      </c>
      <c r="AF269" s="221" t="str">
        <f t="shared" si="194"/>
        <v/>
      </c>
      <c r="AG269" s="229">
        <f t="shared" si="186"/>
        <v>0</v>
      </c>
      <c r="AH269" s="141" t="str">
        <f t="shared" si="187"/>
        <v/>
      </c>
      <c r="AI269" s="450"/>
      <c r="AJ269" s="446">
        <f t="shared" si="188"/>
        <v>0</v>
      </c>
      <c r="AK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127">
      <c r="A270" s="1">
        <v>1</v>
      </c>
      <c r="B270" s="102"/>
      <c r="C270" s="367"/>
      <c r="D270" s="102"/>
      <c r="E270" s="450"/>
      <c r="F270" s="450"/>
      <c r="G270" s="451"/>
      <c r="H270" s="216">
        <f t="shared" si="165"/>
        <v>0</v>
      </c>
      <c r="I270" s="88">
        <v>1</v>
      </c>
      <c r="J270" s="216">
        <f>IF(ISBLANK(H270),"",H270/I270)</f>
        <v>0</v>
      </c>
      <c r="K270" s="215" t="str">
        <f t="shared" si="167"/>
        <v/>
      </c>
      <c r="L270" s="216" t="str">
        <f t="shared" si="189"/>
        <v/>
      </c>
      <c r="M270" s="215" t="str">
        <f t="shared" si="190"/>
        <v/>
      </c>
      <c r="N270" s="216" t="str">
        <f t="shared" si="191"/>
        <v/>
      </c>
      <c r="O270" s="215" t="str">
        <f t="shared" si="171"/>
        <v/>
      </c>
      <c r="P270" s="216" t="str">
        <f t="shared" si="192"/>
        <v/>
      </c>
      <c r="Q270" s="217">
        <f>IF(ISERR((H270/N270)/I270),0,(H270/N270)/I270)</f>
        <v>0</v>
      </c>
      <c r="R270" s="90"/>
      <c r="S270" s="228" t="str">
        <f>IF(ISBLANK(R270),"",IF(R270&lt;1,J270,H270/I270/R270))</f>
        <v/>
      </c>
      <c r="T270" s="218" t="str">
        <f t="shared" si="175"/>
        <v/>
      </c>
      <c r="U270" s="379" t="str">
        <f t="shared" si="176"/>
        <v/>
      </c>
      <c r="V270" s="219">
        <f t="shared" si="177"/>
        <v>0</v>
      </c>
      <c r="W270" s="220">
        <f t="shared" si="178"/>
        <v>0</v>
      </c>
      <c r="X270" s="220">
        <f t="shared" si="179"/>
        <v>0</v>
      </c>
      <c r="Y270" s="220">
        <f t="shared" si="180"/>
        <v>0</v>
      </c>
      <c r="Z270" s="461">
        <f t="shared" si="181"/>
        <v>0</v>
      </c>
      <c r="AA270" s="221">
        <f>W270+X270+Y270+Z270</f>
        <v>0</v>
      </c>
      <c r="AB270" s="462" t="str">
        <f t="shared" si="182"/>
        <v/>
      </c>
      <c r="AC270" s="447" t="str">
        <f t="shared" si="183"/>
        <v/>
      </c>
      <c r="AD270" s="447" t="str">
        <f t="shared" si="184"/>
        <v/>
      </c>
      <c r="AE270" s="460" t="str">
        <f t="shared" si="185"/>
        <v/>
      </c>
      <c r="AF270" s="221" t="str">
        <f>IF(ISERROR(AB270+AC270+AD270+AE270),"",AB270+AC270+AD270+AE270)</f>
        <v/>
      </c>
      <c r="AG270" s="229">
        <f t="shared" si="186"/>
        <v>0</v>
      </c>
      <c r="AH270" s="141" t="str">
        <f t="shared" si="187"/>
        <v/>
      </c>
      <c r="AI270" s="450"/>
      <c r="AJ270" s="446">
        <f t="shared" si="188"/>
        <v>0</v>
      </c>
      <c r="AK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127">
      <c r="A271" s="1">
        <v>1</v>
      </c>
      <c r="B271" s="102"/>
      <c r="C271" s="367"/>
      <c r="D271" s="102"/>
      <c r="E271" s="450"/>
      <c r="F271" s="450"/>
      <c r="G271" s="451"/>
      <c r="H271" s="216">
        <f t="shared" si="165"/>
        <v>0</v>
      </c>
      <c r="I271" s="88">
        <v>1</v>
      </c>
      <c r="J271" s="216">
        <f t="shared" ref="J271:J299" si="195">IF(ISBLANK(H271),"",H271/I271)</f>
        <v>0</v>
      </c>
      <c r="K271" s="215" t="str">
        <f t="shared" si="167"/>
        <v/>
      </c>
      <c r="L271" s="216" t="str">
        <f t="shared" si="189"/>
        <v/>
      </c>
      <c r="M271" s="215" t="str">
        <f t="shared" si="190"/>
        <v/>
      </c>
      <c r="N271" s="216" t="str">
        <f t="shared" si="191"/>
        <v/>
      </c>
      <c r="O271" s="215" t="str">
        <f t="shared" si="171"/>
        <v/>
      </c>
      <c r="P271" s="216" t="str">
        <f t="shared" si="192"/>
        <v/>
      </c>
      <c r="Q271" s="217">
        <f t="shared" ref="Q271:Q296" si="196">IF(ISERR((H271/N271)/I271),0,(H271/N271)/I271)</f>
        <v>0</v>
      </c>
      <c r="R271" s="90"/>
      <c r="S271" s="228" t="str">
        <f t="shared" ref="S271:S290" si="197">IF(ISBLANK(R271),"",IF(R271&lt;1,J271,H271/I271/R271))</f>
        <v/>
      </c>
      <c r="T271" s="218" t="str">
        <f t="shared" si="175"/>
        <v/>
      </c>
      <c r="U271" s="379" t="str">
        <f t="shared" si="176"/>
        <v/>
      </c>
      <c r="V271" s="219">
        <f t="shared" si="177"/>
        <v>0</v>
      </c>
      <c r="W271" s="220">
        <f t="shared" si="178"/>
        <v>0</v>
      </c>
      <c r="X271" s="220">
        <f t="shared" si="179"/>
        <v>0</v>
      </c>
      <c r="Y271" s="220">
        <f t="shared" si="180"/>
        <v>0</v>
      </c>
      <c r="Z271" s="461">
        <f t="shared" si="181"/>
        <v>0</v>
      </c>
      <c r="AA271" s="221">
        <f t="shared" si="193"/>
        <v>0</v>
      </c>
      <c r="AB271" s="462" t="str">
        <f t="shared" si="182"/>
        <v/>
      </c>
      <c r="AC271" s="447" t="str">
        <f t="shared" si="183"/>
        <v/>
      </c>
      <c r="AD271" s="447" t="str">
        <f t="shared" si="184"/>
        <v/>
      </c>
      <c r="AE271" s="460" t="str">
        <f t="shared" si="185"/>
        <v/>
      </c>
      <c r="AF271" s="221" t="str">
        <f t="shared" si="194"/>
        <v/>
      </c>
      <c r="AG271" s="229">
        <f t="shared" si="186"/>
        <v>0</v>
      </c>
      <c r="AH271" s="141" t="str">
        <f t="shared" si="187"/>
        <v/>
      </c>
      <c r="AI271" s="450"/>
      <c r="AJ271" s="446">
        <f t="shared" si="188"/>
        <v>0</v>
      </c>
      <c r="AK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127">
      <c r="A272" s="1">
        <v>1</v>
      </c>
      <c r="B272" s="102"/>
      <c r="C272" s="367"/>
      <c r="D272" s="101"/>
      <c r="E272" s="105"/>
      <c r="F272" s="105"/>
      <c r="G272" s="349"/>
      <c r="H272" s="216">
        <f t="shared" si="165"/>
        <v>0</v>
      </c>
      <c r="I272" s="88">
        <v>1</v>
      </c>
      <c r="J272" s="216">
        <f t="shared" si="195"/>
        <v>0</v>
      </c>
      <c r="K272" s="215" t="str">
        <f t="shared" si="167"/>
        <v/>
      </c>
      <c r="L272" s="216" t="str">
        <f t="shared" si="189"/>
        <v/>
      </c>
      <c r="M272" s="215" t="str">
        <f t="shared" si="190"/>
        <v/>
      </c>
      <c r="N272" s="216" t="str">
        <f t="shared" si="191"/>
        <v/>
      </c>
      <c r="O272" s="215" t="str">
        <f t="shared" si="171"/>
        <v/>
      </c>
      <c r="P272" s="216" t="str">
        <f t="shared" si="192"/>
        <v/>
      </c>
      <c r="Q272" s="217">
        <f>IF(ISERR((H272/N272)/I272),0,(H272/N272)/I272)</f>
        <v>0</v>
      </c>
      <c r="R272" s="90"/>
      <c r="S272" s="228" t="str">
        <f t="shared" si="197"/>
        <v/>
      </c>
      <c r="T272" s="218" t="str">
        <f t="shared" si="175"/>
        <v/>
      </c>
      <c r="U272" s="379" t="str">
        <f t="shared" si="176"/>
        <v/>
      </c>
      <c r="V272" s="219">
        <f t="shared" si="177"/>
        <v>0</v>
      </c>
      <c r="W272" s="220">
        <f t="shared" si="178"/>
        <v>0</v>
      </c>
      <c r="X272" s="220">
        <f t="shared" si="179"/>
        <v>0</v>
      </c>
      <c r="Y272" s="220">
        <f t="shared" si="180"/>
        <v>0</v>
      </c>
      <c r="Z272" s="461">
        <f t="shared" si="181"/>
        <v>0</v>
      </c>
      <c r="AA272" s="221">
        <f t="shared" si="193"/>
        <v>0</v>
      </c>
      <c r="AB272" s="462" t="str">
        <f t="shared" si="182"/>
        <v/>
      </c>
      <c r="AC272" s="447" t="str">
        <f t="shared" si="183"/>
        <v/>
      </c>
      <c r="AD272" s="447" t="str">
        <f t="shared" si="184"/>
        <v/>
      </c>
      <c r="AE272" s="460" t="str">
        <f t="shared" si="185"/>
        <v/>
      </c>
      <c r="AF272" s="221" t="str">
        <f t="shared" si="194"/>
        <v/>
      </c>
      <c r="AG272" s="229">
        <f t="shared" si="186"/>
        <v>0</v>
      </c>
      <c r="AH272" s="141" t="str">
        <f t="shared" si="187"/>
        <v/>
      </c>
      <c r="AI272" s="450"/>
      <c r="AJ272" s="446">
        <f t="shared" si="188"/>
        <v>0</v>
      </c>
      <c r="AK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>
      <c r="A273" s="1">
        <v>1</v>
      </c>
      <c r="B273" s="102"/>
      <c r="C273" s="367"/>
      <c r="D273" s="101"/>
      <c r="E273" s="105"/>
      <c r="F273" s="105"/>
      <c r="G273" s="349"/>
      <c r="H273" s="216">
        <f t="shared" si="165"/>
        <v>0</v>
      </c>
      <c r="I273" s="88">
        <v>1</v>
      </c>
      <c r="J273" s="216">
        <f t="shared" si="195"/>
        <v>0</v>
      </c>
      <c r="K273" s="215" t="str">
        <f t="shared" si="167"/>
        <v/>
      </c>
      <c r="L273" s="216" t="str">
        <f t="shared" si="189"/>
        <v/>
      </c>
      <c r="M273" s="215" t="str">
        <f t="shared" si="190"/>
        <v/>
      </c>
      <c r="N273" s="216" t="str">
        <f t="shared" si="191"/>
        <v/>
      </c>
      <c r="O273" s="215" t="str">
        <f t="shared" si="171"/>
        <v/>
      </c>
      <c r="P273" s="216" t="str">
        <f t="shared" si="192"/>
        <v/>
      </c>
      <c r="Q273" s="215">
        <f t="shared" si="196"/>
        <v>0</v>
      </c>
      <c r="R273" s="94"/>
      <c r="S273" s="228" t="str">
        <f t="shared" si="197"/>
        <v/>
      </c>
      <c r="T273" s="218" t="str">
        <f t="shared" si="175"/>
        <v/>
      </c>
      <c r="U273" s="379" t="str">
        <f t="shared" si="176"/>
        <v/>
      </c>
      <c r="V273" s="219">
        <f t="shared" si="177"/>
        <v>0</v>
      </c>
      <c r="W273" s="220">
        <f t="shared" si="178"/>
        <v>0</v>
      </c>
      <c r="X273" s="220">
        <f t="shared" si="179"/>
        <v>0</v>
      </c>
      <c r="Y273" s="220">
        <f t="shared" si="180"/>
        <v>0</v>
      </c>
      <c r="Z273" s="461">
        <f t="shared" si="181"/>
        <v>0</v>
      </c>
      <c r="AA273" s="221">
        <f t="shared" si="193"/>
        <v>0</v>
      </c>
      <c r="AB273" s="462" t="str">
        <f t="shared" si="182"/>
        <v/>
      </c>
      <c r="AC273" s="447" t="str">
        <f t="shared" si="183"/>
        <v/>
      </c>
      <c r="AD273" s="447" t="str">
        <f t="shared" si="184"/>
        <v/>
      </c>
      <c r="AE273" s="460" t="str">
        <f t="shared" si="185"/>
        <v/>
      </c>
      <c r="AF273" s="221" t="str">
        <f t="shared" si="194"/>
        <v/>
      </c>
      <c r="AG273" s="229">
        <f t="shared" si="186"/>
        <v>0</v>
      </c>
      <c r="AH273" s="141" t="str">
        <f t="shared" si="187"/>
        <v/>
      </c>
      <c r="AI273" s="450"/>
      <c r="AJ273" s="446">
        <f t="shared" si="188"/>
        <v>0</v>
      </c>
      <c r="AK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>
      <c r="A274" s="1">
        <v>1</v>
      </c>
      <c r="B274" s="102"/>
      <c r="C274" s="367"/>
      <c r="D274" s="101"/>
      <c r="E274" s="105"/>
      <c r="F274" s="105"/>
      <c r="G274" s="349"/>
      <c r="H274" s="216">
        <f t="shared" si="165"/>
        <v>0</v>
      </c>
      <c r="I274" s="88">
        <v>1</v>
      </c>
      <c r="J274" s="216">
        <f t="shared" si="195"/>
        <v>0</v>
      </c>
      <c r="K274" s="215" t="str">
        <f t="shared" si="167"/>
        <v/>
      </c>
      <c r="L274" s="216" t="str">
        <f t="shared" si="189"/>
        <v/>
      </c>
      <c r="M274" s="215" t="str">
        <f t="shared" si="190"/>
        <v/>
      </c>
      <c r="N274" s="216" t="str">
        <f t="shared" si="191"/>
        <v/>
      </c>
      <c r="O274" s="215" t="str">
        <f t="shared" si="171"/>
        <v/>
      </c>
      <c r="P274" s="216" t="str">
        <f t="shared" si="192"/>
        <v/>
      </c>
      <c r="Q274" s="215">
        <f t="shared" si="196"/>
        <v>0</v>
      </c>
      <c r="R274" s="94"/>
      <c r="S274" s="228" t="str">
        <f t="shared" si="197"/>
        <v/>
      </c>
      <c r="T274" s="218" t="str">
        <f t="shared" si="175"/>
        <v/>
      </c>
      <c r="U274" s="379" t="str">
        <f t="shared" si="176"/>
        <v/>
      </c>
      <c r="V274" s="219">
        <f t="shared" si="177"/>
        <v>0</v>
      </c>
      <c r="W274" s="220">
        <f t="shared" si="178"/>
        <v>0</v>
      </c>
      <c r="X274" s="220">
        <f t="shared" si="179"/>
        <v>0</v>
      </c>
      <c r="Y274" s="220">
        <f t="shared" si="180"/>
        <v>0</v>
      </c>
      <c r="Z274" s="461">
        <f t="shared" si="181"/>
        <v>0</v>
      </c>
      <c r="AA274" s="221">
        <f t="shared" si="193"/>
        <v>0</v>
      </c>
      <c r="AB274" s="462" t="str">
        <f t="shared" si="182"/>
        <v/>
      </c>
      <c r="AC274" s="447" t="str">
        <f t="shared" si="183"/>
        <v/>
      </c>
      <c r="AD274" s="447" t="str">
        <f t="shared" si="184"/>
        <v/>
      </c>
      <c r="AE274" s="460" t="str">
        <f t="shared" si="185"/>
        <v/>
      </c>
      <c r="AF274" s="221" t="str">
        <f t="shared" si="194"/>
        <v/>
      </c>
      <c r="AG274" s="229">
        <f t="shared" si="186"/>
        <v>0</v>
      </c>
      <c r="AH274" s="141" t="str">
        <f t="shared" si="187"/>
        <v/>
      </c>
      <c r="AI274" s="450"/>
      <c r="AJ274" s="446">
        <f t="shared" si="188"/>
        <v>0</v>
      </c>
      <c r="AK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>
      <c r="A275" s="1">
        <v>1</v>
      </c>
      <c r="B275" s="102"/>
      <c r="C275" s="367"/>
      <c r="D275" s="102"/>
      <c r="E275" s="450"/>
      <c r="F275" s="450"/>
      <c r="G275" s="451"/>
      <c r="H275" s="216">
        <f t="shared" si="165"/>
        <v>0</v>
      </c>
      <c r="I275" s="88">
        <v>1</v>
      </c>
      <c r="J275" s="216">
        <f t="shared" si="195"/>
        <v>0</v>
      </c>
      <c r="K275" s="215" t="str">
        <f t="shared" si="167"/>
        <v/>
      </c>
      <c r="L275" s="216" t="str">
        <f t="shared" si="189"/>
        <v/>
      </c>
      <c r="M275" s="215" t="str">
        <f t="shared" si="190"/>
        <v/>
      </c>
      <c r="N275" s="216" t="str">
        <f t="shared" si="191"/>
        <v/>
      </c>
      <c r="O275" s="215" t="str">
        <f t="shared" si="171"/>
        <v/>
      </c>
      <c r="P275" s="216" t="str">
        <f t="shared" si="192"/>
        <v/>
      </c>
      <c r="Q275" s="215">
        <f t="shared" si="196"/>
        <v>0</v>
      </c>
      <c r="R275" s="94"/>
      <c r="S275" s="228" t="str">
        <f t="shared" si="197"/>
        <v/>
      </c>
      <c r="T275" s="218" t="str">
        <f t="shared" si="175"/>
        <v/>
      </c>
      <c r="U275" s="379" t="str">
        <f t="shared" si="176"/>
        <v/>
      </c>
      <c r="V275" s="219">
        <f t="shared" si="177"/>
        <v>0</v>
      </c>
      <c r="W275" s="220">
        <f t="shared" si="178"/>
        <v>0</v>
      </c>
      <c r="X275" s="220">
        <f t="shared" si="179"/>
        <v>0</v>
      </c>
      <c r="Y275" s="220">
        <f t="shared" si="180"/>
        <v>0</v>
      </c>
      <c r="Z275" s="461">
        <f t="shared" si="181"/>
        <v>0</v>
      </c>
      <c r="AA275" s="221">
        <f t="shared" si="193"/>
        <v>0</v>
      </c>
      <c r="AB275" s="462" t="str">
        <f t="shared" si="182"/>
        <v/>
      </c>
      <c r="AC275" s="447" t="str">
        <f t="shared" si="183"/>
        <v/>
      </c>
      <c r="AD275" s="447" t="str">
        <f t="shared" si="184"/>
        <v/>
      </c>
      <c r="AE275" s="460" t="str">
        <f t="shared" si="185"/>
        <v/>
      </c>
      <c r="AF275" s="221" t="str">
        <f t="shared" si="194"/>
        <v/>
      </c>
      <c r="AG275" s="229">
        <f t="shared" si="186"/>
        <v>0</v>
      </c>
      <c r="AH275" s="141" t="str">
        <f t="shared" si="187"/>
        <v/>
      </c>
      <c r="AI275" s="450"/>
      <c r="AJ275" s="446">
        <f t="shared" si="188"/>
        <v>0</v>
      </c>
      <c r="AK275" s="2"/>
      <c r="AR275" s="2"/>
      <c r="AS275" s="2"/>
      <c r="AT275" s="2"/>
      <c r="AU275" s="2"/>
      <c r="AV275" s="2"/>
    </row>
    <row r="276" spans="1:54">
      <c r="A276" s="1">
        <v>1</v>
      </c>
      <c r="B276" s="102"/>
      <c r="C276" s="367"/>
      <c r="D276" s="102"/>
      <c r="E276" s="450"/>
      <c r="F276" s="450"/>
      <c r="G276" s="451"/>
      <c r="H276" s="216">
        <f t="shared" si="165"/>
        <v>0</v>
      </c>
      <c r="I276" s="88">
        <v>1</v>
      </c>
      <c r="J276" s="216">
        <f t="shared" si="195"/>
        <v>0</v>
      </c>
      <c r="K276" s="215" t="str">
        <f t="shared" si="167"/>
        <v/>
      </c>
      <c r="L276" s="216" t="str">
        <f t="shared" si="189"/>
        <v/>
      </c>
      <c r="M276" s="215" t="str">
        <f t="shared" si="190"/>
        <v/>
      </c>
      <c r="N276" s="216" t="str">
        <f t="shared" si="191"/>
        <v/>
      </c>
      <c r="O276" s="215" t="str">
        <f t="shared" si="171"/>
        <v/>
      </c>
      <c r="P276" s="216" t="str">
        <f t="shared" si="192"/>
        <v/>
      </c>
      <c r="Q276" s="215">
        <f t="shared" si="196"/>
        <v>0</v>
      </c>
      <c r="R276" s="94"/>
      <c r="S276" s="228" t="str">
        <f t="shared" si="197"/>
        <v/>
      </c>
      <c r="T276" s="218" t="str">
        <f t="shared" si="175"/>
        <v/>
      </c>
      <c r="U276" s="379" t="str">
        <f t="shared" si="176"/>
        <v/>
      </c>
      <c r="V276" s="219">
        <f t="shared" si="177"/>
        <v>0</v>
      </c>
      <c r="W276" s="220">
        <f t="shared" si="178"/>
        <v>0</v>
      </c>
      <c r="X276" s="220">
        <f t="shared" si="179"/>
        <v>0</v>
      </c>
      <c r="Y276" s="220">
        <f t="shared" si="180"/>
        <v>0</v>
      </c>
      <c r="Z276" s="461">
        <f t="shared" si="181"/>
        <v>0</v>
      </c>
      <c r="AA276" s="221">
        <f t="shared" si="193"/>
        <v>0</v>
      </c>
      <c r="AB276" s="462" t="str">
        <f t="shared" si="182"/>
        <v/>
      </c>
      <c r="AC276" s="447" t="str">
        <f t="shared" si="183"/>
        <v/>
      </c>
      <c r="AD276" s="447" t="str">
        <f t="shared" si="184"/>
        <v/>
      </c>
      <c r="AE276" s="460" t="str">
        <f t="shared" si="185"/>
        <v/>
      </c>
      <c r="AF276" s="221" t="str">
        <f t="shared" si="194"/>
        <v/>
      </c>
      <c r="AG276" s="229">
        <f t="shared" si="186"/>
        <v>0</v>
      </c>
      <c r="AH276" s="141" t="str">
        <f t="shared" si="187"/>
        <v/>
      </c>
      <c r="AI276" s="450"/>
      <c r="AJ276" s="446">
        <f t="shared" si="188"/>
        <v>0</v>
      </c>
      <c r="AK276" s="2"/>
      <c r="AR276" s="2"/>
      <c r="AS276" s="2"/>
      <c r="AT276" s="2"/>
      <c r="AU276" s="2"/>
      <c r="AV276" s="2"/>
    </row>
    <row r="277" spans="1:54">
      <c r="A277" s="1">
        <v>1</v>
      </c>
      <c r="B277" s="102"/>
      <c r="C277" s="367"/>
      <c r="D277" s="102"/>
      <c r="E277" s="450"/>
      <c r="F277" s="450"/>
      <c r="G277" s="451"/>
      <c r="H277" s="216">
        <f t="shared" si="165"/>
        <v>0</v>
      </c>
      <c r="I277" s="88">
        <v>1</v>
      </c>
      <c r="J277" s="216">
        <f t="shared" si="195"/>
        <v>0</v>
      </c>
      <c r="K277" s="215" t="str">
        <f t="shared" si="167"/>
        <v/>
      </c>
      <c r="L277" s="216" t="str">
        <f t="shared" si="189"/>
        <v/>
      </c>
      <c r="M277" s="215" t="str">
        <f t="shared" si="190"/>
        <v/>
      </c>
      <c r="N277" s="216" t="str">
        <f t="shared" si="191"/>
        <v/>
      </c>
      <c r="O277" s="215" t="str">
        <f t="shared" si="171"/>
        <v/>
      </c>
      <c r="P277" s="216" t="str">
        <f t="shared" si="192"/>
        <v/>
      </c>
      <c r="Q277" s="215">
        <f t="shared" si="196"/>
        <v>0</v>
      </c>
      <c r="R277" s="94"/>
      <c r="S277" s="228" t="str">
        <f t="shared" si="197"/>
        <v/>
      </c>
      <c r="T277" s="218" t="str">
        <f t="shared" si="175"/>
        <v/>
      </c>
      <c r="U277" s="379" t="str">
        <f t="shared" si="176"/>
        <v/>
      </c>
      <c r="V277" s="219">
        <f t="shared" si="177"/>
        <v>0</v>
      </c>
      <c r="W277" s="220">
        <f t="shared" si="178"/>
        <v>0</v>
      </c>
      <c r="X277" s="220">
        <f t="shared" si="179"/>
        <v>0</v>
      </c>
      <c r="Y277" s="220">
        <f t="shared" si="180"/>
        <v>0</v>
      </c>
      <c r="Z277" s="461">
        <f t="shared" si="181"/>
        <v>0</v>
      </c>
      <c r="AA277" s="221">
        <f t="shared" si="193"/>
        <v>0</v>
      </c>
      <c r="AB277" s="462" t="str">
        <f t="shared" si="182"/>
        <v/>
      </c>
      <c r="AC277" s="447" t="str">
        <f t="shared" si="183"/>
        <v/>
      </c>
      <c r="AD277" s="447" t="str">
        <f t="shared" si="184"/>
        <v/>
      </c>
      <c r="AE277" s="460" t="str">
        <f t="shared" si="185"/>
        <v/>
      </c>
      <c r="AF277" s="221" t="str">
        <f t="shared" si="194"/>
        <v/>
      </c>
      <c r="AG277" s="229">
        <f t="shared" si="186"/>
        <v>0</v>
      </c>
      <c r="AH277" s="141" t="str">
        <f t="shared" si="187"/>
        <v/>
      </c>
      <c r="AI277" s="450"/>
      <c r="AJ277" s="446">
        <f t="shared" si="188"/>
        <v>0</v>
      </c>
      <c r="AK277" s="2"/>
      <c r="AR277" s="2"/>
      <c r="AS277" s="2"/>
      <c r="AT277" s="2"/>
      <c r="AU277" s="2"/>
      <c r="AV277" s="2"/>
    </row>
    <row r="278" spans="1:54">
      <c r="A278" s="1">
        <v>1</v>
      </c>
      <c r="B278" s="102"/>
      <c r="C278" s="367"/>
      <c r="D278" s="101"/>
      <c r="E278" s="105"/>
      <c r="F278" s="105"/>
      <c r="G278" s="349"/>
      <c r="H278" s="216">
        <f t="shared" si="165"/>
        <v>0</v>
      </c>
      <c r="I278" s="88">
        <v>1</v>
      </c>
      <c r="J278" s="216">
        <f t="shared" si="195"/>
        <v>0</v>
      </c>
      <c r="K278" s="215" t="str">
        <f t="shared" si="167"/>
        <v/>
      </c>
      <c r="L278" s="216" t="str">
        <f t="shared" si="189"/>
        <v/>
      </c>
      <c r="M278" s="215" t="str">
        <f t="shared" si="190"/>
        <v/>
      </c>
      <c r="N278" s="216" t="str">
        <f t="shared" si="191"/>
        <v/>
      </c>
      <c r="O278" s="215" t="str">
        <f t="shared" si="171"/>
        <v/>
      </c>
      <c r="P278" s="216" t="str">
        <f t="shared" si="192"/>
        <v/>
      </c>
      <c r="Q278" s="215">
        <f>IF(ISERR((H278/N278)/I278),0,(H278/N278)/I278)</f>
        <v>0</v>
      </c>
      <c r="R278" s="94"/>
      <c r="S278" s="228" t="str">
        <f t="shared" si="197"/>
        <v/>
      </c>
      <c r="T278" s="218" t="str">
        <f t="shared" si="175"/>
        <v/>
      </c>
      <c r="U278" s="379" t="str">
        <f t="shared" si="176"/>
        <v/>
      </c>
      <c r="V278" s="219">
        <f t="shared" si="177"/>
        <v>0</v>
      </c>
      <c r="W278" s="220">
        <f t="shared" si="178"/>
        <v>0</v>
      </c>
      <c r="X278" s="220">
        <f t="shared" si="179"/>
        <v>0</v>
      </c>
      <c r="Y278" s="220">
        <f t="shared" si="180"/>
        <v>0</v>
      </c>
      <c r="Z278" s="461">
        <f t="shared" si="181"/>
        <v>0</v>
      </c>
      <c r="AA278" s="221">
        <f t="shared" si="193"/>
        <v>0</v>
      </c>
      <c r="AB278" s="462" t="str">
        <f t="shared" si="182"/>
        <v/>
      </c>
      <c r="AC278" s="447" t="str">
        <f t="shared" si="183"/>
        <v/>
      </c>
      <c r="AD278" s="447" t="str">
        <f t="shared" si="184"/>
        <v/>
      </c>
      <c r="AE278" s="460" t="str">
        <f t="shared" si="185"/>
        <v/>
      </c>
      <c r="AF278" s="221" t="str">
        <f t="shared" si="194"/>
        <v/>
      </c>
      <c r="AG278" s="229">
        <f t="shared" si="186"/>
        <v>0</v>
      </c>
      <c r="AH278" s="141" t="str">
        <f t="shared" si="187"/>
        <v/>
      </c>
      <c r="AI278" s="450"/>
      <c r="AJ278" s="446">
        <f t="shared" si="188"/>
        <v>0</v>
      </c>
      <c r="AK278" s="2"/>
      <c r="AR278" s="2"/>
      <c r="AS278" s="2"/>
      <c r="AT278" s="2"/>
      <c r="AU278" s="2"/>
      <c r="AV278" s="2"/>
    </row>
    <row r="279" spans="1:54">
      <c r="A279" s="1">
        <v>1</v>
      </c>
      <c r="B279" s="102"/>
      <c r="C279" s="367"/>
      <c r="D279" s="101"/>
      <c r="E279" s="105"/>
      <c r="F279" s="105"/>
      <c r="G279" s="349"/>
      <c r="H279" s="216">
        <f t="shared" si="165"/>
        <v>0</v>
      </c>
      <c r="I279" s="88">
        <v>1</v>
      </c>
      <c r="J279" s="216">
        <f t="shared" si="195"/>
        <v>0</v>
      </c>
      <c r="K279" s="215" t="str">
        <f t="shared" si="167"/>
        <v/>
      </c>
      <c r="L279" s="216" t="str">
        <f t="shared" si="189"/>
        <v/>
      </c>
      <c r="M279" s="215" t="str">
        <f t="shared" si="190"/>
        <v/>
      </c>
      <c r="N279" s="216" t="str">
        <f t="shared" si="191"/>
        <v/>
      </c>
      <c r="O279" s="215" t="str">
        <f t="shared" si="171"/>
        <v/>
      </c>
      <c r="P279" s="216" t="str">
        <f t="shared" si="192"/>
        <v/>
      </c>
      <c r="Q279" s="215">
        <f t="shared" si="196"/>
        <v>0</v>
      </c>
      <c r="R279" s="94"/>
      <c r="S279" s="228" t="str">
        <f t="shared" si="197"/>
        <v/>
      </c>
      <c r="T279" s="218" t="str">
        <f t="shared" si="175"/>
        <v/>
      </c>
      <c r="U279" s="379" t="str">
        <f t="shared" si="176"/>
        <v/>
      </c>
      <c r="V279" s="219">
        <f t="shared" si="177"/>
        <v>0</v>
      </c>
      <c r="W279" s="220">
        <f t="shared" si="178"/>
        <v>0</v>
      </c>
      <c r="X279" s="220">
        <f t="shared" si="179"/>
        <v>0</v>
      </c>
      <c r="Y279" s="220">
        <f t="shared" si="180"/>
        <v>0</v>
      </c>
      <c r="Z279" s="461">
        <f t="shared" si="181"/>
        <v>0</v>
      </c>
      <c r="AA279" s="221">
        <f t="shared" si="193"/>
        <v>0</v>
      </c>
      <c r="AB279" s="462" t="str">
        <f t="shared" si="182"/>
        <v/>
      </c>
      <c r="AC279" s="447" t="str">
        <f t="shared" si="183"/>
        <v/>
      </c>
      <c r="AD279" s="447" t="str">
        <f t="shared" si="184"/>
        <v/>
      </c>
      <c r="AE279" s="460" t="str">
        <f t="shared" si="185"/>
        <v/>
      </c>
      <c r="AF279" s="221" t="str">
        <f t="shared" si="194"/>
        <v/>
      </c>
      <c r="AG279" s="229">
        <f t="shared" si="186"/>
        <v>0</v>
      </c>
      <c r="AH279" s="141" t="str">
        <f t="shared" si="187"/>
        <v/>
      </c>
      <c r="AI279" s="450"/>
      <c r="AJ279" s="446">
        <f t="shared" si="188"/>
        <v>0</v>
      </c>
      <c r="AK279" s="2"/>
      <c r="AR279" s="2"/>
      <c r="AS279" s="2"/>
      <c r="AT279" s="2"/>
      <c r="AU279" s="2"/>
      <c r="AV279" s="2"/>
    </row>
    <row r="280" spans="1:54">
      <c r="A280" s="1">
        <v>1</v>
      </c>
      <c r="B280" s="102"/>
      <c r="C280" s="367"/>
      <c r="D280" s="101"/>
      <c r="E280" s="105"/>
      <c r="F280" s="105"/>
      <c r="G280" s="349"/>
      <c r="H280" s="216">
        <f t="shared" si="165"/>
        <v>0</v>
      </c>
      <c r="I280" s="88">
        <v>1</v>
      </c>
      <c r="J280" s="216">
        <f t="shared" si="195"/>
        <v>0</v>
      </c>
      <c r="K280" s="215" t="str">
        <f t="shared" si="167"/>
        <v/>
      </c>
      <c r="L280" s="216" t="str">
        <f t="shared" si="189"/>
        <v/>
      </c>
      <c r="M280" s="215" t="str">
        <f t="shared" si="190"/>
        <v/>
      </c>
      <c r="N280" s="216" t="str">
        <f t="shared" si="191"/>
        <v/>
      </c>
      <c r="O280" s="215" t="str">
        <f t="shared" si="171"/>
        <v/>
      </c>
      <c r="P280" s="216" t="str">
        <f t="shared" si="192"/>
        <v/>
      </c>
      <c r="Q280" s="215">
        <f t="shared" si="196"/>
        <v>0</v>
      </c>
      <c r="R280" s="94"/>
      <c r="S280" s="228" t="str">
        <f t="shared" si="197"/>
        <v/>
      </c>
      <c r="T280" s="218" t="str">
        <f t="shared" si="175"/>
        <v/>
      </c>
      <c r="U280" s="379" t="str">
        <f t="shared" si="176"/>
        <v/>
      </c>
      <c r="V280" s="219">
        <f t="shared" si="177"/>
        <v>0</v>
      </c>
      <c r="W280" s="220">
        <f t="shared" si="178"/>
        <v>0</v>
      </c>
      <c r="X280" s="220">
        <f t="shared" si="179"/>
        <v>0</v>
      </c>
      <c r="Y280" s="220">
        <f t="shared" si="180"/>
        <v>0</v>
      </c>
      <c r="Z280" s="461">
        <f t="shared" si="181"/>
        <v>0</v>
      </c>
      <c r="AA280" s="221">
        <f t="shared" si="193"/>
        <v>0</v>
      </c>
      <c r="AB280" s="462" t="str">
        <f t="shared" si="182"/>
        <v/>
      </c>
      <c r="AC280" s="447" t="str">
        <f t="shared" si="183"/>
        <v/>
      </c>
      <c r="AD280" s="447" t="str">
        <f t="shared" si="184"/>
        <v/>
      </c>
      <c r="AE280" s="460" t="str">
        <f t="shared" si="185"/>
        <v/>
      </c>
      <c r="AF280" s="221" t="str">
        <f t="shared" si="194"/>
        <v/>
      </c>
      <c r="AG280" s="229">
        <f t="shared" si="186"/>
        <v>0</v>
      </c>
      <c r="AH280" s="141" t="str">
        <f t="shared" si="187"/>
        <v/>
      </c>
      <c r="AI280" s="450"/>
      <c r="AJ280" s="446">
        <f t="shared" si="188"/>
        <v>0</v>
      </c>
      <c r="AK280" s="2"/>
      <c r="AR280" s="2"/>
      <c r="AS280" s="2"/>
      <c r="AT280" s="2"/>
      <c r="AU280" s="2"/>
      <c r="AV280" s="2"/>
    </row>
    <row r="281" spans="1:54">
      <c r="A281" s="1">
        <v>1</v>
      </c>
      <c r="B281" s="102"/>
      <c r="C281" s="367"/>
      <c r="D281" s="101"/>
      <c r="E281" s="105"/>
      <c r="F281" s="105"/>
      <c r="G281" s="349"/>
      <c r="H281" s="216">
        <f t="shared" si="165"/>
        <v>0</v>
      </c>
      <c r="I281" s="88">
        <v>1</v>
      </c>
      <c r="J281" s="216">
        <f t="shared" si="195"/>
        <v>0</v>
      </c>
      <c r="K281" s="215" t="str">
        <f t="shared" si="167"/>
        <v/>
      </c>
      <c r="L281" s="216" t="str">
        <f t="shared" si="189"/>
        <v/>
      </c>
      <c r="M281" s="215" t="str">
        <f t="shared" si="190"/>
        <v/>
      </c>
      <c r="N281" s="216" t="str">
        <f t="shared" si="191"/>
        <v/>
      </c>
      <c r="O281" s="215" t="str">
        <f t="shared" si="171"/>
        <v/>
      </c>
      <c r="P281" s="216" t="str">
        <f t="shared" si="192"/>
        <v/>
      </c>
      <c r="Q281" s="215">
        <f t="shared" si="196"/>
        <v>0</v>
      </c>
      <c r="R281" s="94"/>
      <c r="S281" s="228" t="str">
        <f t="shared" si="197"/>
        <v/>
      </c>
      <c r="T281" s="218" t="str">
        <f t="shared" si="175"/>
        <v/>
      </c>
      <c r="U281" s="379" t="str">
        <f t="shared" si="176"/>
        <v/>
      </c>
      <c r="V281" s="219">
        <f t="shared" si="177"/>
        <v>0</v>
      </c>
      <c r="W281" s="220">
        <f t="shared" si="178"/>
        <v>0</v>
      </c>
      <c r="X281" s="220">
        <f t="shared" si="179"/>
        <v>0</v>
      </c>
      <c r="Y281" s="220">
        <f t="shared" si="180"/>
        <v>0</v>
      </c>
      <c r="Z281" s="461">
        <f t="shared" si="181"/>
        <v>0</v>
      </c>
      <c r="AA281" s="221">
        <f t="shared" si="193"/>
        <v>0</v>
      </c>
      <c r="AB281" s="462" t="str">
        <f t="shared" si="182"/>
        <v/>
      </c>
      <c r="AC281" s="447" t="str">
        <f t="shared" si="183"/>
        <v/>
      </c>
      <c r="AD281" s="447" t="str">
        <f t="shared" si="184"/>
        <v/>
      </c>
      <c r="AE281" s="460" t="str">
        <f t="shared" si="185"/>
        <v/>
      </c>
      <c r="AF281" s="221" t="str">
        <f t="shared" si="194"/>
        <v/>
      </c>
      <c r="AG281" s="229">
        <f t="shared" si="186"/>
        <v>0</v>
      </c>
      <c r="AH281" s="141" t="str">
        <f t="shared" si="187"/>
        <v/>
      </c>
      <c r="AI281" s="450"/>
      <c r="AJ281" s="446">
        <f t="shared" si="188"/>
        <v>0</v>
      </c>
      <c r="AK281" s="2"/>
      <c r="AR281" s="2"/>
      <c r="AS281" s="2"/>
      <c r="AT281" s="2"/>
      <c r="AU281" s="2"/>
      <c r="AV281" s="2"/>
    </row>
    <row r="282" spans="1:54">
      <c r="A282" s="1">
        <v>1</v>
      </c>
      <c r="B282" s="102"/>
      <c r="C282" s="367"/>
      <c r="D282" s="101"/>
      <c r="E282" s="105"/>
      <c r="F282" s="105"/>
      <c r="G282" s="349"/>
      <c r="H282" s="216">
        <f t="shared" si="165"/>
        <v>0</v>
      </c>
      <c r="I282" s="88">
        <v>1</v>
      </c>
      <c r="J282" s="216">
        <f t="shared" si="195"/>
        <v>0</v>
      </c>
      <c r="K282" s="215" t="str">
        <f t="shared" si="167"/>
        <v/>
      </c>
      <c r="L282" s="216" t="str">
        <f t="shared" si="189"/>
        <v/>
      </c>
      <c r="M282" s="215" t="str">
        <f t="shared" si="190"/>
        <v/>
      </c>
      <c r="N282" s="216" t="str">
        <f t="shared" si="191"/>
        <v/>
      </c>
      <c r="O282" s="215" t="str">
        <f t="shared" si="171"/>
        <v/>
      </c>
      <c r="P282" s="216" t="str">
        <f t="shared" si="192"/>
        <v/>
      </c>
      <c r="Q282" s="215">
        <f t="shared" ref="Q282:Q288" si="198">IF(ISERR((H282/N282)/I282),0,(H282/N282)/I282)</f>
        <v>0</v>
      </c>
      <c r="R282" s="94"/>
      <c r="S282" s="228" t="str">
        <f t="shared" si="197"/>
        <v/>
      </c>
      <c r="T282" s="218" t="str">
        <f t="shared" si="175"/>
        <v/>
      </c>
      <c r="U282" s="379" t="str">
        <f t="shared" si="176"/>
        <v/>
      </c>
      <c r="V282" s="219">
        <f t="shared" si="177"/>
        <v>0</v>
      </c>
      <c r="W282" s="220">
        <f t="shared" si="178"/>
        <v>0</v>
      </c>
      <c r="X282" s="220">
        <f t="shared" si="179"/>
        <v>0</v>
      </c>
      <c r="Y282" s="220">
        <f t="shared" si="180"/>
        <v>0</v>
      </c>
      <c r="Z282" s="461">
        <f t="shared" si="181"/>
        <v>0</v>
      </c>
      <c r="AA282" s="221">
        <f t="shared" si="193"/>
        <v>0</v>
      </c>
      <c r="AB282" s="462" t="str">
        <f t="shared" si="182"/>
        <v/>
      </c>
      <c r="AC282" s="447" t="str">
        <f t="shared" si="183"/>
        <v/>
      </c>
      <c r="AD282" s="447" t="str">
        <f t="shared" si="184"/>
        <v/>
      </c>
      <c r="AE282" s="460" t="str">
        <f t="shared" si="185"/>
        <v/>
      </c>
      <c r="AF282" s="221" t="str">
        <f t="shared" si="194"/>
        <v/>
      </c>
      <c r="AG282" s="229">
        <f t="shared" si="186"/>
        <v>0</v>
      </c>
      <c r="AH282" s="141" t="str">
        <f t="shared" si="187"/>
        <v/>
      </c>
      <c r="AI282" s="450"/>
      <c r="AJ282" s="446">
        <f t="shared" si="188"/>
        <v>0</v>
      </c>
      <c r="AK282" s="2"/>
      <c r="AR282" s="2"/>
      <c r="AS282" s="2"/>
      <c r="AT282" s="2"/>
      <c r="AU282" s="2"/>
      <c r="AV282" s="2"/>
    </row>
    <row r="283" spans="1:54">
      <c r="A283" s="1">
        <v>1</v>
      </c>
      <c r="B283" s="102"/>
      <c r="C283" s="367"/>
      <c r="D283" s="101"/>
      <c r="E283" s="105"/>
      <c r="F283" s="105"/>
      <c r="G283" s="349"/>
      <c r="H283" s="216">
        <f t="shared" si="165"/>
        <v>0</v>
      </c>
      <c r="I283" s="88">
        <v>1</v>
      </c>
      <c r="J283" s="216">
        <f t="shared" si="195"/>
        <v>0</v>
      </c>
      <c r="K283" s="215" t="str">
        <f t="shared" si="167"/>
        <v/>
      </c>
      <c r="L283" s="216" t="str">
        <f t="shared" si="189"/>
        <v/>
      </c>
      <c r="M283" s="215" t="str">
        <f t="shared" si="190"/>
        <v/>
      </c>
      <c r="N283" s="216" t="str">
        <f t="shared" si="191"/>
        <v/>
      </c>
      <c r="O283" s="215" t="str">
        <f t="shared" si="171"/>
        <v/>
      </c>
      <c r="P283" s="216" t="str">
        <f t="shared" si="192"/>
        <v/>
      </c>
      <c r="Q283" s="215">
        <f t="shared" si="198"/>
        <v>0</v>
      </c>
      <c r="R283" s="94"/>
      <c r="S283" s="228" t="str">
        <f>IF(ISBLANK(R283),"",IF(R283&lt;1,J283,H283/I283/R283))</f>
        <v/>
      </c>
      <c r="T283" s="218" t="str">
        <f t="shared" si="175"/>
        <v/>
      </c>
      <c r="U283" s="379" t="str">
        <f t="shared" si="176"/>
        <v/>
      </c>
      <c r="V283" s="219">
        <f t="shared" si="177"/>
        <v>0</v>
      </c>
      <c r="W283" s="220">
        <f t="shared" si="178"/>
        <v>0</v>
      </c>
      <c r="X283" s="220">
        <f t="shared" si="179"/>
        <v>0</v>
      </c>
      <c r="Y283" s="220">
        <f t="shared" si="180"/>
        <v>0</v>
      </c>
      <c r="Z283" s="461">
        <f t="shared" si="181"/>
        <v>0</v>
      </c>
      <c r="AA283" s="221">
        <f>W283+X283+Y283+Z283</f>
        <v>0</v>
      </c>
      <c r="AB283" s="462" t="str">
        <f t="shared" si="182"/>
        <v/>
      </c>
      <c r="AC283" s="447" t="str">
        <f t="shared" si="183"/>
        <v/>
      </c>
      <c r="AD283" s="447" t="str">
        <f t="shared" si="184"/>
        <v/>
      </c>
      <c r="AE283" s="460" t="str">
        <f t="shared" si="185"/>
        <v/>
      </c>
      <c r="AF283" s="221" t="str">
        <f>IF(ISERROR(AB283+AC283+AD283+AE283),"",AB283+AC283+AD283+AE283)</f>
        <v/>
      </c>
      <c r="AG283" s="229">
        <f t="shared" si="186"/>
        <v>0</v>
      </c>
      <c r="AH283" s="141" t="str">
        <f t="shared" si="187"/>
        <v/>
      </c>
      <c r="AI283" s="450"/>
      <c r="AJ283" s="446">
        <f t="shared" si="188"/>
        <v>0</v>
      </c>
      <c r="AK283" s="2"/>
      <c r="AR283" s="2"/>
      <c r="AS283" s="2"/>
      <c r="AT283" s="2"/>
      <c r="AU283" s="2"/>
      <c r="AV283" s="2"/>
    </row>
    <row r="284" spans="1:54">
      <c r="A284" s="1">
        <v>1</v>
      </c>
      <c r="B284" s="102"/>
      <c r="C284" s="367"/>
      <c r="D284" s="102"/>
      <c r="E284" s="450"/>
      <c r="F284" s="450"/>
      <c r="G284" s="451"/>
      <c r="H284" s="216">
        <f t="shared" si="165"/>
        <v>0</v>
      </c>
      <c r="I284" s="88">
        <v>1</v>
      </c>
      <c r="J284" s="216">
        <f t="shared" si="195"/>
        <v>0</v>
      </c>
      <c r="K284" s="215" t="str">
        <f t="shared" si="167"/>
        <v/>
      </c>
      <c r="L284" s="216" t="str">
        <f t="shared" si="189"/>
        <v/>
      </c>
      <c r="M284" s="215" t="str">
        <f t="shared" si="190"/>
        <v/>
      </c>
      <c r="N284" s="216" t="str">
        <f t="shared" si="191"/>
        <v/>
      </c>
      <c r="O284" s="215" t="str">
        <f t="shared" si="171"/>
        <v/>
      </c>
      <c r="P284" s="216" t="str">
        <f t="shared" si="192"/>
        <v/>
      </c>
      <c r="Q284" s="215">
        <f t="shared" si="198"/>
        <v>0</v>
      </c>
      <c r="R284" s="94"/>
      <c r="S284" s="228" t="str">
        <f>IF(ISBLANK(R284),"",IF(R284&lt;1,J284,H284/I284/R284))</f>
        <v/>
      </c>
      <c r="T284" s="218" t="str">
        <f t="shared" si="175"/>
        <v/>
      </c>
      <c r="U284" s="379" t="str">
        <f t="shared" si="176"/>
        <v/>
      </c>
      <c r="V284" s="219">
        <f t="shared" si="177"/>
        <v>0</v>
      </c>
      <c r="W284" s="220">
        <f t="shared" si="178"/>
        <v>0</v>
      </c>
      <c r="X284" s="220">
        <f t="shared" si="179"/>
        <v>0</v>
      </c>
      <c r="Y284" s="220">
        <f t="shared" si="180"/>
        <v>0</v>
      </c>
      <c r="Z284" s="461">
        <f t="shared" si="181"/>
        <v>0</v>
      </c>
      <c r="AA284" s="221">
        <f>W284+X284+Y284+Z284</f>
        <v>0</v>
      </c>
      <c r="AB284" s="462" t="str">
        <f t="shared" si="182"/>
        <v/>
      </c>
      <c r="AC284" s="447" t="str">
        <f t="shared" si="183"/>
        <v/>
      </c>
      <c r="AD284" s="447" t="str">
        <f t="shared" si="184"/>
        <v/>
      </c>
      <c r="AE284" s="460" t="str">
        <f t="shared" si="185"/>
        <v/>
      </c>
      <c r="AF284" s="221" t="str">
        <f>IF(ISERROR(AB284+AC284+AD284+AE284),"",AB284+AC284+AD284+AE284)</f>
        <v/>
      </c>
      <c r="AG284" s="229">
        <f t="shared" si="186"/>
        <v>0</v>
      </c>
      <c r="AH284" s="141" t="str">
        <f t="shared" si="187"/>
        <v/>
      </c>
      <c r="AI284" s="450"/>
      <c r="AJ284" s="446">
        <f t="shared" si="188"/>
        <v>0</v>
      </c>
      <c r="AK284" s="2"/>
      <c r="AR284" s="2"/>
      <c r="AS284" s="2"/>
      <c r="AT284" s="2"/>
      <c r="AU284" s="2"/>
      <c r="AV284" s="2"/>
    </row>
    <row r="285" spans="1:54">
      <c r="A285" s="1">
        <v>1</v>
      </c>
      <c r="B285" s="102"/>
      <c r="C285" s="367"/>
      <c r="D285" s="102"/>
      <c r="E285" s="450"/>
      <c r="F285" s="450"/>
      <c r="G285" s="451"/>
      <c r="H285" s="216">
        <f t="shared" si="165"/>
        <v>0</v>
      </c>
      <c r="I285" s="88">
        <v>1</v>
      </c>
      <c r="J285" s="216">
        <f t="shared" si="195"/>
        <v>0</v>
      </c>
      <c r="K285" s="215" t="str">
        <f t="shared" si="167"/>
        <v/>
      </c>
      <c r="L285" s="216" t="str">
        <f t="shared" si="189"/>
        <v/>
      </c>
      <c r="M285" s="215" t="str">
        <f t="shared" si="190"/>
        <v/>
      </c>
      <c r="N285" s="216" t="str">
        <f t="shared" si="191"/>
        <v/>
      </c>
      <c r="O285" s="215" t="str">
        <f t="shared" si="171"/>
        <v/>
      </c>
      <c r="P285" s="216" t="str">
        <f t="shared" si="192"/>
        <v/>
      </c>
      <c r="Q285" s="215">
        <f t="shared" si="198"/>
        <v>0</v>
      </c>
      <c r="R285" s="94"/>
      <c r="S285" s="228" t="str">
        <f t="shared" si="197"/>
        <v/>
      </c>
      <c r="T285" s="218" t="str">
        <f t="shared" si="175"/>
        <v/>
      </c>
      <c r="U285" s="379" t="str">
        <f t="shared" si="176"/>
        <v/>
      </c>
      <c r="V285" s="219">
        <f t="shared" si="177"/>
        <v>0</v>
      </c>
      <c r="W285" s="220">
        <f t="shared" si="178"/>
        <v>0</v>
      </c>
      <c r="X285" s="220">
        <f t="shared" si="179"/>
        <v>0</v>
      </c>
      <c r="Y285" s="220">
        <f t="shared" si="180"/>
        <v>0</v>
      </c>
      <c r="Z285" s="461">
        <f t="shared" si="181"/>
        <v>0</v>
      </c>
      <c r="AA285" s="221">
        <f t="shared" si="193"/>
        <v>0</v>
      </c>
      <c r="AB285" s="462" t="str">
        <f t="shared" si="182"/>
        <v/>
      </c>
      <c r="AC285" s="447" t="str">
        <f t="shared" si="183"/>
        <v/>
      </c>
      <c r="AD285" s="447" t="str">
        <f t="shared" si="184"/>
        <v/>
      </c>
      <c r="AE285" s="460" t="str">
        <f t="shared" si="185"/>
        <v/>
      </c>
      <c r="AF285" s="221" t="str">
        <f t="shared" si="194"/>
        <v/>
      </c>
      <c r="AG285" s="229">
        <f t="shared" si="186"/>
        <v>0</v>
      </c>
      <c r="AH285" s="141" t="str">
        <f t="shared" si="187"/>
        <v/>
      </c>
      <c r="AI285" s="450"/>
      <c r="AJ285" s="446">
        <f t="shared" si="188"/>
        <v>0</v>
      </c>
      <c r="AK285" s="2"/>
      <c r="AR285" s="2"/>
      <c r="AS285" s="2"/>
      <c r="AT285" s="2"/>
      <c r="AU285" s="2"/>
      <c r="AV285" s="2"/>
    </row>
    <row r="286" spans="1:54">
      <c r="A286" s="1">
        <v>1</v>
      </c>
      <c r="B286" s="102"/>
      <c r="C286" s="367"/>
      <c r="D286" s="101"/>
      <c r="E286" s="105"/>
      <c r="F286" s="105"/>
      <c r="G286" s="349"/>
      <c r="H286" s="216">
        <f t="shared" si="165"/>
        <v>0</v>
      </c>
      <c r="I286" s="88">
        <v>1</v>
      </c>
      <c r="J286" s="216">
        <f t="shared" si="195"/>
        <v>0</v>
      </c>
      <c r="K286" s="215" t="str">
        <f t="shared" si="167"/>
        <v/>
      </c>
      <c r="L286" s="216" t="str">
        <f t="shared" si="189"/>
        <v/>
      </c>
      <c r="M286" s="215" t="str">
        <f t="shared" si="190"/>
        <v/>
      </c>
      <c r="N286" s="216" t="str">
        <f t="shared" si="191"/>
        <v/>
      </c>
      <c r="O286" s="215" t="str">
        <f t="shared" si="171"/>
        <v/>
      </c>
      <c r="P286" s="216" t="str">
        <f t="shared" si="192"/>
        <v/>
      </c>
      <c r="Q286" s="215">
        <f t="shared" si="198"/>
        <v>0</v>
      </c>
      <c r="R286" s="108"/>
      <c r="S286" s="228" t="str">
        <f t="shared" si="197"/>
        <v/>
      </c>
      <c r="T286" s="218" t="str">
        <f t="shared" si="175"/>
        <v/>
      </c>
      <c r="U286" s="379" t="str">
        <f t="shared" si="176"/>
        <v/>
      </c>
      <c r="V286" s="219">
        <f t="shared" si="177"/>
        <v>0</v>
      </c>
      <c r="W286" s="220">
        <f t="shared" si="178"/>
        <v>0</v>
      </c>
      <c r="X286" s="220">
        <f t="shared" si="179"/>
        <v>0</v>
      </c>
      <c r="Y286" s="220">
        <f t="shared" si="180"/>
        <v>0</v>
      </c>
      <c r="Z286" s="461">
        <f t="shared" si="181"/>
        <v>0</v>
      </c>
      <c r="AA286" s="221">
        <f t="shared" si="193"/>
        <v>0</v>
      </c>
      <c r="AB286" s="462" t="str">
        <f t="shared" si="182"/>
        <v/>
      </c>
      <c r="AC286" s="447" t="str">
        <f t="shared" si="183"/>
        <v/>
      </c>
      <c r="AD286" s="447" t="str">
        <f t="shared" si="184"/>
        <v/>
      </c>
      <c r="AE286" s="460" t="str">
        <f t="shared" si="185"/>
        <v/>
      </c>
      <c r="AF286" s="221" t="str">
        <f t="shared" si="194"/>
        <v/>
      </c>
      <c r="AG286" s="229">
        <f t="shared" si="186"/>
        <v>0</v>
      </c>
      <c r="AH286" s="141" t="str">
        <f t="shared" si="187"/>
        <v/>
      </c>
      <c r="AI286" s="450"/>
      <c r="AJ286" s="446">
        <f t="shared" si="188"/>
        <v>0</v>
      </c>
      <c r="AK286" s="2"/>
      <c r="AR286" s="2"/>
      <c r="AS286" s="2"/>
      <c r="AT286" s="2"/>
      <c r="AU286" s="2"/>
      <c r="AV286" s="2"/>
    </row>
    <row r="287" spans="1:54">
      <c r="A287" s="1">
        <v>1</v>
      </c>
      <c r="B287" s="102"/>
      <c r="C287" s="367"/>
      <c r="D287" s="101"/>
      <c r="E287" s="450"/>
      <c r="F287" s="105"/>
      <c r="G287" s="349"/>
      <c r="H287" s="216">
        <f t="shared" si="165"/>
        <v>0</v>
      </c>
      <c r="I287" s="88">
        <v>1</v>
      </c>
      <c r="J287" s="216">
        <f>IF(ISBLANK(H287),"",H287/I287)</f>
        <v>0</v>
      </c>
      <c r="K287" s="215" t="str">
        <f t="shared" si="167"/>
        <v/>
      </c>
      <c r="L287" s="216" t="str">
        <f t="shared" si="189"/>
        <v/>
      </c>
      <c r="M287" s="215" t="str">
        <f t="shared" si="190"/>
        <v/>
      </c>
      <c r="N287" s="216" t="str">
        <f t="shared" si="191"/>
        <v/>
      </c>
      <c r="O287" s="215" t="str">
        <f t="shared" si="171"/>
        <v/>
      </c>
      <c r="P287" s="216" t="str">
        <f t="shared" si="192"/>
        <v/>
      </c>
      <c r="Q287" s="215">
        <f t="shared" si="198"/>
        <v>0</v>
      </c>
      <c r="R287" s="94"/>
      <c r="S287" s="228" t="str">
        <f>IF(ISBLANK(R287),"",IF(R287&lt;1,J287,H287/I287/R287))</f>
        <v/>
      </c>
      <c r="T287" s="218" t="str">
        <f t="shared" si="175"/>
        <v/>
      </c>
      <c r="U287" s="379" t="str">
        <f t="shared" si="176"/>
        <v/>
      </c>
      <c r="V287" s="219">
        <f t="shared" si="177"/>
        <v>0</v>
      </c>
      <c r="W287" s="220">
        <f t="shared" si="178"/>
        <v>0</v>
      </c>
      <c r="X287" s="220">
        <f t="shared" si="179"/>
        <v>0</v>
      </c>
      <c r="Y287" s="220">
        <f t="shared" si="180"/>
        <v>0</v>
      </c>
      <c r="Z287" s="461">
        <f t="shared" si="181"/>
        <v>0</v>
      </c>
      <c r="AA287" s="221">
        <f>W287+X287+Y287+Z287</f>
        <v>0</v>
      </c>
      <c r="AB287" s="462" t="str">
        <f t="shared" si="182"/>
        <v/>
      </c>
      <c r="AC287" s="447" t="str">
        <f t="shared" si="183"/>
        <v/>
      </c>
      <c r="AD287" s="447" t="str">
        <f t="shared" si="184"/>
        <v/>
      </c>
      <c r="AE287" s="460" t="str">
        <f t="shared" si="185"/>
        <v/>
      </c>
      <c r="AF287" s="221" t="str">
        <f>IF(ISERROR(AB287+AC287+AD287+AE287),"",AB287+AC287+AD287+AE287)</f>
        <v/>
      </c>
      <c r="AG287" s="229">
        <f t="shared" si="186"/>
        <v>0</v>
      </c>
      <c r="AH287" s="141" t="str">
        <f t="shared" si="187"/>
        <v/>
      </c>
      <c r="AI287" s="450"/>
      <c r="AJ287" s="446">
        <f t="shared" si="188"/>
        <v>0</v>
      </c>
      <c r="AK287" s="2"/>
      <c r="AR287" s="2"/>
      <c r="AS287" s="2"/>
      <c r="AT287" s="2"/>
      <c r="AU287" s="2"/>
      <c r="AV287" s="2"/>
    </row>
    <row r="288" spans="1:54">
      <c r="A288" s="1">
        <v>1</v>
      </c>
      <c r="B288" s="102"/>
      <c r="C288" s="367"/>
      <c r="D288" s="101"/>
      <c r="E288" s="450"/>
      <c r="F288" s="105"/>
      <c r="G288" s="349"/>
      <c r="H288" s="216">
        <f t="shared" si="165"/>
        <v>0</v>
      </c>
      <c r="I288" s="88">
        <v>1</v>
      </c>
      <c r="J288" s="216">
        <f>IF(ISBLANK(H288),"",H288/I288)</f>
        <v>0</v>
      </c>
      <c r="K288" s="215" t="str">
        <f t="shared" si="167"/>
        <v/>
      </c>
      <c r="L288" s="216" t="str">
        <f t="shared" si="189"/>
        <v/>
      </c>
      <c r="M288" s="215" t="str">
        <f t="shared" si="190"/>
        <v/>
      </c>
      <c r="N288" s="216" t="str">
        <f t="shared" si="191"/>
        <v/>
      </c>
      <c r="O288" s="215" t="str">
        <f t="shared" si="171"/>
        <v/>
      </c>
      <c r="P288" s="216" t="str">
        <f t="shared" si="192"/>
        <v/>
      </c>
      <c r="Q288" s="215">
        <f t="shared" si="198"/>
        <v>0</v>
      </c>
      <c r="R288" s="94"/>
      <c r="S288" s="228" t="str">
        <f>IF(ISBLANK(R288),"",IF(R288&lt;1,J288,H288/I288/R288))</f>
        <v/>
      </c>
      <c r="T288" s="218" t="str">
        <f t="shared" si="175"/>
        <v/>
      </c>
      <c r="U288" s="379" t="str">
        <f t="shared" si="176"/>
        <v/>
      </c>
      <c r="V288" s="219">
        <f t="shared" si="177"/>
        <v>0</v>
      </c>
      <c r="W288" s="220">
        <f t="shared" si="178"/>
        <v>0</v>
      </c>
      <c r="X288" s="220">
        <f t="shared" si="179"/>
        <v>0</v>
      </c>
      <c r="Y288" s="220">
        <f t="shared" si="180"/>
        <v>0</v>
      </c>
      <c r="Z288" s="461">
        <f t="shared" si="181"/>
        <v>0</v>
      </c>
      <c r="AA288" s="221">
        <f>W288+X288+Y288+Z288</f>
        <v>0</v>
      </c>
      <c r="AB288" s="462" t="str">
        <f t="shared" si="182"/>
        <v/>
      </c>
      <c r="AC288" s="447" t="str">
        <f t="shared" si="183"/>
        <v/>
      </c>
      <c r="AD288" s="447" t="str">
        <f t="shared" si="184"/>
        <v/>
      </c>
      <c r="AE288" s="460" t="str">
        <f t="shared" si="185"/>
        <v/>
      </c>
      <c r="AF288" s="221" t="str">
        <f>IF(ISERROR(AB288+AC288+AD288+AE288),"",AB288+AC288+AD288+AE288)</f>
        <v/>
      </c>
      <c r="AG288" s="229">
        <f t="shared" si="186"/>
        <v>0</v>
      </c>
      <c r="AH288" s="141" t="str">
        <f t="shared" si="187"/>
        <v/>
      </c>
      <c r="AI288" s="450"/>
      <c r="AJ288" s="446">
        <f t="shared" si="188"/>
        <v>0</v>
      </c>
      <c r="AK288" s="2"/>
      <c r="AR288" s="2"/>
      <c r="AS288" s="2"/>
      <c r="AT288" s="2"/>
      <c r="AU288" s="2"/>
      <c r="AV288" s="2"/>
    </row>
    <row r="289" spans="1:53">
      <c r="A289" s="1">
        <v>1</v>
      </c>
      <c r="B289" s="102"/>
      <c r="C289" s="367"/>
      <c r="D289" s="102"/>
      <c r="E289" s="450"/>
      <c r="F289" s="450"/>
      <c r="G289" s="451"/>
      <c r="H289" s="216">
        <f t="shared" si="165"/>
        <v>0</v>
      </c>
      <c r="I289" s="88">
        <v>1</v>
      </c>
      <c r="J289" s="216">
        <f t="shared" si="195"/>
        <v>0</v>
      </c>
      <c r="K289" s="215" t="str">
        <f t="shared" si="167"/>
        <v/>
      </c>
      <c r="L289" s="216" t="str">
        <f t="shared" si="189"/>
        <v/>
      </c>
      <c r="M289" s="215" t="str">
        <f t="shared" si="190"/>
        <v/>
      </c>
      <c r="N289" s="216" t="str">
        <f t="shared" si="191"/>
        <v/>
      </c>
      <c r="O289" s="215" t="str">
        <f t="shared" si="171"/>
        <v/>
      </c>
      <c r="P289" s="216" t="str">
        <f t="shared" si="192"/>
        <v/>
      </c>
      <c r="Q289" s="215">
        <f t="shared" si="196"/>
        <v>0</v>
      </c>
      <c r="R289" s="94"/>
      <c r="S289" s="218" t="str">
        <f t="shared" si="197"/>
        <v/>
      </c>
      <c r="T289" s="218" t="str">
        <f t="shared" si="175"/>
        <v/>
      </c>
      <c r="U289" s="379" t="str">
        <f t="shared" si="176"/>
        <v/>
      </c>
      <c r="V289" s="219">
        <f t="shared" si="177"/>
        <v>0</v>
      </c>
      <c r="W289" s="220">
        <f t="shared" si="178"/>
        <v>0</v>
      </c>
      <c r="X289" s="220">
        <f t="shared" si="179"/>
        <v>0</v>
      </c>
      <c r="Y289" s="220">
        <f t="shared" si="180"/>
        <v>0</v>
      </c>
      <c r="Z289" s="461">
        <f t="shared" si="181"/>
        <v>0</v>
      </c>
      <c r="AA289" s="221">
        <f t="shared" si="193"/>
        <v>0</v>
      </c>
      <c r="AB289" s="462" t="str">
        <f t="shared" si="182"/>
        <v/>
      </c>
      <c r="AC289" s="447" t="str">
        <f t="shared" si="183"/>
        <v/>
      </c>
      <c r="AD289" s="447" t="str">
        <f t="shared" si="184"/>
        <v/>
      </c>
      <c r="AE289" s="460" t="str">
        <f t="shared" si="185"/>
        <v/>
      </c>
      <c r="AF289" s="221" t="str">
        <f t="shared" si="194"/>
        <v/>
      </c>
      <c r="AG289" s="229">
        <f t="shared" si="186"/>
        <v>0</v>
      </c>
      <c r="AH289" s="141" t="str">
        <f t="shared" si="187"/>
        <v/>
      </c>
      <c r="AI289" s="450"/>
      <c r="AJ289" s="446">
        <f t="shared" si="188"/>
        <v>0</v>
      </c>
      <c r="AK289" s="2"/>
      <c r="AR289" s="2"/>
      <c r="AS289" s="2"/>
      <c r="AT289" s="2"/>
      <c r="AU289" s="2"/>
      <c r="AV289" s="2"/>
    </row>
    <row r="290" spans="1:53">
      <c r="A290" s="1">
        <v>1</v>
      </c>
      <c r="B290" s="102"/>
      <c r="C290" s="367"/>
      <c r="D290" s="102"/>
      <c r="E290" s="450"/>
      <c r="F290" s="450"/>
      <c r="G290" s="451"/>
      <c r="H290" s="216">
        <f t="shared" si="165"/>
        <v>0</v>
      </c>
      <c r="I290" s="88">
        <v>1</v>
      </c>
      <c r="J290" s="216">
        <f t="shared" si="195"/>
        <v>0</v>
      </c>
      <c r="K290" s="215" t="str">
        <f t="shared" si="167"/>
        <v/>
      </c>
      <c r="L290" s="216" t="str">
        <f t="shared" si="189"/>
        <v/>
      </c>
      <c r="M290" s="215" t="str">
        <f t="shared" si="190"/>
        <v/>
      </c>
      <c r="N290" s="216" t="str">
        <f t="shared" si="191"/>
        <v/>
      </c>
      <c r="O290" s="215" t="str">
        <f t="shared" si="171"/>
        <v/>
      </c>
      <c r="P290" s="216" t="str">
        <f t="shared" si="192"/>
        <v/>
      </c>
      <c r="Q290" s="215">
        <f t="shared" si="196"/>
        <v>0</v>
      </c>
      <c r="R290" s="107"/>
      <c r="S290" s="218" t="str">
        <f t="shared" si="197"/>
        <v/>
      </c>
      <c r="T290" s="218" t="str">
        <f t="shared" si="175"/>
        <v/>
      </c>
      <c r="U290" s="379" t="str">
        <f t="shared" si="176"/>
        <v/>
      </c>
      <c r="V290" s="219">
        <f t="shared" si="177"/>
        <v>0</v>
      </c>
      <c r="W290" s="220">
        <f t="shared" si="178"/>
        <v>0</v>
      </c>
      <c r="X290" s="220">
        <f t="shared" si="179"/>
        <v>0</v>
      </c>
      <c r="Y290" s="220">
        <f t="shared" si="180"/>
        <v>0</v>
      </c>
      <c r="Z290" s="461">
        <f t="shared" si="181"/>
        <v>0</v>
      </c>
      <c r="AA290" s="221">
        <f t="shared" si="193"/>
        <v>0</v>
      </c>
      <c r="AB290" s="462" t="str">
        <f t="shared" si="182"/>
        <v/>
      </c>
      <c r="AC290" s="447" t="str">
        <f t="shared" si="183"/>
        <v/>
      </c>
      <c r="AD290" s="447" t="str">
        <f t="shared" si="184"/>
        <v/>
      </c>
      <c r="AE290" s="460" t="str">
        <f t="shared" si="185"/>
        <v/>
      </c>
      <c r="AF290" s="221" t="str">
        <f t="shared" si="194"/>
        <v/>
      </c>
      <c r="AG290" s="229">
        <f t="shared" si="186"/>
        <v>0</v>
      </c>
      <c r="AH290" s="141" t="str">
        <f t="shared" si="187"/>
        <v/>
      </c>
      <c r="AI290" s="450"/>
      <c r="AJ290" s="446">
        <f t="shared" si="188"/>
        <v>0</v>
      </c>
      <c r="AR290" s="2"/>
      <c r="AS290" s="2"/>
      <c r="AT290" s="2"/>
      <c r="AU290" s="2"/>
    </row>
    <row r="291" spans="1:53">
      <c r="A291" s="1">
        <v>1</v>
      </c>
      <c r="B291" s="102"/>
      <c r="C291" s="367"/>
      <c r="D291" s="102"/>
      <c r="E291" s="450"/>
      <c r="F291" s="450"/>
      <c r="G291" s="451"/>
      <c r="H291" s="216">
        <f t="shared" si="165"/>
        <v>0</v>
      </c>
      <c r="I291" s="88">
        <v>1</v>
      </c>
      <c r="J291" s="216">
        <f t="shared" si="195"/>
        <v>0</v>
      </c>
      <c r="K291" s="215" t="str">
        <f t="shared" si="167"/>
        <v/>
      </c>
      <c r="L291" s="216" t="str">
        <f t="shared" si="189"/>
        <v/>
      </c>
      <c r="M291" s="215" t="str">
        <f t="shared" si="190"/>
        <v/>
      </c>
      <c r="N291" s="216" t="str">
        <f t="shared" si="191"/>
        <v/>
      </c>
      <c r="O291" s="215" t="str">
        <f t="shared" si="171"/>
        <v/>
      </c>
      <c r="P291" s="216" t="str">
        <f t="shared" si="192"/>
        <v/>
      </c>
      <c r="Q291" s="215">
        <f>IF(ISERR((H291/N291)/I291),0,(H291/N291)/I291)</f>
        <v>0</v>
      </c>
      <c r="R291" s="94"/>
      <c r="S291" s="218" t="str">
        <f t="shared" ref="S291:S299" si="199">IF(ISBLANK(R291),"",IF(R291&lt;1,J291,H291/I291/R291))</f>
        <v/>
      </c>
      <c r="T291" s="218" t="str">
        <f t="shared" si="175"/>
        <v/>
      </c>
      <c r="U291" s="379" t="str">
        <f t="shared" si="176"/>
        <v/>
      </c>
      <c r="V291" s="219">
        <f t="shared" si="177"/>
        <v>0</v>
      </c>
      <c r="W291" s="220">
        <f t="shared" si="178"/>
        <v>0</v>
      </c>
      <c r="X291" s="220">
        <f t="shared" si="179"/>
        <v>0</v>
      </c>
      <c r="Y291" s="220">
        <f t="shared" si="180"/>
        <v>0</v>
      </c>
      <c r="Z291" s="461">
        <f t="shared" si="181"/>
        <v>0</v>
      </c>
      <c r="AA291" s="221">
        <f t="shared" si="193"/>
        <v>0</v>
      </c>
      <c r="AB291" s="462" t="str">
        <f t="shared" si="182"/>
        <v/>
      </c>
      <c r="AC291" s="447" t="str">
        <f t="shared" si="183"/>
        <v/>
      </c>
      <c r="AD291" s="447" t="str">
        <f t="shared" si="184"/>
        <v/>
      </c>
      <c r="AE291" s="460" t="str">
        <f t="shared" si="185"/>
        <v/>
      </c>
      <c r="AF291" s="221" t="str">
        <f t="shared" si="194"/>
        <v/>
      </c>
      <c r="AG291" s="229">
        <f t="shared" si="186"/>
        <v>0</v>
      </c>
      <c r="AH291" s="141" t="str">
        <f t="shared" si="187"/>
        <v/>
      </c>
      <c r="AI291" s="450"/>
      <c r="AJ291" s="446">
        <f t="shared" si="188"/>
        <v>0</v>
      </c>
      <c r="AR291" s="2"/>
      <c r="AS291" s="2"/>
      <c r="AT291" s="2"/>
      <c r="AU291" s="2"/>
    </row>
    <row r="292" spans="1:53">
      <c r="A292" s="1">
        <v>1</v>
      </c>
      <c r="B292" s="133"/>
      <c r="C292" s="367"/>
      <c r="D292" s="101">
        <v>0</v>
      </c>
      <c r="E292" s="105"/>
      <c r="F292" s="105"/>
      <c r="G292" s="349"/>
      <c r="H292" s="216">
        <f t="shared" si="165"/>
        <v>0</v>
      </c>
      <c r="I292" s="88">
        <v>1</v>
      </c>
      <c r="J292" s="216">
        <f>IF(ISBLANK(H292),"",H292/I292)</f>
        <v>0</v>
      </c>
      <c r="K292" s="215" t="str">
        <f t="shared" si="167"/>
        <v/>
      </c>
      <c r="L292" s="216" t="str">
        <f t="shared" si="189"/>
        <v/>
      </c>
      <c r="M292" s="215" t="str">
        <f t="shared" si="190"/>
        <v/>
      </c>
      <c r="N292" s="216" t="str">
        <f t="shared" si="191"/>
        <v/>
      </c>
      <c r="O292" s="215" t="str">
        <f t="shared" si="171"/>
        <v/>
      </c>
      <c r="P292" s="216" t="str">
        <f t="shared" si="192"/>
        <v/>
      </c>
      <c r="Q292" s="215">
        <f>IF(ISERR((H292/N292)/I292),0,(H292/N292)/I292)</f>
        <v>0</v>
      </c>
      <c r="R292" s="94"/>
      <c r="S292" s="218" t="str">
        <f>IF(ISBLANK(R292),"",IF(R292&lt;1,J292,H292/I292/R292))</f>
        <v/>
      </c>
      <c r="T292" s="218" t="str">
        <f t="shared" si="175"/>
        <v/>
      </c>
      <c r="U292" s="379" t="str">
        <f t="shared" si="176"/>
        <v/>
      </c>
      <c r="V292" s="219">
        <f t="shared" si="177"/>
        <v>0</v>
      </c>
      <c r="W292" s="220">
        <f t="shared" si="178"/>
        <v>0</v>
      </c>
      <c r="X292" s="220">
        <f t="shared" si="179"/>
        <v>0</v>
      </c>
      <c r="Y292" s="220">
        <f t="shared" si="180"/>
        <v>0</v>
      </c>
      <c r="Z292" s="461">
        <f t="shared" si="181"/>
        <v>0</v>
      </c>
      <c r="AA292" s="221">
        <f>W292+X292+Y292+Z292</f>
        <v>0</v>
      </c>
      <c r="AB292" s="462" t="str">
        <f t="shared" si="182"/>
        <v/>
      </c>
      <c r="AC292" s="447" t="str">
        <f t="shared" si="183"/>
        <v/>
      </c>
      <c r="AD292" s="447" t="str">
        <f t="shared" si="184"/>
        <v/>
      </c>
      <c r="AE292" s="460" t="str">
        <f t="shared" si="185"/>
        <v/>
      </c>
      <c r="AF292" s="221" t="str">
        <f>IF(ISERROR(AB292+AC292+AD292+AE292),"",AB292+AC292+AD292+AE292)</f>
        <v/>
      </c>
      <c r="AG292" s="229">
        <f t="shared" si="186"/>
        <v>0</v>
      </c>
      <c r="AH292" s="141" t="str">
        <f t="shared" si="187"/>
        <v/>
      </c>
      <c r="AI292" s="450"/>
      <c r="AJ292" s="446">
        <f t="shared" si="188"/>
        <v>0</v>
      </c>
      <c r="AR292" s="2"/>
      <c r="AS292" s="2"/>
      <c r="AT292" s="2"/>
      <c r="AU292" s="2"/>
    </row>
    <row r="293" spans="1:53">
      <c r="A293" s="1">
        <v>1</v>
      </c>
      <c r="B293" s="133"/>
      <c r="C293" s="367"/>
      <c r="D293" s="101">
        <v>0</v>
      </c>
      <c r="E293" s="105"/>
      <c r="F293" s="105"/>
      <c r="G293" s="349"/>
      <c r="H293" s="216">
        <f t="shared" si="165"/>
        <v>0</v>
      </c>
      <c r="I293" s="88">
        <v>1</v>
      </c>
      <c r="J293" s="216">
        <f>IF(ISBLANK(H293),"",H293/I293)</f>
        <v>0</v>
      </c>
      <c r="K293" s="215" t="str">
        <f t="shared" si="167"/>
        <v/>
      </c>
      <c r="L293" s="216" t="str">
        <f t="shared" si="189"/>
        <v/>
      </c>
      <c r="M293" s="215" t="str">
        <f t="shared" si="190"/>
        <v/>
      </c>
      <c r="N293" s="216" t="str">
        <f t="shared" si="191"/>
        <v/>
      </c>
      <c r="O293" s="215" t="str">
        <f t="shared" si="171"/>
        <v/>
      </c>
      <c r="P293" s="216" t="str">
        <f t="shared" si="192"/>
        <v/>
      </c>
      <c r="Q293" s="215">
        <f>IF(ISERR((H293/N293)/I293),0,(H293/N293)/I293)</f>
        <v>0</v>
      </c>
      <c r="R293" s="94"/>
      <c r="S293" s="228" t="str">
        <f>IF(ISBLANK(R293),"",IF(R293&lt;1,J293,H293/I293/R293))</f>
        <v/>
      </c>
      <c r="T293" s="218" t="str">
        <f t="shared" si="175"/>
        <v/>
      </c>
      <c r="U293" s="379" t="str">
        <f t="shared" si="176"/>
        <v/>
      </c>
      <c r="V293" s="219">
        <f t="shared" si="177"/>
        <v>0</v>
      </c>
      <c r="W293" s="220">
        <f t="shared" si="178"/>
        <v>0</v>
      </c>
      <c r="X293" s="220">
        <f t="shared" si="179"/>
        <v>0</v>
      </c>
      <c r="Y293" s="220">
        <f t="shared" si="180"/>
        <v>0</v>
      </c>
      <c r="Z293" s="461">
        <f t="shared" si="181"/>
        <v>0</v>
      </c>
      <c r="AA293" s="221">
        <f>W293+X293+Y293+Z293</f>
        <v>0</v>
      </c>
      <c r="AB293" s="462" t="str">
        <f t="shared" si="182"/>
        <v/>
      </c>
      <c r="AC293" s="447" t="str">
        <f t="shared" si="183"/>
        <v/>
      </c>
      <c r="AD293" s="447" t="str">
        <f t="shared" si="184"/>
        <v/>
      </c>
      <c r="AE293" s="460" t="str">
        <f t="shared" si="185"/>
        <v/>
      </c>
      <c r="AF293" s="221" t="str">
        <f>IF(ISERROR(AB293+AC293+AD293+AE293),"",AB293+AC293+AD293+AE293)</f>
        <v/>
      </c>
      <c r="AG293" s="229">
        <f t="shared" si="186"/>
        <v>0</v>
      </c>
      <c r="AH293" s="141" t="str">
        <f t="shared" si="187"/>
        <v/>
      </c>
      <c r="AI293" s="450"/>
      <c r="AJ293" s="446">
        <f t="shared" si="188"/>
        <v>0</v>
      </c>
      <c r="AK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>
      <c r="A294" s="1">
        <v>1</v>
      </c>
      <c r="B294" s="366"/>
      <c r="C294" s="367"/>
      <c r="D294" s="101">
        <v>0</v>
      </c>
      <c r="E294" s="105"/>
      <c r="F294" s="105"/>
      <c r="G294" s="349"/>
      <c r="H294" s="216">
        <f t="shared" si="165"/>
        <v>0</v>
      </c>
      <c r="I294" s="88">
        <v>1</v>
      </c>
      <c r="J294" s="216">
        <f t="shared" si="195"/>
        <v>0</v>
      </c>
      <c r="K294" s="215" t="str">
        <f t="shared" si="167"/>
        <v/>
      </c>
      <c r="L294" s="216" t="str">
        <f t="shared" si="189"/>
        <v/>
      </c>
      <c r="M294" s="215" t="str">
        <f t="shared" si="190"/>
        <v/>
      </c>
      <c r="N294" s="216" t="str">
        <f t="shared" si="191"/>
        <v/>
      </c>
      <c r="O294" s="215" t="str">
        <f t="shared" si="171"/>
        <v/>
      </c>
      <c r="P294" s="216" t="str">
        <f t="shared" si="192"/>
        <v/>
      </c>
      <c r="Q294" s="215">
        <f t="shared" si="196"/>
        <v>0</v>
      </c>
      <c r="R294" s="94"/>
      <c r="S294" s="228" t="str">
        <f t="shared" si="199"/>
        <v/>
      </c>
      <c r="T294" s="218" t="str">
        <f t="shared" si="175"/>
        <v/>
      </c>
      <c r="U294" s="379" t="str">
        <f t="shared" si="176"/>
        <v/>
      </c>
      <c r="V294" s="230">
        <f t="shared" si="177"/>
        <v>0</v>
      </c>
      <c r="W294" s="220">
        <f t="shared" si="178"/>
        <v>0</v>
      </c>
      <c r="X294" s="220">
        <f t="shared" si="179"/>
        <v>0</v>
      </c>
      <c r="Y294" s="220">
        <f t="shared" si="180"/>
        <v>0</v>
      </c>
      <c r="Z294" s="461">
        <f t="shared" si="181"/>
        <v>0</v>
      </c>
      <c r="AA294" s="221">
        <f t="shared" si="193"/>
        <v>0</v>
      </c>
      <c r="AB294" s="462" t="str">
        <f t="shared" si="182"/>
        <v/>
      </c>
      <c r="AC294" s="447" t="str">
        <f t="shared" si="183"/>
        <v/>
      </c>
      <c r="AD294" s="447" t="str">
        <f t="shared" si="184"/>
        <v/>
      </c>
      <c r="AE294" s="460" t="str">
        <f t="shared" si="185"/>
        <v/>
      </c>
      <c r="AF294" s="221" t="str">
        <f t="shared" si="194"/>
        <v/>
      </c>
      <c r="AG294" s="229">
        <f t="shared" si="186"/>
        <v>0</v>
      </c>
      <c r="AH294" s="141" t="str">
        <f t="shared" si="187"/>
        <v/>
      </c>
      <c r="AI294" s="450"/>
      <c r="AJ294" s="446">
        <f t="shared" si="188"/>
        <v>0</v>
      </c>
      <c r="AK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>
      <c r="A295" s="1">
        <v>1</v>
      </c>
      <c r="B295" s="366"/>
      <c r="C295" s="367"/>
      <c r="D295" s="101">
        <v>0</v>
      </c>
      <c r="E295" s="105"/>
      <c r="F295" s="105"/>
      <c r="G295" s="349"/>
      <c r="H295" s="216">
        <f t="shared" si="165"/>
        <v>0</v>
      </c>
      <c r="I295" s="88">
        <v>1</v>
      </c>
      <c r="J295" s="216">
        <f t="shared" si="195"/>
        <v>0</v>
      </c>
      <c r="K295" s="215" t="str">
        <f t="shared" si="167"/>
        <v/>
      </c>
      <c r="L295" s="216" t="str">
        <f t="shared" si="189"/>
        <v/>
      </c>
      <c r="M295" s="215" t="str">
        <f t="shared" si="190"/>
        <v/>
      </c>
      <c r="N295" s="216" t="str">
        <f t="shared" si="191"/>
        <v/>
      </c>
      <c r="O295" s="215" t="str">
        <f t="shared" si="171"/>
        <v/>
      </c>
      <c r="P295" s="216" t="str">
        <f t="shared" si="192"/>
        <v/>
      </c>
      <c r="Q295" s="215">
        <f t="shared" si="196"/>
        <v>0</v>
      </c>
      <c r="R295" s="94"/>
      <c r="S295" s="218" t="str">
        <f t="shared" si="199"/>
        <v/>
      </c>
      <c r="T295" s="218" t="str">
        <f t="shared" si="175"/>
        <v/>
      </c>
      <c r="U295" s="379" t="str">
        <f t="shared" si="176"/>
        <v/>
      </c>
      <c r="V295" s="219">
        <f t="shared" si="177"/>
        <v>0</v>
      </c>
      <c r="W295" s="220">
        <f t="shared" si="178"/>
        <v>0</v>
      </c>
      <c r="X295" s="220">
        <f t="shared" si="179"/>
        <v>0</v>
      </c>
      <c r="Y295" s="220">
        <f t="shared" si="180"/>
        <v>0</v>
      </c>
      <c r="Z295" s="461">
        <f t="shared" si="181"/>
        <v>0</v>
      </c>
      <c r="AA295" s="221">
        <f t="shared" si="193"/>
        <v>0</v>
      </c>
      <c r="AB295" s="462" t="str">
        <f t="shared" si="182"/>
        <v/>
      </c>
      <c r="AC295" s="447" t="str">
        <f t="shared" si="183"/>
        <v/>
      </c>
      <c r="AD295" s="447" t="str">
        <f t="shared" si="184"/>
        <v/>
      </c>
      <c r="AE295" s="460" t="str">
        <f t="shared" si="185"/>
        <v/>
      </c>
      <c r="AF295" s="221" t="str">
        <f t="shared" si="194"/>
        <v/>
      </c>
      <c r="AG295" s="229">
        <f t="shared" si="186"/>
        <v>0</v>
      </c>
      <c r="AH295" s="141" t="str">
        <f t="shared" si="187"/>
        <v/>
      </c>
      <c r="AI295" s="450"/>
      <c r="AJ295" s="446">
        <f t="shared" si="188"/>
        <v>0</v>
      </c>
      <c r="AK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>
      <c r="A296" s="1">
        <v>1</v>
      </c>
      <c r="B296" s="133"/>
      <c r="C296" s="367"/>
      <c r="D296" s="101">
        <v>0</v>
      </c>
      <c r="E296" s="105"/>
      <c r="F296" s="105"/>
      <c r="G296" s="349"/>
      <c r="H296" s="216">
        <f t="shared" si="165"/>
        <v>0</v>
      </c>
      <c r="I296" s="88">
        <v>1</v>
      </c>
      <c r="J296" s="216">
        <f t="shared" si="195"/>
        <v>0</v>
      </c>
      <c r="K296" s="215" t="str">
        <f t="shared" si="167"/>
        <v/>
      </c>
      <c r="L296" s="216" t="str">
        <f t="shared" si="189"/>
        <v/>
      </c>
      <c r="M296" s="215" t="str">
        <f t="shared" si="190"/>
        <v/>
      </c>
      <c r="N296" s="216" t="str">
        <f t="shared" si="191"/>
        <v/>
      </c>
      <c r="O296" s="215" t="str">
        <f t="shared" si="171"/>
        <v/>
      </c>
      <c r="P296" s="216" t="str">
        <f t="shared" si="192"/>
        <v/>
      </c>
      <c r="Q296" s="215">
        <f t="shared" si="196"/>
        <v>0</v>
      </c>
      <c r="R296" s="94"/>
      <c r="S296" s="218" t="str">
        <f t="shared" si="199"/>
        <v/>
      </c>
      <c r="T296" s="218" t="str">
        <f t="shared" si="175"/>
        <v/>
      </c>
      <c r="U296" s="379" t="str">
        <f t="shared" si="176"/>
        <v/>
      </c>
      <c r="V296" s="219">
        <f t="shared" si="177"/>
        <v>0</v>
      </c>
      <c r="W296" s="220">
        <f t="shared" si="178"/>
        <v>0</v>
      </c>
      <c r="X296" s="220">
        <f t="shared" si="179"/>
        <v>0</v>
      </c>
      <c r="Y296" s="220">
        <f t="shared" si="180"/>
        <v>0</v>
      </c>
      <c r="Z296" s="461">
        <f t="shared" si="181"/>
        <v>0</v>
      </c>
      <c r="AA296" s="221">
        <f t="shared" si="193"/>
        <v>0</v>
      </c>
      <c r="AB296" s="462" t="str">
        <f t="shared" si="182"/>
        <v/>
      </c>
      <c r="AC296" s="447" t="str">
        <f t="shared" si="183"/>
        <v/>
      </c>
      <c r="AD296" s="447" t="str">
        <f t="shared" si="184"/>
        <v/>
      </c>
      <c r="AE296" s="460" t="str">
        <f t="shared" si="185"/>
        <v/>
      </c>
      <c r="AF296" s="221" t="str">
        <f t="shared" si="194"/>
        <v/>
      </c>
      <c r="AG296" s="229">
        <f t="shared" si="186"/>
        <v>0</v>
      </c>
      <c r="AH296" s="141" t="str">
        <f t="shared" si="187"/>
        <v/>
      </c>
      <c r="AI296" s="450"/>
      <c r="AJ296" s="446">
        <f t="shared" si="188"/>
        <v>0</v>
      </c>
      <c r="AK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>
      <c r="A297" s="1">
        <v>1</v>
      </c>
      <c r="B297" s="133"/>
      <c r="C297" s="367"/>
      <c r="D297" s="101">
        <v>0</v>
      </c>
      <c r="E297" s="105"/>
      <c r="F297" s="105"/>
      <c r="G297" s="349"/>
      <c r="H297" s="216">
        <f t="shared" si="165"/>
        <v>0</v>
      </c>
      <c r="I297" s="88">
        <v>1</v>
      </c>
      <c r="J297" s="216">
        <f>IF(ISBLANK(H297),"",H297/I297)</f>
        <v>0</v>
      </c>
      <c r="K297" s="215" t="str">
        <f t="shared" si="167"/>
        <v/>
      </c>
      <c r="L297" s="216" t="str">
        <f t="shared" si="189"/>
        <v/>
      </c>
      <c r="M297" s="215" t="str">
        <f t="shared" si="190"/>
        <v/>
      </c>
      <c r="N297" s="216" t="str">
        <f t="shared" si="191"/>
        <v/>
      </c>
      <c r="O297" s="215" t="str">
        <f t="shared" si="171"/>
        <v/>
      </c>
      <c r="P297" s="216" t="str">
        <f t="shared" si="192"/>
        <v/>
      </c>
      <c r="Q297" s="215">
        <f>IF(ISERR((H297/N297)/I297),0,(H297/N297)/I297)</f>
        <v>0</v>
      </c>
      <c r="R297" s="94"/>
      <c r="S297" s="218" t="str">
        <f>IF(ISBLANK(R297),"",IF(R297&lt;1,J297,H297/I297/R297))</f>
        <v/>
      </c>
      <c r="T297" s="218" t="str">
        <f t="shared" si="175"/>
        <v/>
      </c>
      <c r="U297" s="379" t="str">
        <f t="shared" si="176"/>
        <v/>
      </c>
      <c r="V297" s="219">
        <f t="shared" si="177"/>
        <v>0</v>
      </c>
      <c r="W297" s="220">
        <f t="shared" si="178"/>
        <v>0</v>
      </c>
      <c r="X297" s="220">
        <f t="shared" si="179"/>
        <v>0</v>
      </c>
      <c r="Y297" s="220">
        <f t="shared" si="180"/>
        <v>0</v>
      </c>
      <c r="Z297" s="461">
        <f t="shared" si="181"/>
        <v>0</v>
      </c>
      <c r="AA297" s="221">
        <f>W297+X297+Y297+Z297</f>
        <v>0</v>
      </c>
      <c r="AB297" s="462" t="str">
        <f t="shared" si="182"/>
        <v/>
      </c>
      <c r="AC297" s="447" t="str">
        <f t="shared" si="183"/>
        <v/>
      </c>
      <c r="AD297" s="447" t="str">
        <f t="shared" si="184"/>
        <v/>
      </c>
      <c r="AE297" s="460" t="str">
        <f t="shared" si="185"/>
        <v/>
      </c>
      <c r="AF297" s="221" t="str">
        <f>IF(ISERROR(AB297+AC297+AD297+AE297),"",AB297+AC297+AD297+AE297)</f>
        <v/>
      </c>
      <c r="AG297" s="229">
        <f t="shared" si="186"/>
        <v>0</v>
      </c>
      <c r="AH297" s="141" t="str">
        <f t="shared" si="187"/>
        <v/>
      </c>
      <c r="AI297" s="450"/>
      <c r="AJ297" s="446">
        <f t="shared" si="188"/>
        <v>0</v>
      </c>
      <c r="AK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>
      <c r="A298" s="1">
        <v>1</v>
      </c>
      <c r="B298" s="133"/>
      <c r="C298" s="367"/>
      <c r="D298" s="101">
        <v>0</v>
      </c>
      <c r="E298" s="105"/>
      <c r="F298" s="105"/>
      <c r="G298" s="349"/>
      <c r="H298" s="216">
        <f t="shared" si="165"/>
        <v>0</v>
      </c>
      <c r="I298" s="88">
        <v>1</v>
      </c>
      <c r="J298" s="216">
        <f t="shared" si="195"/>
        <v>0</v>
      </c>
      <c r="K298" s="215" t="str">
        <f t="shared" si="167"/>
        <v/>
      </c>
      <c r="L298" s="216" t="str">
        <f t="shared" si="189"/>
        <v/>
      </c>
      <c r="M298" s="215" t="str">
        <f t="shared" si="190"/>
        <v/>
      </c>
      <c r="N298" s="216" t="str">
        <f t="shared" si="191"/>
        <v/>
      </c>
      <c r="O298" s="215" t="str">
        <f t="shared" si="171"/>
        <v/>
      </c>
      <c r="P298" s="216" t="str">
        <f t="shared" si="192"/>
        <v/>
      </c>
      <c r="Q298" s="215">
        <f>IF(ISERR((H298/N298)/I298),0,(H298/N298)/I298)</f>
        <v>0</v>
      </c>
      <c r="R298" s="94"/>
      <c r="S298" s="218" t="str">
        <f t="shared" si="199"/>
        <v/>
      </c>
      <c r="T298" s="218" t="str">
        <f t="shared" si="175"/>
        <v/>
      </c>
      <c r="U298" s="379" t="str">
        <f t="shared" si="176"/>
        <v/>
      </c>
      <c r="V298" s="219">
        <f t="shared" si="177"/>
        <v>0</v>
      </c>
      <c r="W298" s="220">
        <f t="shared" si="178"/>
        <v>0</v>
      </c>
      <c r="X298" s="220">
        <f t="shared" si="179"/>
        <v>0</v>
      </c>
      <c r="Y298" s="220">
        <f t="shared" si="180"/>
        <v>0</v>
      </c>
      <c r="Z298" s="461">
        <f t="shared" si="181"/>
        <v>0</v>
      </c>
      <c r="AA298" s="221">
        <f t="shared" si="193"/>
        <v>0</v>
      </c>
      <c r="AB298" s="462" t="str">
        <f t="shared" si="182"/>
        <v/>
      </c>
      <c r="AC298" s="447" t="str">
        <f t="shared" si="183"/>
        <v/>
      </c>
      <c r="AD298" s="447" t="str">
        <f t="shared" si="184"/>
        <v/>
      </c>
      <c r="AE298" s="460" t="str">
        <f t="shared" si="185"/>
        <v/>
      </c>
      <c r="AF298" s="221" t="str">
        <f t="shared" si="194"/>
        <v/>
      </c>
      <c r="AG298" s="229">
        <f t="shared" si="186"/>
        <v>0</v>
      </c>
      <c r="AH298" s="141" t="str">
        <f t="shared" si="187"/>
        <v/>
      </c>
      <c r="AI298" s="450"/>
      <c r="AJ298" s="446">
        <f t="shared" si="188"/>
        <v>0</v>
      </c>
      <c r="AK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>
      <c r="A299" s="1">
        <v>1</v>
      </c>
      <c r="B299" s="133"/>
      <c r="C299" s="367"/>
      <c r="D299" s="101">
        <v>0</v>
      </c>
      <c r="E299" s="105"/>
      <c r="F299" s="105"/>
      <c r="G299" s="349"/>
      <c r="H299" s="216">
        <f t="shared" si="165"/>
        <v>0</v>
      </c>
      <c r="I299" s="88">
        <v>1</v>
      </c>
      <c r="J299" s="216">
        <f t="shared" si="195"/>
        <v>0</v>
      </c>
      <c r="K299" s="215" t="str">
        <f t="shared" si="167"/>
        <v/>
      </c>
      <c r="L299" s="216" t="str">
        <f t="shared" si="189"/>
        <v/>
      </c>
      <c r="M299" s="215" t="str">
        <f t="shared" si="190"/>
        <v/>
      </c>
      <c r="N299" s="216" t="str">
        <f t="shared" si="191"/>
        <v/>
      </c>
      <c r="O299" s="215" t="str">
        <f t="shared" si="171"/>
        <v/>
      </c>
      <c r="P299" s="216" t="str">
        <f t="shared" si="192"/>
        <v/>
      </c>
      <c r="Q299" s="215">
        <f>IF(ISERR((H299/N299)/I299),0,(H299/N299)/I299)</f>
        <v>0</v>
      </c>
      <c r="R299" s="94"/>
      <c r="S299" s="218" t="str">
        <f t="shared" si="199"/>
        <v/>
      </c>
      <c r="T299" s="218" t="str">
        <f t="shared" si="175"/>
        <v/>
      </c>
      <c r="U299" s="379" t="str">
        <f t="shared" si="176"/>
        <v/>
      </c>
      <c r="V299" s="219">
        <f t="shared" si="177"/>
        <v>0</v>
      </c>
      <c r="W299" s="220">
        <f t="shared" si="178"/>
        <v>0</v>
      </c>
      <c r="X299" s="220">
        <f t="shared" si="179"/>
        <v>0</v>
      </c>
      <c r="Y299" s="220">
        <f t="shared" si="180"/>
        <v>0</v>
      </c>
      <c r="Z299" s="461">
        <f t="shared" si="181"/>
        <v>0</v>
      </c>
      <c r="AA299" s="221">
        <f t="shared" si="193"/>
        <v>0</v>
      </c>
      <c r="AB299" s="462" t="str">
        <f t="shared" si="182"/>
        <v/>
      </c>
      <c r="AC299" s="447" t="str">
        <f t="shared" si="183"/>
        <v/>
      </c>
      <c r="AD299" s="447" t="str">
        <f t="shared" si="184"/>
        <v/>
      </c>
      <c r="AE299" s="460" t="str">
        <f t="shared" si="185"/>
        <v/>
      </c>
      <c r="AF299" s="221" t="str">
        <f t="shared" si="194"/>
        <v/>
      </c>
      <c r="AG299" s="229">
        <f t="shared" si="186"/>
        <v>0</v>
      </c>
      <c r="AH299" s="141" t="str">
        <f t="shared" si="187"/>
        <v/>
      </c>
      <c r="AI299" s="450"/>
      <c r="AJ299" s="446">
        <f t="shared" si="188"/>
        <v>0</v>
      </c>
      <c r="AK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>
      <c r="A300" s="1">
        <v>1</v>
      </c>
      <c r="B300" s="133"/>
      <c r="C300" s="367"/>
      <c r="D300" s="101">
        <v>0</v>
      </c>
      <c r="E300" s="105"/>
      <c r="F300" s="105"/>
      <c r="G300" s="349"/>
      <c r="H300" s="216">
        <f t="shared" si="165"/>
        <v>0</v>
      </c>
      <c r="I300" s="88">
        <v>1</v>
      </c>
      <c r="J300" s="216">
        <f t="shared" ref="J300:J303" si="200">IF(ISBLANK(H300),"",H300/I300)</f>
        <v>0</v>
      </c>
      <c r="K300" s="215" t="str">
        <f t="shared" si="167"/>
        <v/>
      </c>
      <c r="L300" s="216" t="str">
        <f t="shared" si="189"/>
        <v/>
      </c>
      <c r="M300" s="215" t="str">
        <f t="shared" si="190"/>
        <v/>
      </c>
      <c r="N300" s="216" t="str">
        <f t="shared" si="191"/>
        <v/>
      </c>
      <c r="O300" s="215" t="str">
        <f t="shared" si="171"/>
        <v/>
      </c>
      <c r="P300" s="216" t="str">
        <f t="shared" si="192"/>
        <v/>
      </c>
      <c r="Q300" s="215">
        <f t="shared" ref="Q300:Q303" si="201">IF(ISERR((H300/N300)/I300),0,(H300/N300)/I300)</f>
        <v>0</v>
      </c>
      <c r="R300" s="94"/>
      <c r="S300" s="218" t="str">
        <f t="shared" ref="S300:S303" si="202">IF(ISBLANK(R300),"",IF(R300&lt;1,J300,H300/I300/R300))</f>
        <v/>
      </c>
      <c r="T300" s="218" t="str">
        <f t="shared" si="175"/>
        <v/>
      </c>
      <c r="U300" s="379" t="str">
        <f t="shared" si="176"/>
        <v/>
      </c>
      <c r="V300" s="219">
        <f t="shared" si="177"/>
        <v>0</v>
      </c>
      <c r="W300" s="220">
        <f t="shared" si="178"/>
        <v>0</v>
      </c>
      <c r="X300" s="220">
        <f t="shared" si="179"/>
        <v>0</v>
      </c>
      <c r="Y300" s="220">
        <f t="shared" si="180"/>
        <v>0</v>
      </c>
      <c r="Z300" s="461">
        <f t="shared" si="181"/>
        <v>0</v>
      </c>
      <c r="AA300" s="221">
        <f t="shared" ref="AA300:AA303" si="203">W300+X300+Y300+Z300</f>
        <v>0</v>
      </c>
      <c r="AB300" s="462" t="str">
        <f t="shared" si="182"/>
        <v/>
      </c>
      <c r="AC300" s="447" t="str">
        <f t="shared" si="183"/>
        <v/>
      </c>
      <c r="AD300" s="447" t="str">
        <f t="shared" si="184"/>
        <v/>
      </c>
      <c r="AE300" s="460" t="str">
        <f t="shared" si="185"/>
        <v/>
      </c>
      <c r="AF300" s="221" t="str">
        <f t="shared" ref="AF300:AF303" si="204">IF(ISERROR(AB300+AC300+AD300+AE300),"",AB300+AC300+AD300+AE300)</f>
        <v/>
      </c>
      <c r="AG300" s="229">
        <f t="shared" si="186"/>
        <v>0</v>
      </c>
      <c r="AH300" s="141" t="str">
        <f t="shared" si="187"/>
        <v/>
      </c>
      <c r="AI300" s="450"/>
      <c r="AJ300" s="446">
        <f t="shared" si="188"/>
        <v>0</v>
      </c>
      <c r="AK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>
      <c r="A301" s="1">
        <v>1</v>
      </c>
      <c r="B301" s="345"/>
      <c r="C301" s="367"/>
      <c r="D301" s="101">
        <v>0</v>
      </c>
      <c r="E301" s="105"/>
      <c r="F301" s="105"/>
      <c r="G301" s="349"/>
      <c r="H301" s="216">
        <f t="shared" si="165"/>
        <v>0</v>
      </c>
      <c r="I301" s="88">
        <v>1</v>
      </c>
      <c r="J301" s="216">
        <f t="shared" si="200"/>
        <v>0</v>
      </c>
      <c r="K301" s="215" t="str">
        <f t="shared" si="167"/>
        <v/>
      </c>
      <c r="L301" s="216" t="str">
        <f t="shared" si="189"/>
        <v/>
      </c>
      <c r="M301" s="215" t="str">
        <f t="shared" si="190"/>
        <v/>
      </c>
      <c r="N301" s="216" t="str">
        <f t="shared" si="191"/>
        <v/>
      </c>
      <c r="O301" s="215" t="str">
        <f t="shared" si="171"/>
        <v/>
      </c>
      <c r="P301" s="216" t="str">
        <f t="shared" si="192"/>
        <v/>
      </c>
      <c r="Q301" s="215">
        <f t="shared" si="201"/>
        <v>0</v>
      </c>
      <c r="R301" s="94"/>
      <c r="S301" s="218" t="str">
        <f t="shared" si="202"/>
        <v/>
      </c>
      <c r="T301" s="218" t="str">
        <f t="shared" si="175"/>
        <v/>
      </c>
      <c r="U301" s="379" t="str">
        <f t="shared" si="176"/>
        <v/>
      </c>
      <c r="V301" s="219">
        <f t="shared" si="177"/>
        <v>0</v>
      </c>
      <c r="W301" s="220">
        <f t="shared" si="178"/>
        <v>0</v>
      </c>
      <c r="X301" s="220">
        <f t="shared" si="179"/>
        <v>0</v>
      </c>
      <c r="Y301" s="220">
        <f t="shared" si="180"/>
        <v>0</v>
      </c>
      <c r="Z301" s="461">
        <f t="shared" si="181"/>
        <v>0</v>
      </c>
      <c r="AA301" s="221">
        <f t="shared" si="203"/>
        <v>0</v>
      </c>
      <c r="AB301" s="462" t="str">
        <f t="shared" si="182"/>
        <v/>
      </c>
      <c r="AC301" s="447" t="str">
        <f t="shared" si="183"/>
        <v/>
      </c>
      <c r="AD301" s="447" t="str">
        <f t="shared" si="184"/>
        <v/>
      </c>
      <c r="AE301" s="460" t="str">
        <f t="shared" si="185"/>
        <v/>
      </c>
      <c r="AF301" s="221" t="str">
        <f t="shared" si="204"/>
        <v/>
      </c>
      <c r="AG301" s="229">
        <f t="shared" si="186"/>
        <v>0</v>
      </c>
      <c r="AH301" s="141" t="str">
        <f t="shared" si="187"/>
        <v/>
      </c>
      <c r="AI301" s="450"/>
      <c r="AJ301" s="446">
        <f t="shared" si="188"/>
        <v>0</v>
      </c>
      <c r="AK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>
      <c r="A302" s="1">
        <v>1</v>
      </c>
      <c r="B302" s="345"/>
      <c r="C302" s="367"/>
      <c r="D302" s="101">
        <v>0</v>
      </c>
      <c r="E302" s="91"/>
      <c r="F302" s="91"/>
      <c r="G302" s="328"/>
      <c r="H302" s="216">
        <f t="shared" si="165"/>
        <v>0</v>
      </c>
      <c r="I302" s="88">
        <v>1</v>
      </c>
      <c r="J302" s="216">
        <f t="shared" si="200"/>
        <v>0</v>
      </c>
      <c r="K302" s="215" t="str">
        <f t="shared" si="167"/>
        <v/>
      </c>
      <c r="L302" s="216" t="str">
        <f t="shared" si="189"/>
        <v/>
      </c>
      <c r="M302" s="215" t="str">
        <f t="shared" si="190"/>
        <v/>
      </c>
      <c r="N302" s="216" t="str">
        <f t="shared" si="191"/>
        <v/>
      </c>
      <c r="O302" s="215" t="str">
        <f t="shared" si="171"/>
        <v/>
      </c>
      <c r="P302" s="216" t="str">
        <f t="shared" si="192"/>
        <v/>
      </c>
      <c r="Q302" s="215">
        <f t="shared" si="201"/>
        <v>0</v>
      </c>
      <c r="R302" s="94"/>
      <c r="S302" s="218" t="str">
        <f t="shared" si="202"/>
        <v/>
      </c>
      <c r="T302" s="218" t="str">
        <f t="shared" si="175"/>
        <v/>
      </c>
      <c r="U302" s="379" t="str">
        <f t="shared" si="176"/>
        <v/>
      </c>
      <c r="V302" s="219">
        <f t="shared" si="177"/>
        <v>0</v>
      </c>
      <c r="W302" s="220">
        <f t="shared" si="178"/>
        <v>0</v>
      </c>
      <c r="X302" s="220">
        <f t="shared" si="179"/>
        <v>0</v>
      </c>
      <c r="Y302" s="220">
        <f t="shared" si="180"/>
        <v>0</v>
      </c>
      <c r="Z302" s="461">
        <f t="shared" si="181"/>
        <v>0</v>
      </c>
      <c r="AA302" s="221">
        <f t="shared" si="203"/>
        <v>0</v>
      </c>
      <c r="AB302" s="462" t="str">
        <f t="shared" si="182"/>
        <v/>
      </c>
      <c r="AC302" s="447" t="str">
        <f t="shared" si="183"/>
        <v/>
      </c>
      <c r="AD302" s="447" t="str">
        <f t="shared" si="184"/>
        <v/>
      </c>
      <c r="AE302" s="460" t="str">
        <f t="shared" si="185"/>
        <v/>
      </c>
      <c r="AF302" s="221" t="str">
        <f t="shared" si="204"/>
        <v/>
      </c>
      <c r="AG302" s="229">
        <f t="shared" si="186"/>
        <v>0</v>
      </c>
      <c r="AH302" s="141" t="str">
        <f t="shared" si="187"/>
        <v/>
      </c>
      <c r="AI302" s="450"/>
      <c r="AJ302" s="446">
        <f t="shared" si="188"/>
        <v>0</v>
      </c>
      <c r="AK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3.5" thickBot="1">
      <c r="A303" s="1">
        <v>1</v>
      </c>
      <c r="B303" s="346"/>
      <c r="C303" s="368"/>
      <c r="D303" s="103">
        <v>0</v>
      </c>
      <c r="E303" s="330"/>
      <c r="F303" s="330"/>
      <c r="G303" s="331"/>
      <c r="H303" s="216">
        <f t="shared" si="165"/>
        <v>0</v>
      </c>
      <c r="I303" s="88">
        <v>1</v>
      </c>
      <c r="J303" s="216">
        <f t="shared" si="200"/>
        <v>0</v>
      </c>
      <c r="K303" s="215" t="str">
        <f t="shared" si="167"/>
        <v/>
      </c>
      <c r="L303" s="216" t="str">
        <f t="shared" si="189"/>
        <v/>
      </c>
      <c r="M303" s="215" t="str">
        <f t="shared" si="190"/>
        <v/>
      </c>
      <c r="N303" s="216" t="str">
        <f t="shared" si="191"/>
        <v/>
      </c>
      <c r="O303" s="215" t="str">
        <f t="shared" si="171"/>
        <v/>
      </c>
      <c r="P303" s="216" t="str">
        <f t="shared" si="192"/>
        <v/>
      </c>
      <c r="Q303" s="215">
        <f t="shared" si="201"/>
        <v>0</v>
      </c>
      <c r="R303" s="94"/>
      <c r="S303" s="218" t="str">
        <f t="shared" si="202"/>
        <v/>
      </c>
      <c r="T303" s="218" t="str">
        <f t="shared" si="175"/>
        <v/>
      </c>
      <c r="U303" s="379" t="str">
        <f t="shared" si="176"/>
        <v/>
      </c>
      <c r="V303" s="337">
        <f t="shared" si="177"/>
        <v>0</v>
      </c>
      <c r="W303" s="220">
        <f t="shared" si="178"/>
        <v>0</v>
      </c>
      <c r="X303" s="220">
        <f t="shared" si="179"/>
        <v>0</v>
      </c>
      <c r="Y303" s="220">
        <f t="shared" si="180"/>
        <v>0</v>
      </c>
      <c r="Z303" s="461">
        <f t="shared" si="181"/>
        <v>0</v>
      </c>
      <c r="AA303" s="221">
        <f t="shared" si="203"/>
        <v>0</v>
      </c>
      <c r="AB303" s="462" t="str">
        <f t="shared" si="182"/>
        <v/>
      </c>
      <c r="AC303" s="447" t="str">
        <f t="shared" si="183"/>
        <v/>
      </c>
      <c r="AD303" s="447" t="str">
        <f t="shared" si="184"/>
        <v/>
      </c>
      <c r="AE303" s="460" t="str">
        <f t="shared" si="185"/>
        <v/>
      </c>
      <c r="AF303" s="221" t="str">
        <f t="shared" si="204"/>
        <v/>
      </c>
      <c r="AG303" s="229">
        <f t="shared" si="186"/>
        <v>0</v>
      </c>
      <c r="AH303" s="141" t="str">
        <f t="shared" si="187"/>
        <v/>
      </c>
      <c r="AI303" s="450"/>
      <c r="AJ303" s="446">
        <f t="shared" si="188"/>
        <v>0</v>
      </c>
      <c r="AK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3.5" thickBot="1">
      <c r="A304" s="1">
        <v>1</v>
      </c>
      <c r="B304" s="100" t="s">
        <v>80</v>
      </c>
      <c r="C304" s="175" t="s">
        <v>81</v>
      </c>
      <c r="D304" s="260" t="s">
        <v>123</v>
      </c>
      <c r="E304" s="40"/>
      <c r="F304" s="337">
        <f>SUM(J264:J303)</f>
        <v>0</v>
      </c>
      <c r="G304" s="62" t="s">
        <v>75</v>
      </c>
      <c r="H304" s="335"/>
      <c r="I304" s="97"/>
      <c r="J304" s="335"/>
      <c r="K304" s="97"/>
      <c r="L304" s="335"/>
      <c r="M304" s="97"/>
      <c r="N304" s="445"/>
      <c r="O304" s="97"/>
      <c r="P304" s="97"/>
      <c r="Q304" s="97"/>
      <c r="R304" s="335"/>
      <c r="S304" s="335"/>
      <c r="T304" s="335"/>
      <c r="U304" s="335"/>
      <c r="V304" s="335"/>
      <c r="W304" s="335"/>
      <c r="X304" s="335"/>
      <c r="Y304" s="335"/>
      <c r="Z304" s="335"/>
      <c r="AA304" s="335"/>
      <c r="AB304" s="335"/>
      <c r="AC304" s="335"/>
      <c r="AD304" s="335"/>
      <c r="AE304" s="335"/>
      <c r="AF304" s="335"/>
      <c r="AG304" s="20"/>
      <c r="AH304" s="20"/>
      <c r="AI304" s="20"/>
      <c r="AK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3.5" thickBot="1">
      <c r="A305" s="1">
        <v>1</v>
      </c>
      <c r="B305" s="101"/>
      <c r="C305" s="344"/>
      <c r="D305" s="369">
        <f>'Sheet 3'!B4</f>
        <v>0</v>
      </c>
      <c r="E305" s="413" t="str">
        <f t="shared" ref="E305:E340" si="205">IF(D305=B305,"","X")</f>
        <v/>
      </c>
      <c r="F305" s="335"/>
      <c r="G305" s="97"/>
      <c r="H305" s="335"/>
      <c r="I305" s="97"/>
      <c r="J305" s="335"/>
      <c r="K305" s="9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63"/>
      <c r="AI305" s="63"/>
      <c r="AK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3.5" thickBot="1">
      <c r="A306" s="1">
        <v>1</v>
      </c>
      <c r="B306" s="102"/>
      <c r="C306" s="344"/>
      <c r="D306" s="370">
        <f>'Sheet 3'!B5</f>
        <v>0</v>
      </c>
      <c r="E306" s="414" t="str">
        <f t="shared" si="205"/>
        <v/>
      </c>
      <c r="F306" s="553" t="str">
        <f>B260</f>
        <v>Input Section 3</v>
      </c>
      <c r="G306" s="554"/>
      <c r="H306" s="554"/>
      <c r="I306" s="554"/>
      <c r="J306" s="554"/>
      <c r="K306" s="554"/>
      <c r="L306" s="55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63"/>
      <c r="AI306" s="63"/>
      <c r="AK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3.5" thickBot="1">
      <c r="A307" s="1">
        <v>1</v>
      </c>
      <c r="B307" s="101"/>
      <c r="C307" s="344"/>
      <c r="D307" s="370">
        <f>'Sheet 3'!B6</f>
        <v>0</v>
      </c>
      <c r="E307" s="414" t="str">
        <f t="shared" si="205"/>
        <v/>
      </c>
      <c r="F307" s="2"/>
      <c r="G307" s="2"/>
      <c r="H307" s="533" t="s">
        <v>154</v>
      </c>
      <c r="I307" s="534"/>
      <c r="J307" s="535"/>
      <c r="K307" s="9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63"/>
      <c r="AI307" s="63"/>
      <c r="AK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13.5" thickBot="1">
      <c r="A308" s="1">
        <v>1</v>
      </c>
      <c r="B308" s="101"/>
      <c r="C308" s="344"/>
      <c r="D308" s="370">
        <f>'Sheet 3'!B7</f>
        <v>0</v>
      </c>
      <c r="E308" s="414" t="str">
        <f t="shared" si="205"/>
        <v/>
      </c>
      <c r="F308" s="335"/>
      <c r="G308" s="97"/>
      <c r="H308" s="335"/>
      <c r="I308" s="97"/>
      <c r="J308" s="335"/>
      <c r="K308" s="97"/>
      <c r="L308" s="335"/>
      <c r="M308" s="97"/>
      <c r="N308" s="445"/>
      <c r="O308" s="97"/>
      <c r="P308" s="97"/>
      <c r="Q308" s="97"/>
      <c r="R308" s="335"/>
      <c r="S308" s="335"/>
      <c r="T308" s="335"/>
      <c r="U308" s="335"/>
      <c r="V308" s="335"/>
      <c r="W308" s="335"/>
      <c r="X308" s="335"/>
      <c r="Y308" s="335"/>
      <c r="Z308" s="335"/>
      <c r="AA308" s="335"/>
      <c r="AB308" s="335"/>
      <c r="AC308" s="335"/>
      <c r="AD308" s="335"/>
      <c r="AE308" s="335"/>
      <c r="AF308" s="335"/>
      <c r="AK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>
      <c r="A309" s="1">
        <v>1</v>
      </c>
      <c r="B309" s="101"/>
      <c r="C309" s="344"/>
      <c r="D309" s="370">
        <f>'Sheet 3'!B8</f>
        <v>0</v>
      </c>
      <c r="E309" s="414" t="str">
        <f t="shared" si="205"/>
        <v/>
      </c>
      <c r="F309" s="335"/>
      <c r="G309" s="97"/>
      <c r="H309" s="536" t="s">
        <v>191</v>
      </c>
      <c r="I309" s="537"/>
      <c r="J309" s="537"/>
      <c r="K309" s="537"/>
      <c r="L309" s="537"/>
      <c r="M309" s="538"/>
      <c r="N309" s="445"/>
      <c r="O309" s="97"/>
      <c r="P309" s="97"/>
      <c r="Q309" s="97"/>
      <c r="R309" s="335"/>
      <c r="S309" s="335"/>
      <c r="T309" s="335"/>
      <c r="U309" s="335"/>
      <c r="V309" s="335"/>
      <c r="W309" s="335"/>
      <c r="X309" s="335"/>
      <c r="Y309" s="335"/>
      <c r="Z309" s="335"/>
      <c r="AA309" s="335"/>
      <c r="AB309" s="335"/>
      <c r="AC309" s="335"/>
      <c r="AD309" s="335"/>
      <c r="AE309" s="335"/>
      <c r="AF309" s="335"/>
      <c r="AK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>
      <c r="A310" s="1">
        <v>1</v>
      </c>
      <c r="B310" s="101"/>
      <c r="C310" s="344"/>
      <c r="D310" s="370">
        <f>'Sheet 3'!B9</f>
        <v>0</v>
      </c>
      <c r="E310" s="414" t="str">
        <f t="shared" si="205"/>
        <v/>
      </c>
      <c r="F310" s="335"/>
      <c r="G310" s="2"/>
      <c r="H310" s="539"/>
      <c r="I310" s="540"/>
      <c r="J310" s="540"/>
      <c r="K310" s="540"/>
      <c r="L310" s="540"/>
      <c r="M310" s="541"/>
      <c r="N310" s="445"/>
      <c r="O310" s="97"/>
      <c r="P310" s="97"/>
      <c r="Q310" s="97"/>
      <c r="R310" s="335"/>
      <c r="S310" s="335"/>
      <c r="T310" s="335"/>
      <c r="U310" s="335"/>
      <c r="V310" s="335"/>
      <c r="W310" s="335"/>
      <c r="X310" s="335"/>
      <c r="Y310" s="335"/>
      <c r="Z310" s="335"/>
      <c r="AA310" s="335"/>
      <c r="AB310" s="335"/>
      <c r="AC310" s="335"/>
      <c r="AD310" s="335"/>
      <c r="AE310" s="335"/>
      <c r="AF310" s="335"/>
      <c r="AU310" s="2"/>
    </row>
    <row r="311" spans="1:53" ht="13.5" thickBot="1">
      <c r="A311" s="1">
        <v>1</v>
      </c>
      <c r="B311" s="101"/>
      <c r="C311" s="344"/>
      <c r="D311" s="370">
        <f>'Sheet 3'!B10</f>
        <v>0</v>
      </c>
      <c r="E311" s="414" t="str">
        <f t="shared" si="205"/>
        <v/>
      </c>
      <c r="F311" s="2"/>
      <c r="G311" s="2"/>
      <c r="H311" s="542"/>
      <c r="I311" s="543"/>
      <c r="J311" s="543"/>
      <c r="K311" s="543"/>
      <c r="L311" s="543"/>
      <c r="M311" s="544"/>
      <c r="N311" s="2"/>
      <c r="O311" s="2"/>
      <c r="P311" s="2"/>
      <c r="Q311" s="97"/>
      <c r="R311" s="335"/>
      <c r="S311" s="335"/>
      <c r="T311" s="335"/>
      <c r="U311" s="335"/>
      <c r="V311" s="335"/>
      <c r="W311" s="335"/>
      <c r="X311" s="335"/>
      <c r="Y311" s="335"/>
      <c r="Z311" s="335"/>
      <c r="AA311" s="335"/>
      <c r="AB311" s="335"/>
      <c r="AC311" s="335"/>
      <c r="AD311" s="335"/>
      <c r="AE311" s="335"/>
      <c r="AF311" s="335"/>
    </row>
    <row r="312" spans="1:53">
      <c r="A312" s="1">
        <v>1</v>
      </c>
      <c r="B312" s="101"/>
      <c r="C312" s="344"/>
      <c r="D312" s="370">
        <f>'Sheet 3'!B11</f>
        <v>0</v>
      </c>
      <c r="E312" s="414" t="str">
        <f t="shared" si="205"/>
        <v/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53">
      <c r="A313" s="1">
        <v>1</v>
      </c>
      <c r="B313" s="101"/>
      <c r="C313" s="344"/>
      <c r="D313" s="370">
        <f>'Sheet 3'!B12</f>
        <v>0</v>
      </c>
      <c r="E313" s="414" t="str">
        <f t="shared" si="205"/>
        <v/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53">
      <c r="A314" s="1">
        <v>1</v>
      </c>
      <c r="B314" s="101"/>
      <c r="C314" s="344"/>
      <c r="D314" s="370">
        <f>'Sheet 3'!B13</f>
        <v>0</v>
      </c>
      <c r="E314" s="414" t="str">
        <f t="shared" si="205"/>
        <v/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53">
      <c r="A315" s="1">
        <v>1</v>
      </c>
      <c r="B315" s="101"/>
      <c r="C315" s="344"/>
      <c r="D315" s="370">
        <f>'Sheet 3'!B14</f>
        <v>0</v>
      </c>
      <c r="E315" s="414" t="str">
        <f t="shared" si="205"/>
        <v/>
      </c>
      <c r="G315" s="4"/>
      <c r="I315" s="4"/>
      <c r="K315" s="4"/>
      <c r="L315" s="444"/>
    </row>
    <row r="316" spans="1:53">
      <c r="A316" s="1">
        <v>1</v>
      </c>
      <c r="B316" s="101"/>
      <c r="C316" s="344"/>
      <c r="D316" s="370">
        <f>'Sheet 3'!B15</f>
        <v>0</v>
      </c>
      <c r="E316" s="414" t="str">
        <f t="shared" si="205"/>
        <v/>
      </c>
      <c r="G316" s="4"/>
      <c r="I316" s="4"/>
      <c r="K316" s="4"/>
      <c r="L316" s="444"/>
    </row>
    <row r="317" spans="1:53">
      <c r="A317" s="1">
        <v>1</v>
      </c>
      <c r="B317" s="101"/>
      <c r="C317" s="344"/>
      <c r="D317" s="370">
        <f>'Sheet 3'!B16</f>
        <v>0</v>
      </c>
      <c r="E317" s="414" t="str">
        <f t="shared" si="205"/>
        <v/>
      </c>
      <c r="G317" s="4"/>
      <c r="I317" s="4"/>
      <c r="K317" s="4"/>
      <c r="L317" s="444"/>
    </row>
    <row r="318" spans="1:53">
      <c r="A318" s="1">
        <v>1</v>
      </c>
      <c r="B318" s="101"/>
      <c r="C318" s="344"/>
      <c r="D318" s="370">
        <f>'Sheet 3'!B17</f>
        <v>0</v>
      </c>
      <c r="E318" s="414" t="str">
        <f t="shared" si="205"/>
        <v/>
      </c>
      <c r="G318" s="4"/>
      <c r="I318" s="4"/>
      <c r="K318" s="4"/>
      <c r="L318" s="444"/>
    </row>
    <row r="319" spans="1:53">
      <c r="A319" s="1">
        <v>1</v>
      </c>
      <c r="B319" s="101"/>
      <c r="C319" s="344"/>
      <c r="D319" s="370">
        <f>'Sheet 3'!B18</f>
        <v>0</v>
      </c>
      <c r="E319" s="414" t="str">
        <f t="shared" si="205"/>
        <v/>
      </c>
      <c r="G319" s="4"/>
      <c r="I319" s="4"/>
      <c r="K319" s="4"/>
      <c r="L319" s="444"/>
    </row>
    <row r="320" spans="1:53">
      <c r="A320" s="1">
        <v>1</v>
      </c>
      <c r="B320" s="101"/>
      <c r="C320" s="344"/>
      <c r="D320" s="370">
        <f>'Sheet 3'!B19</f>
        <v>0</v>
      </c>
      <c r="E320" s="414" t="str">
        <f t="shared" si="205"/>
        <v/>
      </c>
      <c r="G320" s="4"/>
      <c r="I320" s="4"/>
      <c r="K320" s="4"/>
      <c r="L320" s="444"/>
    </row>
    <row r="321" spans="1:12">
      <c r="A321" s="1">
        <v>1</v>
      </c>
      <c r="B321" s="101"/>
      <c r="C321" s="344"/>
      <c r="D321" s="370">
        <f>'Sheet 3'!B20</f>
        <v>0</v>
      </c>
      <c r="E321" s="414" t="str">
        <f t="shared" si="205"/>
        <v/>
      </c>
      <c r="G321" s="4"/>
      <c r="I321" s="4"/>
      <c r="K321" s="4"/>
      <c r="L321" s="444"/>
    </row>
    <row r="322" spans="1:12">
      <c r="A322" s="1">
        <v>1</v>
      </c>
      <c r="B322" s="101"/>
      <c r="C322" s="344"/>
      <c r="D322" s="370">
        <f>'Sheet 3'!B21</f>
        <v>0</v>
      </c>
      <c r="E322" s="414" t="str">
        <f t="shared" si="205"/>
        <v/>
      </c>
      <c r="G322" s="4"/>
      <c r="I322" s="4"/>
      <c r="K322" s="4"/>
      <c r="L322" s="444"/>
    </row>
    <row r="323" spans="1:12">
      <c r="A323" s="1">
        <v>1</v>
      </c>
      <c r="B323" s="101"/>
      <c r="C323" s="344"/>
      <c r="D323" s="370">
        <f>'Sheet 3'!B22</f>
        <v>0</v>
      </c>
      <c r="E323" s="414" t="str">
        <f t="shared" si="205"/>
        <v/>
      </c>
      <c r="G323" s="4"/>
      <c r="I323" s="4"/>
      <c r="K323" s="4"/>
      <c r="L323" s="444"/>
    </row>
    <row r="324" spans="1:12">
      <c r="A324" s="1">
        <v>1</v>
      </c>
      <c r="B324" s="101"/>
      <c r="C324" s="344"/>
      <c r="D324" s="370">
        <f>'Sheet 3'!B23</f>
        <v>0</v>
      </c>
      <c r="E324" s="414" t="str">
        <f t="shared" si="205"/>
        <v/>
      </c>
      <c r="G324" s="4"/>
      <c r="I324" s="4"/>
      <c r="K324" s="4"/>
      <c r="L324" s="444"/>
    </row>
    <row r="325" spans="1:12">
      <c r="A325" s="1">
        <v>1</v>
      </c>
      <c r="B325" s="101"/>
      <c r="C325" s="344"/>
      <c r="D325" s="370">
        <f>'Sheet 3'!B24</f>
        <v>0</v>
      </c>
      <c r="E325" s="414" t="str">
        <f t="shared" si="205"/>
        <v/>
      </c>
      <c r="G325" s="4"/>
      <c r="I325" s="4"/>
      <c r="K325" s="4"/>
      <c r="L325" s="444"/>
    </row>
    <row r="326" spans="1:12">
      <c r="A326" s="1">
        <v>1</v>
      </c>
      <c r="B326" s="101"/>
      <c r="C326" s="344"/>
      <c r="D326" s="370">
        <f>'Sheet 3'!B25</f>
        <v>0</v>
      </c>
      <c r="E326" s="414" t="str">
        <f t="shared" si="205"/>
        <v/>
      </c>
      <c r="G326" s="4"/>
      <c r="I326" s="4"/>
      <c r="K326" s="4"/>
      <c r="L326" s="444"/>
    </row>
    <row r="327" spans="1:12">
      <c r="A327" s="1">
        <v>1</v>
      </c>
      <c r="B327" s="101"/>
      <c r="C327" s="344"/>
      <c r="D327" s="370">
        <f>'Sheet 3'!B26</f>
        <v>0</v>
      </c>
      <c r="E327" s="414" t="str">
        <f t="shared" si="205"/>
        <v/>
      </c>
      <c r="G327" s="4"/>
      <c r="I327" s="4"/>
      <c r="K327" s="4"/>
      <c r="L327" s="444"/>
    </row>
    <row r="328" spans="1:12">
      <c r="A328" s="1">
        <v>1</v>
      </c>
      <c r="B328" s="101"/>
      <c r="C328" s="344"/>
      <c r="D328" s="370">
        <f>'Sheet 3'!B27</f>
        <v>0</v>
      </c>
      <c r="E328" s="414" t="str">
        <f t="shared" si="205"/>
        <v/>
      </c>
      <c r="G328" s="4"/>
      <c r="I328" s="4"/>
      <c r="K328" s="4"/>
      <c r="L328" s="444"/>
    </row>
    <row r="329" spans="1:12">
      <c r="A329" s="1">
        <v>1</v>
      </c>
      <c r="B329" s="101"/>
      <c r="C329" s="344"/>
      <c r="D329" s="370">
        <f>'Sheet 3'!B28</f>
        <v>0</v>
      </c>
      <c r="E329" s="414" t="str">
        <f t="shared" si="205"/>
        <v/>
      </c>
      <c r="G329" s="4"/>
      <c r="I329" s="4"/>
      <c r="K329" s="4"/>
      <c r="L329" s="444"/>
    </row>
    <row r="330" spans="1:12">
      <c r="A330" s="1">
        <v>1</v>
      </c>
      <c r="B330" s="101"/>
      <c r="C330" s="344"/>
      <c r="D330" s="370">
        <f>'Sheet 3'!B29</f>
        <v>0</v>
      </c>
      <c r="E330" s="414" t="str">
        <f t="shared" si="205"/>
        <v/>
      </c>
      <c r="G330" s="4"/>
      <c r="I330" s="4"/>
      <c r="K330" s="4"/>
      <c r="L330" s="444"/>
    </row>
    <row r="331" spans="1:12">
      <c r="A331" s="1">
        <v>1</v>
      </c>
      <c r="B331" s="101"/>
      <c r="C331" s="344"/>
      <c r="D331" s="370">
        <f>'Sheet 3'!B30</f>
        <v>0</v>
      </c>
      <c r="E331" s="414" t="str">
        <f t="shared" si="205"/>
        <v/>
      </c>
      <c r="G331" s="4"/>
      <c r="I331" s="4"/>
      <c r="K331" s="4"/>
      <c r="L331" s="444"/>
    </row>
    <row r="332" spans="1:12">
      <c r="A332" s="1">
        <v>1</v>
      </c>
      <c r="B332" s="101"/>
      <c r="C332" s="344"/>
      <c r="D332" s="370">
        <f>'Sheet 3'!B31</f>
        <v>0</v>
      </c>
      <c r="E332" s="414" t="str">
        <f t="shared" si="205"/>
        <v/>
      </c>
      <c r="G332" s="4"/>
      <c r="I332" s="4"/>
      <c r="K332" s="4"/>
      <c r="L332" s="444"/>
    </row>
    <row r="333" spans="1:12">
      <c r="A333" s="1">
        <v>1</v>
      </c>
      <c r="B333" s="101"/>
      <c r="C333" s="344"/>
      <c r="D333" s="370">
        <f>'Sheet 3'!B32</f>
        <v>0</v>
      </c>
      <c r="E333" s="414" t="str">
        <f t="shared" si="205"/>
        <v/>
      </c>
      <c r="G333" s="4"/>
      <c r="I333" s="4"/>
      <c r="K333" s="4"/>
      <c r="L333" s="444"/>
    </row>
    <row r="334" spans="1:12">
      <c r="A334" s="1">
        <v>1</v>
      </c>
      <c r="B334" s="101"/>
      <c r="C334" s="344"/>
      <c r="D334" s="370">
        <f>'Sheet 3'!B33</f>
        <v>0</v>
      </c>
      <c r="E334" s="414" t="str">
        <f t="shared" si="205"/>
        <v/>
      </c>
      <c r="G334" s="4"/>
      <c r="I334" s="4"/>
      <c r="K334" s="4"/>
      <c r="L334" s="444"/>
    </row>
    <row r="335" spans="1:12">
      <c r="A335" s="1">
        <v>1</v>
      </c>
      <c r="B335" s="101"/>
      <c r="C335" s="344"/>
      <c r="D335" s="370">
        <f>'Sheet 3'!B34</f>
        <v>0</v>
      </c>
      <c r="E335" s="414" t="str">
        <f t="shared" si="205"/>
        <v/>
      </c>
      <c r="G335" s="4"/>
      <c r="I335" s="4"/>
      <c r="K335" s="4"/>
      <c r="L335" s="444"/>
    </row>
    <row r="336" spans="1:12">
      <c r="A336" s="1">
        <v>1</v>
      </c>
      <c r="B336" s="101"/>
      <c r="C336" s="344"/>
      <c r="D336" s="370">
        <f>'Sheet 3'!B35</f>
        <v>0</v>
      </c>
      <c r="E336" s="414" t="str">
        <f t="shared" si="205"/>
        <v/>
      </c>
      <c r="G336" s="4"/>
      <c r="I336" s="4"/>
      <c r="K336" s="4"/>
      <c r="L336" s="444"/>
    </row>
    <row r="337" spans="1:127">
      <c r="A337" s="1">
        <v>1</v>
      </c>
      <c r="B337" s="101"/>
      <c r="C337" s="344"/>
      <c r="D337" s="370">
        <f>'Sheet 3'!B36</f>
        <v>0</v>
      </c>
      <c r="E337" s="414" t="str">
        <f t="shared" si="205"/>
        <v/>
      </c>
      <c r="G337" s="4"/>
      <c r="I337" s="4"/>
      <c r="K337" s="4"/>
      <c r="L337" s="444"/>
      <c r="N337" s="2"/>
    </row>
    <row r="338" spans="1:127">
      <c r="A338" s="1">
        <v>1</v>
      </c>
      <c r="B338" s="101"/>
      <c r="C338" s="344"/>
      <c r="D338" s="370">
        <f>'Sheet 3'!B37</f>
        <v>0</v>
      </c>
      <c r="E338" s="414" t="str">
        <f t="shared" si="205"/>
        <v/>
      </c>
      <c r="G338" s="4"/>
      <c r="I338" s="4"/>
      <c r="K338" s="4"/>
      <c r="L338" s="444"/>
      <c r="N338" s="2"/>
    </row>
    <row r="339" spans="1:127">
      <c r="A339" s="1">
        <v>1</v>
      </c>
      <c r="B339" s="101"/>
      <c r="C339" s="344"/>
      <c r="D339" s="370">
        <f>'Sheet 3'!B38</f>
        <v>0</v>
      </c>
      <c r="E339" s="414" t="str">
        <f t="shared" si="205"/>
        <v/>
      </c>
      <c r="G339" s="2" t="s">
        <v>44</v>
      </c>
      <c r="I339" s="2"/>
      <c r="J339" s="1"/>
      <c r="K339" s="2"/>
    </row>
    <row r="340" spans="1:127" ht="13.5" thickBot="1">
      <c r="A340" s="1">
        <v>1</v>
      </c>
      <c r="B340" s="103"/>
      <c r="C340" s="347"/>
      <c r="D340" s="371">
        <f>'Sheet 3'!B39</f>
        <v>0</v>
      </c>
      <c r="E340" s="415" t="str">
        <f t="shared" si="205"/>
        <v/>
      </c>
      <c r="G340" s="446">
        <f>$F$23</f>
        <v>0</v>
      </c>
      <c r="H340" s="447" t="str">
        <f>$F$24</f>
        <v/>
      </c>
      <c r="I340" s="446">
        <f>$F$25</f>
        <v>0</v>
      </c>
      <c r="J340" s="447">
        <f>$F$26</f>
        <v>0</v>
      </c>
      <c r="K340" s="446">
        <f>$F$27</f>
        <v>0</v>
      </c>
      <c r="L340" s="447">
        <f>$F$28</f>
        <v>0</v>
      </c>
      <c r="M340" s="289">
        <f>$F$29</f>
        <v>2</v>
      </c>
      <c r="N340" s="226">
        <f>SUM(R264:R303)</f>
        <v>0</v>
      </c>
      <c r="O340" s="58" t="s">
        <v>45</v>
      </c>
      <c r="P340" s="58"/>
      <c r="Q340" s="58"/>
    </row>
    <row r="341" spans="1:127" ht="13.5" thickBot="1">
      <c r="A341" s="1">
        <v>1</v>
      </c>
      <c r="B341" s="296">
        <f>SUM(B304:B340)</f>
        <v>0</v>
      </c>
      <c r="C341" s="2" t="s">
        <v>27</v>
      </c>
      <c r="D341" s="174">
        <f>SUM(D305:D340)</f>
        <v>0</v>
      </c>
      <c r="E341" s="3" t="s">
        <v>12</v>
      </c>
      <c r="F341" s="182">
        <f>SUM(J264:J303)</f>
        <v>0</v>
      </c>
      <c r="G341" s="224" t="str">
        <f t="shared" ref="G341:L341" si="206">IFERROR($F341/G340,"")</f>
        <v/>
      </c>
      <c r="H341" s="493" t="str">
        <f t="shared" si="206"/>
        <v/>
      </c>
      <c r="I341" s="224" t="str">
        <f t="shared" si="206"/>
        <v/>
      </c>
      <c r="J341" s="493" t="str">
        <f t="shared" si="206"/>
        <v/>
      </c>
      <c r="K341" s="224" t="str">
        <f t="shared" si="206"/>
        <v/>
      </c>
      <c r="L341" s="493" t="str">
        <f t="shared" si="206"/>
        <v/>
      </c>
      <c r="M341" s="447">
        <f t="shared" ref="M341" si="207">$F341/M340</f>
        <v>0</v>
      </c>
      <c r="N341" s="227">
        <f>B341-N340</f>
        <v>0</v>
      </c>
      <c r="O341" s="58" t="s">
        <v>28</v>
      </c>
      <c r="P341" s="58"/>
      <c r="Q341" s="58"/>
    </row>
    <row r="342" spans="1:127" ht="13.5" thickBot="1">
      <c r="A342" s="1">
        <v>1</v>
      </c>
      <c r="B342" s="194" t="str">
        <f>IFERROR(B341/$E$22,"")</f>
        <v/>
      </c>
      <c r="C342" s="2" t="s">
        <v>73</v>
      </c>
      <c r="G342" s="97"/>
      <c r="H342" s="335"/>
      <c r="I342" s="97"/>
      <c r="J342" s="335"/>
      <c r="K342" s="97"/>
      <c r="L342" s="335"/>
      <c r="M342" s="97"/>
      <c r="N342" s="12" t="s">
        <v>72</v>
      </c>
      <c r="Q342" s="194" t="str">
        <f>IFERROR(N340/$E$22,"")</f>
        <v/>
      </c>
      <c r="AM342" s="2" t="s">
        <v>59</v>
      </c>
    </row>
    <row r="343" spans="1:127" ht="13.5" thickBot="1">
      <c r="A343" s="1">
        <v>1</v>
      </c>
      <c r="B343" s="335"/>
      <c r="D343" s="2" t="s">
        <v>118</v>
      </c>
      <c r="H343" s="182">
        <f>$F$23</f>
        <v>0</v>
      </c>
      <c r="I343" s="97" t="s">
        <v>79</v>
      </c>
      <c r="J343" s="181">
        <f>SUM(L264:L303)</f>
        <v>0</v>
      </c>
      <c r="K343" s="62" t="s">
        <v>25</v>
      </c>
      <c r="L343" s="335"/>
      <c r="M343" s="97"/>
      <c r="N343" s="98"/>
      <c r="O343" s="58" t="s">
        <v>32</v>
      </c>
      <c r="P343" s="58"/>
      <c r="Q343" s="194" t="str">
        <f>IFERROR(B342-Q342,"")</f>
        <v/>
      </c>
    </row>
    <row r="344" spans="1:127">
      <c r="B344" s="335"/>
      <c r="I344" s="97"/>
      <c r="J344" s="335"/>
      <c r="K344" s="62"/>
      <c r="L344" s="335"/>
      <c r="M344" s="97"/>
      <c r="N344" s="98"/>
      <c r="O344" s="58"/>
      <c r="P344" s="58"/>
      <c r="Q344" s="3"/>
    </row>
    <row r="345" spans="1:127" s="353" customFormat="1" ht="13.5" thickBot="1">
      <c r="A345" s="351"/>
      <c r="B345" s="358"/>
      <c r="E345" s="354"/>
      <c r="F345" s="355"/>
      <c r="G345" s="356"/>
      <c r="H345" s="355"/>
      <c r="I345" s="359"/>
      <c r="J345" s="358"/>
      <c r="K345" s="360"/>
      <c r="L345" s="358"/>
      <c r="M345" s="359"/>
      <c r="N345" s="361"/>
      <c r="O345" s="362"/>
      <c r="P345" s="362"/>
      <c r="Q345" s="354"/>
      <c r="R345" s="355"/>
      <c r="S345" s="355"/>
      <c r="T345" s="355"/>
      <c r="U345" s="355"/>
      <c r="V345" s="355"/>
      <c r="W345" s="355"/>
      <c r="X345" s="355"/>
      <c r="Y345" s="355"/>
      <c r="Z345" s="355"/>
      <c r="AA345" s="355"/>
      <c r="AB345" s="355"/>
      <c r="AC345" s="355"/>
      <c r="AD345" s="355"/>
      <c r="AE345" s="355"/>
      <c r="AF345" s="355"/>
      <c r="AG345" s="357"/>
      <c r="AH345" s="357"/>
      <c r="AI345" s="357"/>
      <c r="AK345" s="356"/>
      <c r="AR345" s="356"/>
      <c r="AS345" s="356"/>
      <c r="AT345" s="356"/>
      <c r="AU345" s="356"/>
      <c r="AV345" s="356"/>
      <c r="AW345" s="356"/>
      <c r="AX345" s="356"/>
      <c r="AY345" s="356"/>
      <c r="AZ345" s="356"/>
      <c r="BA345" s="356"/>
      <c r="BB345" s="356"/>
      <c r="BC345" s="356"/>
      <c r="BD345" s="356"/>
      <c r="BE345" s="356"/>
      <c r="BN345" s="356"/>
      <c r="BO345" s="356"/>
      <c r="BP345" s="356"/>
      <c r="BY345" s="356"/>
      <c r="BZ345" s="356"/>
      <c r="CA345" s="356"/>
      <c r="CJ345" s="356"/>
      <c r="CK345" s="356"/>
      <c r="CL345" s="356"/>
      <c r="CU345" s="356"/>
      <c r="CV345" s="356"/>
      <c r="CW345" s="356"/>
      <c r="DF345" s="356"/>
      <c r="DG345" s="356"/>
      <c r="DH345" s="356"/>
      <c r="DQ345" s="356"/>
      <c r="DR345" s="356"/>
      <c r="DS345" s="356"/>
    </row>
    <row r="346" spans="1:127" ht="13.5" thickBot="1">
      <c r="A346" s="1">
        <v>1</v>
      </c>
      <c r="B346" s="261" t="s">
        <v>124</v>
      </c>
      <c r="C346" s="179" t="s">
        <v>154</v>
      </c>
      <c r="G346" s="97"/>
      <c r="H346" s="335"/>
      <c r="I346" s="475" t="s">
        <v>224</v>
      </c>
      <c r="J346" s="476"/>
      <c r="K346" s="2"/>
      <c r="L346" s="2"/>
      <c r="M346" s="2"/>
      <c r="N346" s="2"/>
      <c r="O346" s="2" t="s">
        <v>225</v>
      </c>
      <c r="P346" s="2"/>
      <c r="Q346" s="3"/>
    </row>
    <row r="347" spans="1:127" ht="18.75" thickBot="1">
      <c r="A347" s="1">
        <v>1</v>
      </c>
      <c r="B347" s="524" t="s">
        <v>215</v>
      </c>
      <c r="C347" s="525"/>
      <c r="D347" s="336"/>
      <c r="E347" s="336"/>
      <c r="F347" s="336"/>
      <c r="G347" s="336"/>
      <c r="H347" s="1"/>
      <c r="I347" s="3"/>
      <c r="J347" s="475"/>
      <c r="K347" s="526" t="s">
        <v>99</v>
      </c>
      <c r="L347" s="526"/>
      <c r="M347" s="526"/>
      <c r="N347" s="526"/>
      <c r="O347" s="526"/>
      <c r="P347" s="526"/>
      <c r="Q347" s="455"/>
      <c r="R347" s="455"/>
      <c r="S347" s="4"/>
      <c r="T347" s="4"/>
      <c r="U347" s="4"/>
      <c r="AG347" s="444"/>
      <c r="AH347" s="444"/>
      <c r="AI347" s="444"/>
      <c r="AJ347" s="444"/>
      <c r="AK347" s="454"/>
      <c r="AL347" s="454"/>
      <c r="AM347" s="454"/>
      <c r="AO347" s="455"/>
      <c r="AR347" s="2"/>
      <c r="AS347" s="2"/>
      <c r="AT347" s="2"/>
      <c r="AU347" s="2"/>
      <c r="BF347" s="455"/>
      <c r="BG347" s="455"/>
      <c r="BH347" s="455"/>
      <c r="BI347" s="455"/>
      <c r="BN347" s="2"/>
      <c r="BO347" s="2"/>
      <c r="BP347" s="2"/>
      <c r="BR347" s="455"/>
      <c r="BS347" s="455"/>
      <c r="BT347" s="455"/>
      <c r="BY347" s="2"/>
      <c r="BZ347" s="2"/>
      <c r="CA347" s="2"/>
      <c r="CC347" s="455"/>
      <c r="CD347" s="455"/>
      <c r="CE347" s="455"/>
      <c r="CJ347" s="2"/>
      <c r="CK347" s="2"/>
      <c r="CL347" s="2"/>
      <c r="CN347" s="455"/>
      <c r="CO347" s="455"/>
      <c r="CP347" s="455"/>
      <c r="CU347" s="2"/>
      <c r="CV347" s="2"/>
      <c r="CW347" s="2"/>
      <c r="CY347" s="455"/>
      <c r="CZ347" s="455"/>
      <c r="DA347" s="455"/>
      <c r="DF347" s="2"/>
      <c r="DG347" s="2"/>
      <c r="DH347" s="2"/>
      <c r="DJ347" s="455"/>
      <c r="DK347" s="455"/>
      <c r="DL347" s="455"/>
      <c r="DQ347" s="2"/>
      <c r="DR347" s="2"/>
      <c r="DS347" s="2"/>
      <c r="DU347" s="455"/>
      <c r="DV347" s="455"/>
      <c r="DW347" s="455"/>
    </row>
    <row r="348" spans="1:127" ht="13.5" thickBot="1">
      <c r="A348" s="1">
        <v>1</v>
      </c>
      <c r="B348" s="246" t="s">
        <v>71</v>
      </c>
      <c r="C348" s="169" t="str">
        <f>IFERROR(((D348+E348+F348+G348)/N427),"")</f>
        <v/>
      </c>
      <c r="D348" s="181">
        <f>SUM(D351:D390)</f>
        <v>0</v>
      </c>
      <c r="E348" s="181">
        <f>SUM(E351:E390)</f>
        <v>0</v>
      </c>
      <c r="F348" s="181">
        <f>SUM(F351:F390)</f>
        <v>0</v>
      </c>
      <c r="G348" s="181">
        <f>SUM(G351:G390)</f>
        <v>0</v>
      </c>
      <c r="H348" s="2"/>
      <c r="I348" s="247"/>
      <c r="J348" s="475"/>
      <c r="K348" s="545" t="s">
        <v>222</v>
      </c>
      <c r="L348" s="546"/>
      <c r="M348" s="545" t="s">
        <v>223</v>
      </c>
      <c r="N348" s="546"/>
      <c r="O348" s="545" t="s">
        <v>226</v>
      </c>
      <c r="P348" s="546"/>
      <c r="Q348" s="373" t="s">
        <v>34</v>
      </c>
      <c r="R348" s="332" t="s">
        <v>36</v>
      </c>
      <c r="S348" s="4"/>
      <c r="T348" s="4"/>
      <c r="U348" s="4"/>
      <c r="AG348" s="444"/>
      <c r="AH348" s="444"/>
      <c r="AI348" s="444"/>
      <c r="AJ348" s="444"/>
      <c r="AK348" s="454"/>
      <c r="AL348" s="454"/>
      <c r="AM348" s="454"/>
      <c r="AO348" s="455"/>
      <c r="AR348" s="2"/>
      <c r="AS348" s="2"/>
      <c r="AT348" s="2"/>
      <c r="AU348" s="2"/>
      <c r="BF348" s="455"/>
      <c r="BG348" s="455"/>
      <c r="BH348" s="455"/>
      <c r="BI348" s="455"/>
      <c r="BN348" s="2"/>
      <c r="BO348" s="2"/>
      <c r="BP348" s="2"/>
      <c r="BR348" s="455"/>
      <c r="BS348" s="455"/>
      <c r="BT348" s="455"/>
      <c r="BY348" s="2"/>
      <c r="BZ348" s="2"/>
      <c r="CA348" s="2"/>
      <c r="CC348" s="455"/>
      <c r="CD348" s="455"/>
      <c r="CE348" s="455"/>
      <c r="CJ348" s="2"/>
      <c r="CK348" s="2"/>
      <c r="CL348" s="2"/>
      <c r="CN348" s="455"/>
      <c r="CO348" s="455"/>
      <c r="CP348" s="455"/>
      <c r="CU348" s="2"/>
      <c r="CV348" s="2"/>
      <c r="CW348" s="2"/>
      <c r="CY348" s="455"/>
      <c r="CZ348" s="455"/>
      <c r="DA348" s="455"/>
      <c r="DF348" s="2"/>
      <c r="DG348" s="2"/>
      <c r="DH348" s="2"/>
      <c r="DJ348" s="455"/>
      <c r="DK348" s="455"/>
      <c r="DL348" s="455"/>
      <c r="DQ348" s="2"/>
      <c r="DR348" s="2"/>
      <c r="DS348" s="2"/>
      <c r="DU348" s="455"/>
      <c r="DV348" s="455"/>
      <c r="DW348" s="455"/>
    </row>
    <row r="349" spans="1:127" ht="12.75" customHeight="1" thickBot="1">
      <c r="A349" s="1">
        <v>1</v>
      </c>
      <c r="B349" s="69"/>
      <c r="C349" s="70"/>
      <c r="D349" s="527" t="s">
        <v>37</v>
      </c>
      <c r="E349" s="528"/>
      <c r="F349" s="528"/>
      <c r="G349" s="529"/>
      <c r="H349" s="70"/>
      <c r="I349" s="34"/>
      <c r="J349" s="26"/>
      <c r="K349" s="479"/>
      <c r="L349" s="71" t="s">
        <v>100</v>
      </c>
      <c r="M349" s="72"/>
      <c r="N349" s="71" t="s">
        <v>100</v>
      </c>
      <c r="O349" s="480"/>
      <c r="P349" s="73" t="s">
        <v>100</v>
      </c>
      <c r="Q349" s="374" t="s">
        <v>35</v>
      </c>
      <c r="R349" s="372" t="s">
        <v>188</v>
      </c>
      <c r="S349" s="75"/>
      <c r="T349" s="75"/>
      <c r="U349" s="75"/>
      <c r="V349" s="76"/>
      <c r="W349" s="76" t="s">
        <v>61</v>
      </c>
      <c r="X349" s="76"/>
      <c r="Y349" s="76"/>
      <c r="Z349" s="76"/>
      <c r="AA349" s="76"/>
      <c r="AB349" s="76"/>
      <c r="AC349" s="76"/>
      <c r="AD349" s="76"/>
      <c r="AE349" s="76"/>
      <c r="AF349" s="76"/>
      <c r="AI349" s="279" t="s">
        <v>25</v>
      </c>
      <c r="AJ349" s="282" t="s">
        <v>25</v>
      </c>
    </row>
    <row r="350" spans="1:127" ht="12.75" customHeight="1" thickBot="1">
      <c r="A350" s="1">
        <v>1</v>
      </c>
      <c r="B350" s="377" t="s">
        <v>38</v>
      </c>
      <c r="C350" s="380" t="s">
        <v>39</v>
      </c>
      <c r="D350" s="420" t="str">
        <f>O17</f>
        <v>9th</v>
      </c>
      <c r="E350" s="420" t="str">
        <f>P17</f>
        <v>10th</v>
      </c>
      <c r="F350" s="420" t="str">
        <f>Q17</f>
        <v>11th</v>
      </c>
      <c r="G350" s="420" t="str">
        <f>R17</f>
        <v>12th</v>
      </c>
      <c r="H350" s="109" t="s">
        <v>40</v>
      </c>
      <c r="I350" s="80" t="s">
        <v>41</v>
      </c>
      <c r="J350" s="81"/>
      <c r="K350" s="212">
        <f>IF(K349="",$F$23,K349)</f>
        <v>0</v>
      </c>
      <c r="L350" s="82" t="s">
        <v>101</v>
      </c>
      <c r="M350" s="212" t="str">
        <f>$F$24</f>
        <v/>
      </c>
      <c r="N350" s="82" t="s">
        <v>101</v>
      </c>
      <c r="O350" s="213">
        <f>IF(O349="",$F$26,O349)</f>
        <v>0</v>
      </c>
      <c r="P350" s="83" t="s">
        <v>101</v>
      </c>
      <c r="Q350" s="375" t="str">
        <f>M350</f>
        <v/>
      </c>
      <c r="R350" s="334" t="s">
        <v>25</v>
      </c>
      <c r="S350" s="110" t="s">
        <v>42</v>
      </c>
      <c r="T350" s="110" t="s">
        <v>62</v>
      </c>
      <c r="U350" s="110" t="s">
        <v>63</v>
      </c>
      <c r="V350" s="383" t="s">
        <v>43</v>
      </c>
      <c r="W350" s="461" t="str">
        <f>O17</f>
        <v>9th</v>
      </c>
      <c r="X350" s="461" t="str">
        <f>P17</f>
        <v>10th</v>
      </c>
      <c r="Y350" s="461" t="str">
        <f>Q17</f>
        <v>11th</v>
      </c>
      <c r="Z350" s="462" t="str">
        <f>R17</f>
        <v>12th</v>
      </c>
      <c r="AA350" s="86" t="s">
        <v>43</v>
      </c>
      <c r="AB350" s="462" t="str">
        <f>O17</f>
        <v>9th</v>
      </c>
      <c r="AC350" s="447" t="str">
        <f>P17</f>
        <v>10th</v>
      </c>
      <c r="AD350" s="447" t="str">
        <f>Q17</f>
        <v>11th</v>
      </c>
      <c r="AE350" s="460" t="str">
        <f>R17</f>
        <v>12th</v>
      </c>
      <c r="AF350" s="86" t="s">
        <v>43</v>
      </c>
      <c r="AI350" s="280" t="s">
        <v>173</v>
      </c>
      <c r="AJ350" s="283" t="s">
        <v>174</v>
      </c>
    </row>
    <row r="351" spans="1:127">
      <c r="A351" s="1">
        <v>1</v>
      </c>
      <c r="B351" s="466"/>
      <c r="C351" s="468"/>
      <c r="D351" s="466"/>
      <c r="E351" s="456"/>
      <c r="F351" s="456"/>
      <c r="G351" s="457"/>
      <c r="H351" s="216">
        <f t="shared" ref="H351:H390" si="208">V351</f>
        <v>0</v>
      </c>
      <c r="I351" s="88">
        <v>1</v>
      </c>
      <c r="J351" s="216">
        <f t="shared" ref="J351:J368" si="209">IF(ISBLANK(H351),"",H351/I351)</f>
        <v>0</v>
      </c>
      <c r="K351" s="215" t="str">
        <f t="shared" ref="K351:K390" si="210">IFERROR(IF(ISBLANK(H351),"",(H351/$K$350)/I351),"")</f>
        <v/>
      </c>
      <c r="L351" s="216" t="str">
        <f t="shared" ref="L351" si="211">IFERROR(IF(ISBLANK(H351),"",ROUNDUP(K351,0)),"")</f>
        <v/>
      </c>
      <c r="M351" s="215" t="str">
        <f t="shared" ref="M351" si="212">IFERROR(IF(ISBLANK(H351),"",(H351/$F$24)/I351),"")</f>
        <v/>
      </c>
      <c r="N351" s="216" t="str">
        <f t="shared" ref="N351" si="213">IFERROR(IF(ISBLANK(H351),"",ROUNDUP(M351,0)),"")</f>
        <v/>
      </c>
      <c r="O351" s="215" t="str">
        <f t="shared" ref="O351:O390" si="214">IFERROR(IF(ISBLANK(H351),"",(H351/$O$350)/I351),"")</f>
        <v/>
      </c>
      <c r="P351" s="216" t="str">
        <f t="shared" ref="P351" si="215">IFERROR(IF(ISBLANK(H351),"",ROUNDUP(O351,0)),"")</f>
        <v/>
      </c>
      <c r="Q351" s="215">
        <f t="shared" ref="Q351:Q368" si="216">IF(ISERR((H351/N351)/I351),0,(H351/N351)/I351)</f>
        <v>0</v>
      </c>
      <c r="R351" s="94"/>
      <c r="S351" s="218" t="str">
        <f t="shared" ref="S351:S368" si="217">IF(ISBLANK(R351),"",IF(R351&lt;1,J351,H351/I351/R351))</f>
        <v/>
      </c>
      <c r="T351" s="218" t="str">
        <f t="shared" ref="T351:T390" si="218">IF(ISBLANK($R351),"",IF($R351&lt;1,$J351,IF(ISERROR($H351/$I351/($R351-1)),"",$H351/$I351/($R351-1))))</f>
        <v/>
      </c>
      <c r="U351" s="379" t="str">
        <f t="shared" ref="U351:U390" si="219">IF(ISBLANK($R351),"",IF($R351&lt;1,$J351,$H351/$I351/($R351+1)))</f>
        <v/>
      </c>
      <c r="V351" s="219">
        <f t="shared" ref="V351:V390" si="220">SUM(D351:G351)</f>
        <v>0</v>
      </c>
      <c r="W351" s="220">
        <f t="shared" ref="W351:W390" si="221">IF($R351&gt;2,(D351/$V351)*$F$26, IF($R351=2,(D351/2),D351))</f>
        <v>0</v>
      </c>
      <c r="X351" s="220">
        <f t="shared" ref="X351:X390" si="222">IF($R351&gt;2,(E351/$V351)*$F$26, IF($R351=2,(E351/2),E351))</f>
        <v>0</v>
      </c>
      <c r="Y351" s="220">
        <f t="shared" ref="Y351:Y390" si="223">IF($R351&gt;2,(F351/$V351)*$F$26, IF($R351=2,(F351/2),F351))</f>
        <v>0</v>
      </c>
      <c r="Z351" s="462">
        <f t="shared" ref="Z351:Z390" si="224">IF($R351&gt;2,(G351/$V351)*$F$26, IF($R351=2,(G351/2),G351))</f>
        <v>0</v>
      </c>
      <c r="AA351" s="221">
        <f>W351+X351+Y351+Z351</f>
        <v>0</v>
      </c>
      <c r="AB351" s="462" t="str">
        <f t="shared" ref="AB351:AB390" si="225">IF(ISERROR(D351/($R351*$I351)),"",D351/($R351*$I351))</f>
        <v/>
      </c>
      <c r="AC351" s="447" t="str">
        <f t="shared" ref="AC351:AC390" si="226">IF(ISERROR(E351/($R351*$I351)),"",E351/($R351*$I351))</f>
        <v/>
      </c>
      <c r="AD351" s="447" t="str">
        <f t="shared" ref="AD351:AD390" si="227">IF(ISERROR(F351/($R351*$I351)),"",F351/($R351*$I351))</f>
        <v/>
      </c>
      <c r="AE351" s="460" t="str">
        <f t="shared" ref="AE351:AE390" si="228">IF(ISERROR(G351/($R351*$I351)),"",G351/($R351*$I351))</f>
        <v/>
      </c>
      <c r="AF351" s="221" t="str">
        <f>IF(ISERROR(AB351+AC351+AD351+AE351),"",AB351+AC351+AD351+AE351)</f>
        <v/>
      </c>
      <c r="AG351" s="141">
        <f t="shared" ref="AG351:AG390" si="229">C351</f>
        <v>0</v>
      </c>
      <c r="AH351" s="141" t="str">
        <f t="shared" ref="AH351:AH390" si="230">IF(R351=1,"Singleton", IF(R351=2, "Doubleton", IF(R351=3,"Tripleton","")))</f>
        <v/>
      </c>
      <c r="AI351" s="116"/>
      <c r="AJ351" s="281">
        <f t="shared" ref="AJ351:AJ390" si="231">IFERROR(R351-AI351,"")</f>
        <v>0</v>
      </c>
    </row>
    <row r="352" spans="1:127">
      <c r="A352" s="1">
        <v>1</v>
      </c>
      <c r="B352" s="102"/>
      <c r="C352" s="367"/>
      <c r="D352" s="102"/>
      <c r="E352" s="450"/>
      <c r="F352" s="450"/>
      <c r="G352" s="451"/>
      <c r="H352" s="216">
        <f t="shared" si="208"/>
        <v>0</v>
      </c>
      <c r="I352" s="88">
        <v>1</v>
      </c>
      <c r="J352" s="216">
        <f t="shared" si="209"/>
        <v>0</v>
      </c>
      <c r="K352" s="215" t="str">
        <f t="shared" si="210"/>
        <v/>
      </c>
      <c r="L352" s="216" t="str">
        <f t="shared" ref="L352:L390" si="232">IFERROR(IF(ISBLANK(H352),"",ROUNDUP(K352,0)),"")</f>
        <v/>
      </c>
      <c r="M352" s="215" t="str">
        <f t="shared" ref="M352:M390" si="233">IFERROR(IF(ISBLANK(H352),"",(H352/$F$24)/I352),"")</f>
        <v/>
      </c>
      <c r="N352" s="216" t="str">
        <f t="shared" ref="N352:N390" si="234">IFERROR(IF(ISBLANK(H352),"",ROUNDUP(M352,0)),"")</f>
        <v/>
      </c>
      <c r="O352" s="215" t="str">
        <f t="shared" si="214"/>
        <v/>
      </c>
      <c r="P352" s="216" t="str">
        <f t="shared" ref="P352:P390" si="235">IFERROR(IF(ISBLANK(H352),"",ROUNDUP(O352,0)),"")</f>
        <v/>
      </c>
      <c r="Q352" s="215">
        <f t="shared" si="216"/>
        <v>0</v>
      </c>
      <c r="R352" s="94"/>
      <c r="S352" s="218" t="str">
        <f t="shared" si="217"/>
        <v/>
      </c>
      <c r="T352" s="218" t="str">
        <f t="shared" si="218"/>
        <v/>
      </c>
      <c r="U352" s="379" t="str">
        <f t="shared" si="219"/>
        <v/>
      </c>
      <c r="V352" s="219">
        <f t="shared" si="220"/>
        <v>0</v>
      </c>
      <c r="W352" s="220">
        <f t="shared" si="221"/>
        <v>0</v>
      </c>
      <c r="X352" s="220">
        <f t="shared" si="222"/>
        <v>0</v>
      </c>
      <c r="Y352" s="220">
        <f t="shared" si="223"/>
        <v>0</v>
      </c>
      <c r="Z352" s="462">
        <f t="shared" si="224"/>
        <v>0</v>
      </c>
      <c r="AA352" s="221">
        <f t="shared" ref="AA352:AA368" si="236">W352+X352+Y352+Z352</f>
        <v>0</v>
      </c>
      <c r="AB352" s="462" t="str">
        <f t="shared" si="225"/>
        <v/>
      </c>
      <c r="AC352" s="447" t="str">
        <f t="shared" si="226"/>
        <v/>
      </c>
      <c r="AD352" s="447" t="str">
        <f t="shared" si="227"/>
        <v/>
      </c>
      <c r="AE352" s="460" t="str">
        <f t="shared" si="228"/>
        <v/>
      </c>
      <c r="AF352" s="221" t="str">
        <f t="shared" ref="AF352:AF368" si="237">IF(ISERROR(AB352+AC352+AD352+AE352),"",AB352+AC352+AD352+AE352)</f>
        <v/>
      </c>
      <c r="AG352" s="141">
        <f t="shared" si="229"/>
        <v>0</v>
      </c>
      <c r="AH352" s="141" t="str">
        <f t="shared" si="230"/>
        <v/>
      </c>
      <c r="AI352" s="450"/>
      <c r="AJ352" s="446">
        <f t="shared" si="231"/>
        <v>0</v>
      </c>
    </row>
    <row r="353" spans="1:36">
      <c r="A353" s="1">
        <v>1</v>
      </c>
      <c r="B353" s="102"/>
      <c r="C353" s="367"/>
      <c r="D353" s="102"/>
      <c r="E353" s="450"/>
      <c r="F353" s="450"/>
      <c r="G353" s="451"/>
      <c r="H353" s="216">
        <f t="shared" si="208"/>
        <v>0</v>
      </c>
      <c r="I353" s="88">
        <v>1</v>
      </c>
      <c r="J353" s="216">
        <f>IF(ISBLANK(H353),"",H353/I353)</f>
        <v>0</v>
      </c>
      <c r="K353" s="215" t="str">
        <f t="shared" si="210"/>
        <v/>
      </c>
      <c r="L353" s="216" t="str">
        <f t="shared" si="232"/>
        <v/>
      </c>
      <c r="M353" s="215" t="str">
        <f t="shared" si="233"/>
        <v/>
      </c>
      <c r="N353" s="216" t="str">
        <f t="shared" si="234"/>
        <v/>
      </c>
      <c r="O353" s="215" t="str">
        <f t="shared" si="214"/>
        <v/>
      </c>
      <c r="P353" s="216" t="str">
        <f t="shared" si="235"/>
        <v/>
      </c>
      <c r="Q353" s="215">
        <f>IF(ISERR((H353/N353)/I353),0,(H353/N353)/I353)</f>
        <v>0</v>
      </c>
      <c r="R353" s="94"/>
      <c r="S353" s="218" t="str">
        <f>IF(ISBLANK(R353),"",IF(R353&lt;1,J353,H353/I353/R353))</f>
        <v/>
      </c>
      <c r="T353" s="218" t="str">
        <f t="shared" si="218"/>
        <v/>
      </c>
      <c r="U353" s="379" t="str">
        <f t="shared" si="219"/>
        <v/>
      </c>
      <c r="V353" s="219">
        <f t="shared" si="220"/>
        <v>0</v>
      </c>
      <c r="W353" s="220">
        <f t="shared" si="221"/>
        <v>0</v>
      </c>
      <c r="X353" s="220">
        <f t="shared" si="222"/>
        <v>0</v>
      </c>
      <c r="Y353" s="220">
        <f t="shared" si="223"/>
        <v>0</v>
      </c>
      <c r="Z353" s="462">
        <f t="shared" si="224"/>
        <v>0</v>
      </c>
      <c r="AA353" s="221">
        <f>W353+X353+Y353+Z353</f>
        <v>0</v>
      </c>
      <c r="AB353" s="462" t="str">
        <f t="shared" si="225"/>
        <v/>
      </c>
      <c r="AC353" s="447" t="str">
        <f t="shared" si="226"/>
        <v/>
      </c>
      <c r="AD353" s="447" t="str">
        <f t="shared" si="227"/>
        <v/>
      </c>
      <c r="AE353" s="460" t="str">
        <f t="shared" si="228"/>
        <v/>
      </c>
      <c r="AF353" s="221" t="str">
        <f>IF(ISERROR(AB353+AC353+AD353+AE353),"",AB353+AC353+AD353+AE353)</f>
        <v/>
      </c>
      <c r="AG353" s="141">
        <f t="shared" si="229"/>
        <v>0</v>
      </c>
      <c r="AH353" s="141" t="str">
        <f t="shared" si="230"/>
        <v/>
      </c>
      <c r="AI353" s="450"/>
      <c r="AJ353" s="446">
        <f t="shared" si="231"/>
        <v>0</v>
      </c>
    </row>
    <row r="354" spans="1:36">
      <c r="A354" s="1">
        <v>1</v>
      </c>
      <c r="B354" s="102"/>
      <c r="C354" s="367"/>
      <c r="D354" s="102"/>
      <c r="E354" s="450"/>
      <c r="F354" s="450"/>
      <c r="G354" s="451"/>
      <c r="H354" s="216">
        <f t="shared" si="208"/>
        <v>0</v>
      </c>
      <c r="I354" s="88">
        <v>1</v>
      </c>
      <c r="J354" s="216">
        <f t="shared" si="209"/>
        <v>0</v>
      </c>
      <c r="K354" s="215" t="str">
        <f t="shared" si="210"/>
        <v/>
      </c>
      <c r="L354" s="216" t="str">
        <f t="shared" si="232"/>
        <v/>
      </c>
      <c r="M354" s="215" t="str">
        <f t="shared" si="233"/>
        <v/>
      </c>
      <c r="N354" s="216" t="str">
        <f t="shared" si="234"/>
        <v/>
      </c>
      <c r="O354" s="215" t="str">
        <f t="shared" si="214"/>
        <v/>
      </c>
      <c r="P354" s="216" t="str">
        <f t="shared" si="235"/>
        <v/>
      </c>
      <c r="Q354" s="215">
        <f t="shared" si="216"/>
        <v>0</v>
      </c>
      <c r="R354" s="94"/>
      <c r="S354" s="218" t="str">
        <f t="shared" si="217"/>
        <v/>
      </c>
      <c r="T354" s="218" t="str">
        <f t="shared" si="218"/>
        <v/>
      </c>
      <c r="U354" s="379" t="str">
        <f t="shared" si="219"/>
        <v/>
      </c>
      <c r="V354" s="219">
        <f t="shared" si="220"/>
        <v>0</v>
      </c>
      <c r="W354" s="220">
        <f t="shared" si="221"/>
        <v>0</v>
      </c>
      <c r="X354" s="220">
        <f t="shared" si="222"/>
        <v>0</v>
      </c>
      <c r="Y354" s="220">
        <f t="shared" si="223"/>
        <v>0</v>
      </c>
      <c r="Z354" s="462">
        <f t="shared" si="224"/>
        <v>0</v>
      </c>
      <c r="AA354" s="221">
        <f t="shared" si="236"/>
        <v>0</v>
      </c>
      <c r="AB354" s="462" t="str">
        <f t="shared" si="225"/>
        <v/>
      </c>
      <c r="AC354" s="447" t="str">
        <f t="shared" si="226"/>
        <v/>
      </c>
      <c r="AD354" s="447" t="str">
        <f t="shared" si="227"/>
        <v/>
      </c>
      <c r="AE354" s="460" t="str">
        <f t="shared" si="228"/>
        <v/>
      </c>
      <c r="AF354" s="221" t="str">
        <f t="shared" si="237"/>
        <v/>
      </c>
      <c r="AG354" s="141">
        <f t="shared" si="229"/>
        <v>0</v>
      </c>
      <c r="AH354" s="141" t="str">
        <f t="shared" si="230"/>
        <v/>
      </c>
      <c r="AI354" s="450"/>
      <c r="AJ354" s="446">
        <f t="shared" si="231"/>
        <v>0</v>
      </c>
    </row>
    <row r="355" spans="1:36">
      <c r="A355" s="1">
        <v>1</v>
      </c>
      <c r="B355" s="102"/>
      <c r="C355" s="367"/>
      <c r="D355" s="102"/>
      <c r="E355" s="450"/>
      <c r="F355" s="450"/>
      <c r="G355" s="451"/>
      <c r="H355" s="216">
        <f t="shared" si="208"/>
        <v>0</v>
      </c>
      <c r="I355" s="88">
        <v>1</v>
      </c>
      <c r="J355" s="216">
        <f t="shared" si="209"/>
        <v>0</v>
      </c>
      <c r="K355" s="215" t="str">
        <f t="shared" si="210"/>
        <v/>
      </c>
      <c r="L355" s="216" t="str">
        <f t="shared" si="232"/>
        <v/>
      </c>
      <c r="M355" s="215" t="str">
        <f t="shared" si="233"/>
        <v/>
      </c>
      <c r="N355" s="216" t="str">
        <f t="shared" si="234"/>
        <v/>
      </c>
      <c r="O355" s="215" t="str">
        <f t="shared" si="214"/>
        <v/>
      </c>
      <c r="P355" s="216" t="str">
        <f t="shared" si="235"/>
        <v/>
      </c>
      <c r="Q355" s="215">
        <f t="shared" si="216"/>
        <v>0</v>
      </c>
      <c r="R355" s="94"/>
      <c r="S355" s="218" t="str">
        <f t="shared" si="217"/>
        <v/>
      </c>
      <c r="T355" s="218" t="str">
        <f t="shared" si="218"/>
        <v/>
      </c>
      <c r="U355" s="379" t="str">
        <f t="shared" si="219"/>
        <v/>
      </c>
      <c r="V355" s="219">
        <f t="shared" si="220"/>
        <v>0</v>
      </c>
      <c r="W355" s="220">
        <f t="shared" si="221"/>
        <v>0</v>
      </c>
      <c r="X355" s="220">
        <f t="shared" si="222"/>
        <v>0</v>
      </c>
      <c r="Y355" s="220">
        <f t="shared" si="223"/>
        <v>0</v>
      </c>
      <c r="Z355" s="462">
        <f t="shared" si="224"/>
        <v>0</v>
      </c>
      <c r="AA355" s="221">
        <f t="shared" si="236"/>
        <v>0</v>
      </c>
      <c r="AB355" s="462" t="str">
        <f t="shared" si="225"/>
        <v/>
      </c>
      <c r="AC355" s="447" t="str">
        <f t="shared" si="226"/>
        <v/>
      </c>
      <c r="AD355" s="447" t="str">
        <f t="shared" si="227"/>
        <v/>
      </c>
      <c r="AE355" s="460" t="str">
        <f t="shared" si="228"/>
        <v/>
      </c>
      <c r="AF355" s="221" t="str">
        <f t="shared" si="237"/>
        <v/>
      </c>
      <c r="AG355" s="141">
        <f t="shared" si="229"/>
        <v>0</v>
      </c>
      <c r="AH355" s="141" t="str">
        <f t="shared" si="230"/>
        <v/>
      </c>
      <c r="AI355" s="450"/>
      <c r="AJ355" s="446">
        <f t="shared" si="231"/>
        <v>0</v>
      </c>
    </row>
    <row r="356" spans="1:36">
      <c r="A356" s="1">
        <v>1</v>
      </c>
      <c r="B356" s="102"/>
      <c r="C356" s="367"/>
      <c r="D356" s="102"/>
      <c r="E356" s="450"/>
      <c r="F356" s="450"/>
      <c r="G356" s="451"/>
      <c r="H356" s="216">
        <f t="shared" si="208"/>
        <v>0</v>
      </c>
      <c r="I356" s="88">
        <v>1</v>
      </c>
      <c r="J356" s="216">
        <f t="shared" si="209"/>
        <v>0</v>
      </c>
      <c r="K356" s="215" t="str">
        <f t="shared" si="210"/>
        <v/>
      </c>
      <c r="L356" s="216" t="str">
        <f t="shared" si="232"/>
        <v/>
      </c>
      <c r="M356" s="215" t="str">
        <f t="shared" si="233"/>
        <v/>
      </c>
      <c r="N356" s="216" t="str">
        <f t="shared" si="234"/>
        <v/>
      </c>
      <c r="O356" s="215" t="str">
        <f t="shared" si="214"/>
        <v/>
      </c>
      <c r="P356" s="216" t="str">
        <f t="shared" si="235"/>
        <v/>
      </c>
      <c r="Q356" s="215">
        <f t="shared" si="216"/>
        <v>0</v>
      </c>
      <c r="R356" s="94"/>
      <c r="S356" s="218" t="str">
        <f t="shared" si="217"/>
        <v/>
      </c>
      <c r="T356" s="218" t="str">
        <f t="shared" si="218"/>
        <v/>
      </c>
      <c r="U356" s="379" t="str">
        <f t="shared" si="219"/>
        <v/>
      </c>
      <c r="V356" s="219">
        <f t="shared" si="220"/>
        <v>0</v>
      </c>
      <c r="W356" s="220">
        <f t="shared" si="221"/>
        <v>0</v>
      </c>
      <c r="X356" s="220">
        <f t="shared" si="222"/>
        <v>0</v>
      </c>
      <c r="Y356" s="220">
        <f t="shared" si="223"/>
        <v>0</v>
      </c>
      <c r="Z356" s="462">
        <f t="shared" si="224"/>
        <v>0</v>
      </c>
      <c r="AA356" s="221">
        <f t="shared" si="236"/>
        <v>0</v>
      </c>
      <c r="AB356" s="462" t="str">
        <f t="shared" si="225"/>
        <v/>
      </c>
      <c r="AC356" s="447" t="str">
        <f t="shared" si="226"/>
        <v/>
      </c>
      <c r="AD356" s="447" t="str">
        <f t="shared" si="227"/>
        <v/>
      </c>
      <c r="AE356" s="460" t="str">
        <f t="shared" si="228"/>
        <v/>
      </c>
      <c r="AF356" s="221" t="str">
        <f t="shared" si="237"/>
        <v/>
      </c>
      <c r="AG356" s="141">
        <f t="shared" si="229"/>
        <v>0</v>
      </c>
      <c r="AH356" s="141" t="str">
        <f t="shared" si="230"/>
        <v/>
      </c>
      <c r="AI356" s="450"/>
      <c r="AJ356" s="446">
        <f t="shared" si="231"/>
        <v>0</v>
      </c>
    </row>
    <row r="357" spans="1:36">
      <c r="A357" s="1">
        <v>1</v>
      </c>
      <c r="B357" s="102"/>
      <c r="C357" s="367"/>
      <c r="D357" s="102"/>
      <c r="E357" s="450"/>
      <c r="F357" s="450"/>
      <c r="G357" s="451"/>
      <c r="H357" s="216">
        <f t="shared" si="208"/>
        <v>0</v>
      </c>
      <c r="I357" s="88">
        <v>1</v>
      </c>
      <c r="J357" s="216">
        <f t="shared" si="209"/>
        <v>0</v>
      </c>
      <c r="K357" s="215" t="str">
        <f t="shared" si="210"/>
        <v/>
      </c>
      <c r="L357" s="216" t="str">
        <f t="shared" si="232"/>
        <v/>
      </c>
      <c r="M357" s="215" t="str">
        <f t="shared" si="233"/>
        <v/>
      </c>
      <c r="N357" s="216" t="str">
        <f t="shared" si="234"/>
        <v/>
      </c>
      <c r="O357" s="215" t="str">
        <f t="shared" si="214"/>
        <v/>
      </c>
      <c r="P357" s="216" t="str">
        <f t="shared" si="235"/>
        <v/>
      </c>
      <c r="Q357" s="215">
        <f t="shared" si="216"/>
        <v>0</v>
      </c>
      <c r="R357" s="94"/>
      <c r="S357" s="218" t="str">
        <f t="shared" si="217"/>
        <v/>
      </c>
      <c r="T357" s="218" t="str">
        <f t="shared" si="218"/>
        <v/>
      </c>
      <c r="U357" s="379" t="str">
        <f t="shared" si="219"/>
        <v/>
      </c>
      <c r="V357" s="219">
        <f t="shared" si="220"/>
        <v>0</v>
      </c>
      <c r="W357" s="220">
        <f t="shared" si="221"/>
        <v>0</v>
      </c>
      <c r="X357" s="220">
        <f t="shared" si="222"/>
        <v>0</v>
      </c>
      <c r="Y357" s="220">
        <f t="shared" si="223"/>
        <v>0</v>
      </c>
      <c r="Z357" s="462">
        <f t="shared" si="224"/>
        <v>0</v>
      </c>
      <c r="AA357" s="221">
        <f t="shared" si="236"/>
        <v>0</v>
      </c>
      <c r="AB357" s="462" t="str">
        <f t="shared" si="225"/>
        <v/>
      </c>
      <c r="AC357" s="447" t="str">
        <f t="shared" si="226"/>
        <v/>
      </c>
      <c r="AD357" s="447" t="str">
        <f t="shared" si="227"/>
        <v/>
      </c>
      <c r="AE357" s="460" t="str">
        <f t="shared" si="228"/>
        <v/>
      </c>
      <c r="AF357" s="221" t="str">
        <f t="shared" si="237"/>
        <v/>
      </c>
      <c r="AG357" s="141">
        <f t="shared" si="229"/>
        <v>0</v>
      </c>
      <c r="AH357" s="141" t="str">
        <f t="shared" si="230"/>
        <v/>
      </c>
      <c r="AI357" s="450"/>
      <c r="AJ357" s="446">
        <f t="shared" si="231"/>
        <v>0</v>
      </c>
    </row>
    <row r="358" spans="1:36">
      <c r="A358" s="1">
        <v>1</v>
      </c>
      <c r="B358" s="102"/>
      <c r="C358" s="367"/>
      <c r="D358" s="102"/>
      <c r="E358" s="450"/>
      <c r="F358" s="450"/>
      <c r="G358" s="451"/>
      <c r="H358" s="216">
        <f t="shared" si="208"/>
        <v>0</v>
      </c>
      <c r="I358" s="88">
        <v>1</v>
      </c>
      <c r="J358" s="216">
        <f t="shared" si="209"/>
        <v>0</v>
      </c>
      <c r="K358" s="215" t="str">
        <f t="shared" si="210"/>
        <v/>
      </c>
      <c r="L358" s="216" t="str">
        <f t="shared" si="232"/>
        <v/>
      </c>
      <c r="M358" s="215" t="str">
        <f t="shared" si="233"/>
        <v/>
      </c>
      <c r="N358" s="216" t="str">
        <f t="shared" si="234"/>
        <v/>
      </c>
      <c r="O358" s="215" t="str">
        <f t="shared" si="214"/>
        <v/>
      </c>
      <c r="P358" s="216" t="str">
        <f t="shared" si="235"/>
        <v/>
      </c>
      <c r="Q358" s="215">
        <f t="shared" si="216"/>
        <v>0</v>
      </c>
      <c r="R358" s="94"/>
      <c r="S358" s="218" t="str">
        <f t="shared" si="217"/>
        <v/>
      </c>
      <c r="T358" s="218" t="str">
        <f t="shared" si="218"/>
        <v/>
      </c>
      <c r="U358" s="379" t="str">
        <f t="shared" si="219"/>
        <v/>
      </c>
      <c r="V358" s="219">
        <f t="shared" si="220"/>
        <v>0</v>
      </c>
      <c r="W358" s="220">
        <f t="shared" si="221"/>
        <v>0</v>
      </c>
      <c r="X358" s="220">
        <f t="shared" si="222"/>
        <v>0</v>
      </c>
      <c r="Y358" s="220">
        <f t="shared" si="223"/>
        <v>0</v>
      </c>
      <c r="Z358" s="462">
        <f t="shared" si="224"/>
        <v>0</v>
      </c>
      <c r="AA358" s="221">
        <f t="shared" si="236"/>
        <v>0</v>
      </c>
      <c r="AB358" s="462" t="str">
        <f t="shared" si="225"/>
        <v/>
      </c>
      <c r="AC358" s="447" t="str">
        <f t="shared" si="226"/>
        <v/>
      </c>
      <c r="AD358" s="447" t="str">
        <f t="shared" si="227"/>
        <v/>
      </c>
      <c r="AE358" s="460" t="str">
        <f t="shared" si="228"/>
        <v/>
      </c>
      <c r="AF358" s="221" t="str">
        <f t="shared" si="237"/>
        <v/>
      </c>
      <c r="AG358" s="141">
        <f t="shared" si="229"/>
        <v>0</v>
      </c>
      <c r="AH358" s="141" t="str">
        <f t="shared" si="230"/>
        <v/>
      </c>
      <c r="AI358" s="450"/>
      <c r="AJ358" s="446">
        <f t="shared" si="231"/>
        <v>0</v>
      </c>
    </row>
    <row r="359" spans="1:36">
      <c r="A359" s="1">
        <v>1</v>
      </c>
      <c r="B359" s="102"/>
      <c r="C359" s="367"/>
      <c r="D359" s="102"/>
      <c r="E359" s="450"/>
      <c r="F359" s="450"/>
      <c r="G359" s="451"/>
      <c r="H359" s="216">
        <f t="shared" si="208"/>
        <v>0</v>
      </c>
      <c r="I359" s="88">
        <v>1</v>
      </c>
      <c r="J359" s="216">
        <f>IF(ISBLANK(H359),"",H359/I359)</f>
        <v>0</v>
      </c>
      <c r="K359" s="215" t="str">
        <f t="shared" si="210"/>
        <v/>
      </c>
      <c r="L359" s="216" t="str">
        <f t="shared" si="232"/>
        <v/>
      </c>
      <c r="M359" s="215" t="str">
        <f t="shared" si="233"/>
        <v/>
      </c>
      <c r="N359" s="216" t="str">
        <f t="shared" si="234"/>
        <v/>
      </c>
      <c r="O359" s="215" t="str">
        <f t="shared" si="214"/>
        <v/>
      </c>
      <c r="P359" s="216" t="str">
        <f t="shared" si="235"/>
        <v/>
      </c>
      <c r="Q359" s="215">
        <f>IF(ISERR((H359/N359)/I359),0,(H359/N359)/I359)</f>
        <v>0</v>
      </c>
      <c r="R359" s="94"/>
      <c r="S359" s="218" t="str">
        <f>IF(ISBLANK(R359),"",IF(R359&lt;1,J359,H359/I359/R359))</f>
        <v/>
      </c>
      <c r="T359" s="218" t="str">
        <f t="shared" si="218"/>
        <v/>
      </c>
      <c r="U359" s="379" t="str">
        <f t="shared" si="219"/>
        <v/>
      </c>
      <c r="V359" s="219">
        <f t="shared" si="220"/>
        <v>0</v>
      </c>
      <c r="W359" s="220">
        <f t="shared" si="221"/>
        <v>0</v>
      </c>
      <c r="X359" s="220">
        <f t="shared" si="222"/>
        <v>0</v>
      </c>
      <c r="Y359" s="220">
        <f t="shared" si="223"/>
        <v>0</v>
      </c>
      <c r="Z359" s="462">
        <f t="shared" si="224"/>
        <v>0</v>
      </c>
      <c r="AA359" s="221">
        <f t="shared" si="236"/>
        <v>0</v>
      </c>
      <c r="AB359" s="462" t="str">
        <f t="shared" si="225"/>
        <v/>
      </c>
      <c r="AC359" s="447" t="str">
        <f t="shared" si="226"/>
        <v/>
      </c>
      <c r="AD359" s="447" t="str">
        <f t="shared" si="227"/>
        <v/>
      </c>
      <c r="AE359" s="460" t="str">
        <f t="shared" si="228"/>
        <v/>
      </c>
      <c r="AF359" s="221" t="str">
        <f t="shared" si="237"/>
        <v/>
      </c>
      <c r="AG359" s="141">
        <f t="shared" si="229"/>
        <v>0</v>
      </c>
      <c r="AH359" s="141" t="str">
        <f t="shared" si="230"/>
        <v/>
      </c>
      <c r="AI359" s="450"/>
      <c r="AJ359" s="446">
        <f t="shared" si="231"/>
        <v>0</v>
      </c>
    </row>
    <row r="360" spans="1:36">
      <c r="A360" s="1">
        <v>1</v>
      </c>
      <c r="B360" s="102"/>
      <c r="C360" s="367"/>
      <c r="D360" s="101"/>
      <c r="E360" s="105"/>
      <c r="F360" s="105"/>
      <c r="G360" s="349"/>
      <c r="H360" s="216">
        <f t="shared" si="208"/>
        <v>0</v>
      </c>
      <c r="I360" s="88">
        <v>1</v>
      </c>
      <c r="J360" s="216">
        <f t="shared" si="209"/>
        <v>0</v>
      </c>
      <c r="K360" s="215" t="str">
        <f t="shared" si="210"/>
        <v/>
      </c>
      <c r="L360" s="216" t="str">
        <f t="shared" si="232"/>
        <v/>
      </c>
      <c r="M360" s="215" t="str">
        <f t="shared" si="233"/>
        <v/>
      </c>
      <c r="N360" s="216" t="str">
        <f t="shared" si="234"/>
        <v/>
      </c>
      <c r="O360" s="215" t="str">
        <f t="shared" si="214"/>
        <v/>
      </c>
      <c r="P360" s="216" t="str">
        <f t="shared" si="235"/>
        <v/>
      </c>
      <c r="Q360" s="215">
        <f t="shared" si="216"/>
        <v>0</v>
      </c>
      <c r="R360" s="94"/>
      <c r="S360" s="218" t="str">
        <f t="shared" si="217"/>
        <v/>
      </c>
      <c r="T360" s="218" t="str">
        <f t="shared" si="218"/>
        <v/>
      </c>
      <c r="U360" s="379" t="str">
        <f t="shared" si="219"/>
        <v/>
      </c>
      <c r="V360" s="219">
        <f t="shared" si="220"/>
        <v>0</v>
      </c>
      <c r="W360" s="220">
        <f t="shared" si="221"/>
        <v>0</v>
      </c>
      <c r="X360" s="220">
        <f t="shared" si="222"/>
        <v>0</v>
      </c>
      <c r="Y360" s="220">
        <f t="shared" si="223"/>
        <v>0</v>
      </c>
      <c r="Z360" s="462">
        <f t="shared" si="224"/>
        <v>0</v>
      </c>
      <c r="AA360" s="221">
        <f t="shared" si="236"/>
        <v>0</v>
      </c>
      <c r="AB360" s="462" t="str">
        <f t="shared" si="225"/>
        <v/>
      </c>
      <c r="AC360" s="447" t="str">
        <f t="shared" si="226"/>
        <v/>
      </c>
      <c r="AD360" s="447" t="str">
        <f t="shared" si="227"/>
        <v/>
      </c>
      <c r="AE360" s="460" t="str">
        <f t="shared" si="228"/>
        <v/>
      </c>
      <c r="AF360" s="221" t="str">
        <f t="shared" si="237"/>
        <v/>
      </c>
      <c r="AG360" s="141">
        <f t="shared" si="229"/>
        <v>0</v>
      </c>
      <c r="AH360" s="141" t="str">
        <f t="shared" si="230"/>
        <v/>
      </c>
      <c r="AI360" s="450"/>
      <c r="AJ360" s="446">
        <f t="shared" si="231"/>
        <v>0</v>
      </c>
    </row>
    <row r="361" spans="1:36">
      <c r="A361" s="1">
        <v>1</v>
      </c>
      <c r="B361" s="102"/>
      <c r="C361" s="367"/>
      <c r="D361" s="101"/>
      <c r="E361" s="105"/>
      <c r="F361" s="105"/>
      <c r="G361" s="349"/>
      <c r="H361" s="216">
        <f t="shared" si="208"/>
        <v>0</v>
      </c>
      <c r="I361" s="88">
        <v>1</v>
      </c>
      <c r="J361" s="216">
        <f t="shared" si="209"/>
        <v>0</v>
      </c>
      <c r="K361" s="215" t="str">
        <f t="shared" si="210"/>
        <v/>
      </c>
      <c r="L361" s="216" t="str">
        <f t="shared" si="232"/>
        <v/>
      </c>
      <c r="M361" s="215" t="str">
        <f t="shared" si="233"/>
        <v/>
      </c>
      <c r="N361" s="216" t="str">
        <f t="shared" si="234"/>
        <v/>
      </c>
      <c r="O361" s="215" t="str">
        <f t="shared" si="214"/>
        <v/>
      </c>
      <c r="P361" s="216" t="str">
        <f t="shared" si="235"/>
        <v/>
      </c>
      <c r="Q361" s="215">
        <f t="shared" si="216"/>
        <v>0</v>
      </c>
      <c r="R361" s="94"/>
      <c r="S361" s="218" t="str">
        <f t="shared" si="217"/>
        <v/>
      </c>
      <c r="T361" s="218" t="str">
        <f t="shared" si="218"/>
        <v/>
      </c>
      <c r="U361" s="379" t="str">
        <f t="shared" si="219"/>
        <v/>
      </c>
      <c r="V361" s="219">
        <f t="shared" si="220"/>
        <v>0</v>
      </c>
      <c r="W361" s="220">
        <f t="shared" si="221"/>
        <v>0</v>
      </c>
      <c r="X361" s="220">
        <f t="shared" si="222"/>
        <v>0</v>
      </c>
      <c r="Y361" s="220">
        <f t="shared" si="223"/>
        <v>0</v>
      </c>
      <c r="Z361" s="462">
        <f t="shared" si="224"/>
        <v>0</v>
      </c>
      <c r="AA361" s="221">
        <f t="shared" si="236"/>
        <v>0</v>
      </c>
      <c r="AB361" s="462" t="str">
        <f t="shared" si="225"/>
        <v/>
      </c>
      <c r="AC361" s="447" t="str">
        <f t="shared" si="226"/>
        <v/>
      </c>
      <c r="AD361" s="447" t="str">
        <f t="shared" si="227"/>
        <v/>
      </c>
      <c r="AE361" s="460" t="str">
        <f t="shared" si="228"/>
        <v/>
      </c>
      <c r="AF361" s="221" t="str">
        <f t="shared" si="237"/>
        <v/>
      </c>
      <c r="AG361" s="141">
        <f t="shared" si="229"/>
        <v>0</v>
      </c>
      <c r="AH361" s="141" t="str">
        <f t="shared" si="230"/>
        <v/>
      </c>
      <c r="AI361" s="450"/>
      <c r="AJ361" s="446">
        <f t="shared" si="231"/>
        <v>0</v>
      </c>
    </row>
    <row r="362" spans="1:36">
      <c r="A362" s="1">
        <v>1</v>
      </c>
      <c r="B362" s="102"/>
      <c r="C362" s="367"/>
      <c r="D362" s="102"/>
      <c r="E362" s="450"/>
      <c r="F362" s="450"/>
      <c r="G362" s="451"/>
      <c r="H362" s="216">
        <f t="shared" si="208"/>
        <v>0</v>
      </c>
      <c r="I362" s="88">
        <v>1</v>
      </c>
      <c r="J362" s="216">
        <f t="shared" si="209"/>
        <v>0</v>
      </c>
      <c r="K362" s="215" t="str">
        <f t="shared" si="210"/>
        <v/>
      </c>
      <c r="L362" s="216" t="str">
        <f t="shared" si="232"/>
        <v/>
      </c>
      <c r="M362" s="215" t="str">
        <f t="shared" si="233"/>
        <v/>
      </c>
      <c r="N362" s="216" t="str">
        <f t="shared" si="234"/>
        <v/>
      </c>
      <c r="O362" s="215" t="str">
        <f t="shared" si="214"/>
        <v/>
      </c>
      <c r="P362" s="216" t="str">
        <f t="shared" si="235"/>
        <v/>
      </c>
      <c r="Q362" s="215">
        <f t="shared" si="216"/>
        <v>0</v>
      </c>
      <c r="R362" s="94"/>
      <c r="S362" s="218" t="str">
        <f t="shared" si="217"/>
        <v/>
      </c>
      <c r="T362" s="218" t="str">
        <f t="shared" si="218"/>
        <v/>
      </c>
      <c r="U362" s="379" t="str">
        <f t="shared" si="219"/>
        <v/>
      </c>
      <c r="V362" s="219">
        <f t="shared" si="220"/>
        <v>0</v>
      </c>
      <c r="W362" s="220">
        <f t="shared" si="221"/>
        <v>0</v>
      </c>
      <c r="X362" s="220">
        <f t="shared" si="222"/>
        <v>0</v>
      </c>
      <c r="Y362" s="220">
        <f t="shared" si="223"/>
        <v>0</v>
      </c>
      <c r="Z362" s="462">
        <f t="shared" si="224"/>
        <v>0</v>
      </c>
      <c r="AA362" s="221">
        <f t="shared" si="236"/>
        <v>0</v>
      </c>
      <c r="AB362" s="462" t="str">
        <f t="shared" si="225"/>
        <v/>
      </c>
      <c r="AC362" s="447" t="str">
        <f t="shared" si="226"/>
        <v/>
      </c>
      <c r="AD362" s="447" t="str">
        <f t="shared" si="227"/>
        <v/>
      </c>
      <c r="AE362" s="460" t="str">
        <f t="shared" si="228"/>
        <v/>
      </c>
      <c r="AF362" s="221" t="str">
        <f t="shared" si="237"/>
        <v/>
      </c>
      <c r="AG362" s="141">
        <f t="shared" si="229"/>
        <v>0</v>
      </c>
      <c r="AH362" s="141" t="str">
        <f t="shared" si="230"/>
        <v/>
      </c>
      <c r="AI362" s="450"/>
      <c r="AJ362" s="446">
        <f t="shared" si="231"/>
        <v>0</v>
      </c>
    </row>
    <row r="363" spans="1:36">
      <c r="A363" s="1">
        <v>1</v>
      </c>
      <c r="B363" s="102"/>
      <c r="C363" s="367"/>
      <c r="D363" s="102"/>
      <c r="E363" s="450"/>
      <c r="F363" s="450"/>
      <c r="G363" s="451"/>
      <c r="H363" s="216">
        <f t="shared" si="208"/>
        <v>0</v>
      </c>
      <c r="I363" s="88">
        <v>1</v>
      </c>
      <c r="J363" s="216">
        <f t="shared" si="209"/>
        <v>0</v>
      </c>
      <c r="K363" s="215" t="str">
        <f t="shared" si="210"/>
        <v/>
      </c>
      <c r="L363" s="216" t="str">
        <f t="shared" si="232"/>
        <v/>
      </c>
      <c r="M363" s="215" t="str">
        <f t="shared" si="233"/>
        <v/>
      </c>
      <c r="N363" s="216" t="str">
        <f t="shared" si="234"/>
        <v/>
      </c>
      <c r="O363" s="215" t="str">
        <f t="shared" si="214"/>
        <v/>
      </c>
      <c r="P363" s="216" t="str">
        <f t="shared" si="235"/>
        <v/>
      </c>
      <c r="Q363" s="215">
        <f t="shared" si="216"/>
        <v>0</v>
      </c>
      <c r="R363" s="94"/>
      <c r="S363" s="218" t="str">
        <f t="shared" si="217"/>
        <v/>
      </c>
      <c r="T363" s="218" t="str">
        <f t="shared" si="218"/>
        <v/>
      </c>
      <c r="U363" s="379" t="str">
        <f t="shared" si="219"/>
        <v/>
      </c>
      <c r="V363" s="219">
        <f t="shared" si="220"/>
        <v>0</v>
      </c>
      <c r="W363" s="220">
        <f t="shared" si="221"/>
        <v>0</v>
      </c>
      <c r="X363" s="220">
        <f t="shared" si="222"/>
        <v>0</v>
      </c>
      <c r="Y363" s="220">
        <f t="shared" si="223"/>
        <v>0</v>
      </c>
      <c r="Z363" s="462">
        <f t="shared" si="224"/>
        <v>0</v>
      </c>
      <c r="AA363" s="221">
        <f t="shared" si="236"/>
        <v>0</v>
      </c>
      <c r="AB363" s="462" t="str">
        <f t="shared" si="225"/>
        <v/>
      </c>
      <c r="AC363" s="447" t="str">
        <f t="shared" si="226"/>
        <v/>
      </c>
      <c r="AD363" s="447" t="str">
        <f t="shared" si="227"/>
        <v/>
      </c>
      <c r="AE363" s="460" t="str">
        <f t="shared" si="228"/>
        <v/>
      </c>
      <c r="AF363" s="221" t="str">
        <f t="shared" si="237"/>
        <v/>
      </c>
      <c r="AG363" s="141">
        <f t="shared" si="229"/>
        <v>0</v>
      </c>
      <c r="AH363" s="141" t="str">
        <f t="shared" si="230"/>
        <v/>
      </c>
      <c r="AI363" s="450"/>
      <c r="AJ363" s="446">
        <f t="shared" si="231"/>
        <v>0</v>
      </c>
    </row>
    <row r="364" spans="1:36">
      <c r="A364" s="1">
        <v>1</v>
      </c>
      <c r="B364" s="102"/>
      <c r="C364" s="367"/>
      <c r="D364" s="102"/>
      <c r="E364" s="450"/>
      <c r="F364" s="450"/>
      <c r="G364" s="451"/>
      <c r="H364" s="216">
        <f t="shared" si="208"/>
        <v>0</v>
      </c>
      <c r="I364" s="88">
        <v>1</v>
      </c>
      <c r="J364" s="216">
        <f>IF(ISBLANK(H364),"",H364/I364)</f>
        <v>0</v>
      </c>
      <c r="K364" s="215" t="str">
        <f t="shared" si="210"/>
        <v/>
      </c>
      <c r="L364" s="216" t="str">
        <f t="shared" si="232"/>
        <v/>
      </c>
      <c r="M364" s="215" t="str">
        <f t="shared" si="233"/>
        <v/>
      </c>
      <c r="N364" s="216" t="str">
        <f t="shared" si="234"/>
        <v/>
      </c>
      <c r="O364" s="215" t="str">
        <f t="shared" si="214"/>
        <v/>
      </c>
      <c r="P364" s="216" t="str">
        <f t="shared" si="235"/>
        <v/>
      </c>
      <c r="Q364" s="215">
        <f>IF(ISERR((H364/N364)/I364),0,(H364/N364)/I364)</f>
        <v>0</v>
      </c>
      <c r="R364" s="94"/>
      <c r="S364" s="218" t="str">
        <f>IF(ISBLANK(R364),"",IF(R364&lt;1,J364,H364/I364/R364))</f>
        <v/>
      </c>
      <c r="T364" s="218" t="str">
        <f t="shared" si="218"/>
        <v/>
      </c>
      <c r="U364" s="379" t="str">
        <f t="shared" si="219"/>
        <v/>
      </c>
      <c r="V364" s="219">
        <f t="shared" si="220"/>
        <v>0</v>
      </c>
      <c r="W364" s="220">
        <f t="shared" si="221"/>
        <v>0</v>
      </c>
      <c r="X364" s="220">
        <f t="shared" si="222"/>
        <v>0</v>
      </c>
      <c r="Y364" s="220">
        <f t="shared" si="223"/>
        <v>0</v>
      </c>
      <c r="Z364" s="462">
        <f t="shared" si="224"/>
        <v>0</v>
      </c>
      <c r="AA364" s="221">
        <f t="shared" si="236"/>
        <v>0</v>
      </c>
      <c r="AB364" s="462" t="str">
        <f t="shared" si="225"/>
        <v/>
      </c>
      <c r="AC364" s="447" t="str">
        <f t="shared" si="226"/>
        <v/>
      </c>
      <c r="AD364" s="447" t="str">
        <f t="shared" si="227"/>
        <v/>
      </c>
      <c r="AE364" s="460" t="str">
        <f t="shared" si="228"/>
        <v/>
      </c>
      <c r="AF364" s="221" t="str">
        <f t="shared" si="237"/>
        <v/>
      </c>
      <c r="AG364" s="141">
        <f t="shared" si="229"/>
        <v>0</v>
      </c>
      <c r="AH364" s="141" t="str">
        <f t="shared" si="230"/>
        <v/>
      </c>
      <c r="AI364" s="450"/>
      <c r="AJ364" s="446">
        <f t="shared" si="231"/>
        <v>0</v>
      </c>
    </row>
    <row r="365" spans="1:36">
      <c r="A365" s="1">
        <v>1</v>
      </c>
      <c r="B365" s="102"/>
      <c r="C365" s="367"/>
      <c r="D365" s="102"/>
      <c r="E365" s="450"/>
      <c r="F365" s="450"/>
      <c r="G365" s="451"/>
      <c r="H365" s="216">
        <f t="shared" si="208"/>
        <v>0</v>
      </c>
      <c r="I365" s="88">
        <v>1</v>
      </c>
      <c r="J365" s="216">
        <f t="shared" si="209"/>
        <v>0</v>
      </c>
      <c r="K365" s="215" t="str">
        <f t="shared" si="210"/>
        <v/>
      </c>
      <c r="L365" s="216" t="str">
        <f t="shared" si="232"/>
        <v/>
      </c>
      <c r="M365" s="215" t="str">
        <f t="shared" si="233"/>
        <v/>
      </c>
      <c r="N365" s="216" t="str">
        <f t="shared" si="234"/>
        <v/>
      </c>
      <c r="O365" s="215" t="str">
        <f t="shared" si="214"/>
        <v/>
      </c>
      <c r="P365" s="216" t="str">
        <f t="shared" si="235"/>
        <v/>
      </c>
      <c r="Q365" s="215">
        <f t="shared" si="216"/>
        <v>0</v>
      </c>
      <c r="R365" s="94"/>
      <c r="S365" s="218" t="str">
        <f t="shared" si="217"/>
        <v/>
      </c>
      <c r="T365" s="218" t="str">
        <f t="shared" si="218"/>
        <v/>
      </c>
      <c r="U365" s="379" t="str">
        <f t="shared" si="219"/>
        <v/>
      </c>
      <c r="V365" s="219">
        <f t="shared" si="220"/>
        <v>0</v>
      </c>
      <c r="W365" s="220">
        <f t="shared" si="221"/>
        <v>0</v>
      </c>
      <c r="X365" s="220">
        <f t="shared" si="222"/>
        <v>0</v>
      </c>
      <c r="Y365" s="220">
        <f t="shared" si="223"/>
        <v>0</v>
      </c>
      <c r="Z365" s="462">
        <f t="shared" si="224"/>
        <v>0</v>
      </c>
      <c r="AA365" s="221">
        <f t="shared" si="236"/>
        <v>0</v>
      </c>
      <c r="AB365" s="462" t="str">
        <f t="shared" si="225"/>
        <v/>
      </c>
      <c r="AC365" s="447" t="str">
        <f t="shared" si="226"/>
        <v/>
      </c>
      <c r="AD365" s="447" t="str">
        <f t="shared" si="227"/>
        <v/>
      </c>
      <c r="AE365" s="460" t="str">
        <f t="shared" si="228"/>
        <v/>
      </c>
      <c r="AF365" s="221" t="str">
        <f t="shared" si="237"/>
        <v/>
      </c>
      <c r="AG365" s="141">
        <f t="shared" si="229"/>
        <v>0</v>
      </c>
      <c r="AH365" s="141" t="str">
        <f t="shared" si="230"/>
        <v/>
      </c>
      <c r="AI365" s="450"/>
      <c r="AJ365" s="446">
        <f t="shared" si="231"/>
        <v>0</v>
      </c>
    </row>
    <row r="366" spans="1:36">
      <c r="A366" s="1">
        <v>1</v>
      </c>
      <c r="B366" s="102"/>
      <c r="C366" s="367"/>
      <c r="D366" s="102"/>
      <c r="E366" s="450"/>
      <c r="F366" s="450"/>
      <c r="G366" s="451"/>
      <c r="H366" s="216">
        <f t="shared" si="208"/>
        <v>0</v>
      </c>
      <c r="I366" s="88">
        <v>1</v>
      </c>
      <c r="J366" s="216">
        <f t="shared" si="209"/>
        <v>0</v>
      </c>
      <c r="K366" s="215" t="str">
        <f t="shared" si="210"/>
        <v/>
      </c>
      <c r="L366" s="216" t="str">
        <f t="shared" si="232"/>
        <v/>
      </c>
      <c r="M366" s="215" t="str">
        <f t="shared" si="233"/>
        <v/>
      </c>
      <c r="N366" s="216" t="str">
        <f t="shared" si="234"/>
        <v/>
      </c>
      <c r="O366" s="215" t="str">
        <f t="shared" si="214"/>
        <v/>
      </c>
      <c r="P366" s="216" t="str">
        <f t="shared" si="235"/>
        <v/>
      </c>
      <c r="Q366" s="215">
        <f t="shared" si="216"/>
        <v>0</v>
      </c>
      <c r="R366" s="94"/>
      <c r="S366" s="218" t="str">
        <f t="shared" si="217"/>
        <v/>
      </c>
      <c r="T366" s="218" t="str">
        <f t="shared" si="218"/>
        <v/>
      </c>
      <c r="U366" s="379" t="str">
        <f t="shared" si="219"/>
        <v/>
      </c>
      <c r="V366" s="219">
        <f t="shared" si="220"/>
        <v>0</v>
      </c>
      <c r="W366" s="220">
        <f t="shared" si="221"/>
        <v>0</v>
      </c>
      <c r="X366" s="220">
        <f t="shared" si="222"/>
        <v>0</v>
      </c>
      <c r="Y366" s="220">
        <f t="shared" si="223"/>
        <v>0</v>
      </c>
      <c r="Z366" s="462">
        <f t="shared" si="224"/>
        <v>0</v>
      </c>
      <c r="AA366" s="221">
        <f t="shared" si="236"/>
        <v>0</v>
      </c>
      <c r="AB366" s="462" t="str">
        <f t="shared" si="225"/>
        <v/>
      </c>
      <c r="AC366" s="447" t="str">
        <f t="shared" si="226"/>
        <v/>
      </c>
      <c r="AD366" s="447" t="str">
        <f t="shared" si="227"/>
        <v/>
      </c>
      <c r="AE366" s="460" t="str">
        <f t="shared" si="228"/>
        <v/>
      </c>
      <c r="AF366" s="221" t="str">
        <f t="shared" si="237"/>
        <v/>
      </c>
      <c r="AG366" s="141">
        <f t="shared" si="229"/>
        <v>0</v>
      </c>
      <c r="AH366" s="141" t="str">
        <f t="shared" si="230"/>
        <v/>
      </c>
      <c r="AI366" s="450"/>
      <c r="AJ366" s="446">
        <f t="shared" si="231"/>
        <v>0</v>
      </c>
    </row>
    <row r="367" spans="1:36">
      <c r="A367" s="1">
        <v>1</v>
      </c>
      <c r="B367" s="102"/>
      <c r="C367" s="367"/>
      <c r="D367" s="102"/>
      <c r="E367" s="450"/>
      <c r="F367" s="450"/>
      <c r="G367" s="451"/>
      <c r="H367" s="216">
        <f t="shared" si="208"/>
        <v>0</v>
      </c>
      <c r="I367" s="88">
        <v>1</v>
      </c>
      <c r="J367" s="216">
        <f t="shared" si="209"/>
        <v>0</v>
      </c>
      <c r="K367" s="215" t="str">
        <f t="shared" si="210"/>
        <v/>
      </c>
      <c r="L367" s="216" t="str">
        <f t="shared" si="232"/>
        <v/>
      </c>
      <c r="M367" s="215" t="str">
        <f t="shared" si="233"/>
        <v/>
      </c>
      <c r="N367" s="216" t="str">
        <f t="shared" si="234"/>
        <v/>
      </c>
      <c r="O367" s="215" t="str">
        <f t="shared" si="214"/>
        <v/>
      </c>
      <c r="P367" s="216" t="str">
        <f t="shared" si="235"/>
        <v/>
      </c>
      <c r="Q367" s="215">
        <f t="shared" si="216"/>
        <v>0</v>
      </c>
      <c r="R367" s="94"/>
      <c r="S367" s="218" t="str">
        <f t="shared" si="217"/>
        <v/>
      </c>
      <c r="T367" s="218" t="str">
        <f t="shared" si="218"/>
        <v/>
      </c>
      <c r="U367" s="379" t="str">
        <f t="shared" si="219"/>
        <v/>
      </c>
      <c r="V367" s="219">
        <f t="shared" si="220"/>
        <v>0</v>
      </c>
      <c r="W367" s="220">
        <f t="shared" si="221"/>
        <v>0</v>
      </c>
      <c r="X367" s="220">
        <f t="shared" si="222"/>
        <v>0</v>
      </c>
      <c r="Y367" s="220">
        <f t="shared" si="223"/>
        <v>0</v>
      </c>
      <c r="Z367" s="462">
        <f t="shared" si="224"/>
        <v>0</v>
      </c>
      <c r="AA367" s="221">
        <f t="shared" si="236"/>
        <v>0</v>
      </c>
      <c r="AB367" s="462" t="str">
        <f t="shared" si="225"/>
        <v/>
      </c>
      <c r="AC367" s="447" t="str">
        <f t="shared" si="226"/>
        <v/>
      </c>
      <c r="AD367" s="447" t="str">
        <f t="shared" si="227"/>
        <v/>
      </c>
      <c r="AE367" s="460" t="str">
        <f t="shared" si="228"/>
        <v/>
      </c>
      <c r="AF367" s="221" t="str">
        <f t="shared" si="237"/>
        <v/>
      </c>
      <c r="AG367" s="141">
        <f t="shared" si="229"/>
        <v>0</v>
      </c>
      <c r="AH367" s="141" t="str">
        <f t="shared" si="230"/>
        <v/>
      </c>
      <c r="AI367" s="450"/>
      <c r="AJ367" s="446">
        <f t="shared" si="231"/>
        <v>0</v>
      </c>
    </row>
    <row r="368" spans="1:36">
      <c r="A368" s="1">
        <v>1</v>
      </c>
      <c r="B368" s="102"/>
      <c r="C368" s="367"/>
      <c r="D368" s="102"/>
      <c r="E368" s="450"/>
      <c r="F368" s="450"/>
      <c r="G368" s="451"/>
      <c r="H368" s="216">
        <f t="shared" si="208"/>
        <v>0</v>
      </c>
      <c r="I368" s="88">
        <v>1</v>
      </c>
      <c r="J368" s="216">
        <f t="shared" si="209"/>
        <v>0</v>
      </c>
      <c r="K368" s="215" t="str">
        <f t="shared" si="210"/>
        <v/>
      </c>
      <c r="L368" s="216" t="str">
        <f t="shared" si="232"/>
        <v/>
      </c>
      <c r="M368" s="215" t="str">
        <f t="shared" si="233"/>
        <v/>
      </c>
      <c r="N368" s="216" t="str">
        <f t="shared" si="234"/>
        <v/>
      </c>
      <c r="O368" s="215" t="str">
        <f t="shared" si="214"/>
        <v/>
      </c>
      <c r="P368" s="216" t="str">
        <f t="shared" si="235"/>
        <v/>
      </c>
      <c r="Q368" s="215">
        <f t="shared" si="216"/>
        <v>0</v>
      </c>
      <c r="R368" s="94"/>
      <c r="S368" s="218" t="str">
        <f t="shared" si="217"/>
        <v/>
      </c>
      <c r="T368" s="218" t="str">
        <f t="shared" si="218"/>
        <v/>
      </c>
      <c r="U368" s="379" t="str">
        <f t="shared" si="219"/>
        <v/>
      </c>
      <c r="V368" s="219">
        <f t="shared" si="220"/>
        <v>0</v>
      </c>
      <c r="W368" s="220">
        <f t="shared" si="221"/>
        <v>0</v>
      </c>
      <c r="X368" s="220">
        <f t="shared" si="222"/>
        <v>0</v>
      </c>
      <c r="Y368" s="220">
        <f t="shared" si="223"/>
        <v>0</v>
      </c>
      <c r="Z368" s="462">
        <f t="shared" si="224"/>
        <v>0</v>
      </c>
      <c r="AA368" s="221">
        <f t="shared" si="236"/>
        <v>0</v>
      </c>
      <c r="AB368" s="462" t="str">
        <f t="shared" si="225"/>
        <v/>
      </c>
      <c r="AC368" s="447" t="str">
        <f t="shared" si="226"/>
        <v/>
      </c>
      <c r="AD368" s="447" t="str">
        <f t="shared" si="227"/>
        <v/>
      </c>
      <c r="AE368" s="460" t="str">
        <f t="shared" si="228"/>
        <v/>
      </c>
      <c r="AF368" s="221" t="str">
        <f t="shared" si="237"/>
        <v/>
      </c>
      <c r="AG368" s="141">
        <f t="shared" si="229"/>
        <v>0</v>
      </c>
      <c r="AH368" s="141" t="str">
        <f t="shared" si="230"/>
        <v/>
      </c>
      <c r="AI368" s="450"/>
      <c r="AJ368" s="446">
        <f t="shared" si="231"/>
        <v>0</v>
      </c>
    </row>
    <row r="369" spans="1:36">
      <c r="A369" s="1">
        <v>1</v>
      </c>
      <c r="B369" s="102"/>
      <c r="C369" s="367"/>
      <c r="D369" s="102"/>
      <c r="E369" s="450"/>
      <c r="F369" s="450"/>
      <c r="G369" s="451"/>
      <c r="H369" s="216">
        <f t="shared" si="208"/>
        <v>0</v>
      </c>
      <c r="I369" s="88">
        <v>1</v>
      </c>
      <c r="J369" s="216">
        <f t="shared" ref="J369:J370" si="238">IF(ISBLANK(H369),"",H369/I369)</f>
        <v>0</v>
      </c>
      <c r="K369" s="215" t="str">
        <f t="shared" si="210"/>
        <v/>
      </c>
      <c r="L369" s="216" t="str">
        <f t="shared" si="232"/>
        <v/>
      </c>
      <c r="M369" s="215" t="str">
        <f t="shared" si="233"/>
        <v/>
      </c>
      <c r="N369" s="216" t="str">
        <f t="shared" si="234"/>
        <v/>
      </c>
      <c r="O369" s="215" t="str">
        <f t="shared" si="214"/>
        <v/>
      </c>
      <c r="P369" s="216" t="str">
        <f t="shared" si="235"/>
        <v/>
      </c>
      <c r="Q369" s="215">
        <f t="shared" ref="Q369:Q370" si="239">IF(ISERR((H369/N369)/I369),0,(H369/N369)/I369)</f>
        <v>0</v>
      </c>
      <c r="R369" s="94"/>
      <c r="S369" s="218" t="str">
        <f t="shared" ref="S369:S370" si="240">IF(ISBLANK(R369),"",IF(R369&lt;1,J369,H369/I369/R369))</f>
        <v/>
      </c>
      <c r="T369" s="218" t="str">
        <f t="shared" si="218"/>
        <v/>
      </c>
      <c r="U369" s="379" t="str">
        <f t="shared" si="219"/>
        <v/>
      </c>
      <c r="V369" s="219">
        <f t="shared" si="220"/>
        <v>0</v>
      </c>
      <c r="W369" s="220">
        <f t="shared" si="221"/>
        <v>0</v>
      </c>
      <c r="X369" s="220">
        <f t="shared" si="222"/>
        <v>0</v>
      </c>
      <c r="Y369" s="220">
        <f t="shared" si="223"/>
        <v>0</v>
      </c>
      <c r="Z369" s="462">
        <f t="shared" si="224"/>
        <v>0</v>
      </c>
      <c r="AA369" s="221">
        <f t="shared" ref="AA369:AA370" si="241">W369+X369+Y369+Z369</f>
        <v>0</v>
      </c>
      <c r="AB369" s="462" t="str">
        <f t="shared" si="225"/>
        <v/>
      </c>
      <c r="AC369" s="447" t="str">
        <f t="shared" si="226"/>
        <v/>
      </c>
      <c r="AD369" s="447" t="str">
        <f t="shared" si="227"/>
        <v/>
      </c>
      <c r="AE369" s="460" t="str">
        <f t="shared" si="228"/>
        <v/>
      </c>
      <c r="AF369" s="221" t="str">
        <f t="shared" ref="AF369:AF370" si="242">IF(ISERROR(AB369+AC369+AD369+AE369),"",AB369+AC369+AD369+AE369)</f>
        <v/>
      </c>
      <c r="AG369" s="141">
        <f t="shared" si="229"/>
        <v>0</v>
      </c>
      <c r="AH369" s="141" t="str">
        <f t="shared" si="230"/>
        <v/>
      </c>
      <c r="AI369" s="450"/>
      <c r="AJ369" s="446">
        <f t="shared" si="231"/>
        <v>0</v>
      </c>
    </row>
    <row r="370" spans="1:36">
      <c r="A370" s="1">
        <v>1</v>
      </c>
      <c r="B370" s="102"/>
      <c r="C370" s="367"/>
      <c r="D370" s="102"/>
      <c r="E370" s="450"/>
      <c r="F370" s="450"/>
      <c r="G370" s="451"/>
      <c r="H370" s="216">
        <f t="shared" si="208"/>
        <v>0</v>
      </c>
      <c r="I370" s="88">
        <v>1</v>
      </c>
      <c r="J370" s="216">
        <f t="shared" si="238"/>
        <v>0</v>
      </c>
      <c r="K370" s="215" t="str">
        <f t="shared" si="210"/>
        <v/>
      </c>
      <c r="L370" s="216" t="str">
        <f t="shared" si="232"/>
        <v/>
      </c>
      <c r="M370" s="215" t="str">
        <f t="shared" si="233"/>
        <v/>
      </c>
      <c r="N370" s="216" t="str">
        <f t="shared" si="234"/>
        <v/>
      </c>
      <c r="O370" s="215" t="str">
        <f t="shared" si="214"/>
        <v/>
      </c>
      <c r="P370" s="216" t="str">
        <f t="shared" si="235"/>
        <v/>
      </c>
      <c r="Q370" s="215">
        <f t="shared" si="239"/>
        <v>0</v>
      </c>
      <c r="R370" s="94"/>
      <c r="S370" s="218" t="str">
        <f t="shared" si="240"/>
        <v/>
      </c>
      <c r="T370" s="218" t="str">
        <f t="shared" si="218"/>
        <v/>
      </c>
      <c r="U370" s="379" t="str">
        <f t="shared" si="219"/>
        <v/>
      </c>
      <c r="V370" s="219">
        <f t="shared" si="220"/>
        <v>0</v>
      </c>
      <c r="W370" s="220">
        <f t="shared" si="221"/>
        <v>0</v>
      </c>
      <c r="X370" s="220">
        <f t="shared" si="222"/>
        <v>0</v>
      </c>
      <c r="Y370" s="220">
        <f t="shared" si="223"/>
        <v>0</v>
      </c>
      <c r="Z370" s="462">
        <f t="shared" si="224"/>
        <v>0</v>
      </c>
      <c r="AA370" s="221">
        <f t="shared" si="241"/>
        <v>0</v>
      </c>
      <c r="AB370" s="462" t="str">
        <f t="shared" si="225"/>
        <v/>
      </c>
      <c r="AC370" s="447" t="str">
        <f t="shared" si="226"/>
        <v/>
      </c>
      <c r="AD370" s="447" t="str">
        <f t="shared" si="227"/>
        <v/>
      </c>
      <c r="AE370" s="460" t="str">
        <f t="shared" si="228"/>
        <v/>
      </c>
      <c r="AF370" s="221" t="str">
        <f t="shared" si="242"/>
        <v/>
      </c>
      <c r="AG370" s="141">
        <f t="shared" si="229"/>
        <v>0</v>
      </c>
      <c r="AH370" s="141" t="str">
        <f t="shared" si="230"/>
        <v/>
      </c>
      <c r="AI370" s="450"/>
      <c r="AJ370" s="446">
        <f t="shared" si="231"/>
        <v>0</v>
      </c>
    </row>
    <row r="371" spans="1:36">
      <c r="A371" s="1">
        <v>1</v>
      </c>
      <c r="B371" s="102"/>
      <c r="C371" s="367"/>
      <c r="D371" s="102"/>
      <c r="E371" s="450"/>
      <c r="F371" s="450"/>
      <c r="G371" s="451"/>
      <c r="H371" s="216">
        <f t="shared" si="208"/>
        <v>0</v>
      </c>
      <c r="I371" s="88">
        <v>1</v>
      </c>
      <c r="J371" s="216">
        <f t="shared" ref="J371:J390" si="243">IF(ISBLANK(H371),"",H371/I371)</f>
        <v>0</v>
      </c>
      <c r="K371" s="215" t="str">
        <f t="shared" si="210"/>
        <v/>
      </c>
      <c r="L371" s="216" t="str">
        <f t="shared" si="232"/>
        <v/>
      </c>
      <c r="M371" s="215" t="str">
        <f t="shared" si="233"/>
        <v/>
      </c>
      <c r="N371" s="216" t="str">
        <f t="shared" si="234"/>
        <v/>
      </c>
      <c r="O371" s="215" t="str">
        <f t="shared" si="214"/>
        <v/>
      </c>
      <c r="P371" s="216" t="str">
        <f t="shared" si="235"/>
        <v/>
      </c>
      <c r="Q371" s="215">
        <f t="shared" ref="Q371:Q390" si="244">IF(ISERR((H371/N371)/I371),0,(H371/N371)/I371)</f>
        <v>0</v>
      </c>
      <c r="R371" s="94"/>
      <c r="S371" s="218" t="str">
        <f t="shared" ref="S371:S390" si="245">IF(ISBLANK(R371),"",IF(R371&lt;1,J371,H371/I371/R371))</f>
        <v/>
      </c>
      <c r="T371" s="218" t="str">
        <f t="shared" si="218"/>
        <v/>
      </c>
      <c r="U371" s="379" t="str">
        <f t="shared" si="219"/>
        <v/>
      </c>
      <c r="V371" s="219">
        <f t="shared" si="220"/>
        <v>0</v>
      </c>
      <c r="W371" s="220">
        <f t="shared" si="221"/>
        <v>0</v>
      </c>
      <c r="X371" s="220">
        <f t="shared" si="222"/>
        <v>0</v>
      </c>
      <c r="Y371" s="220">
        <f t="shared" si="223"/>
        <v>0</v>
      </c>
      <c r="Z371" s="462">
        <f t="shared" si="224"/>
        <v>0</v>
      </c>
      <c r="AA371" s="221">
        <f t="shared" ref="AA371:AA390" si="246">W371+X371+Y371+Z371</f>
        <v>0</v>
      </c>
      <c r="AB371" s="462" t="str">
        <f t="shared" si="225"/>
        <v/>
      </c>
      <c r="AC371" s="447" t="str">
        <f t="shared" si="226"/>
        <v/>
      </c>
      <c r="AD371" s="447" t="str">
        <f t="shared" si="227"/>
        <v/>
      </c>
      <c r="AE371" s="460" t="str">
        <f t="shared" si="228"/>
        <v/>
      </c>
      <c r="AF371" s="221" t="str">
        <f t="shared" ref="AF371:AF390" si="247">IF(ISERROR(AB371+AC371+AD371+AE371),"",AB371+AC371+AD371+AE371)</f>
        <v/>
      </c>
      <c r="AG371" s="141">
        <f t="shared" si="229"/>
        <v>0</v>
      </c>
      <c r="AH371" s="141" t="str">
        <f t="shared" si="230"/>
        <v/>
      </c>
      <c r="AI371" s="450"/>
      <c r="AJ371" s="446">
        <f t="shared" si="231"/>
        <v>0</v>
      </c>
    </row>
    <row r="372" spans="1:36">
      <c r="A372" s="1">
        <v>1</v>
      </c>
      <c r="B372" s="102"/>
      <c r="C372" s="367"/>
      <c r="D372" s="102"/>
      <c r="E372" s="450"/>
      <c r="F372" s="450"/>
      <c r="G372" s="451"/>
      <c r="H372" s="216">
        <f t="shared" si="208"/>
        <v>0</v>
      </c>
      <c r="I372" s="88">
        <v>1</v>
      </c>
      <c r="J372" s="216">
        <f t="shared" si="243"/>
        <v>0</v>
      </c>
      <c r="K372" s="215" t="str">
        <f t="shared" si="210"/>
        <v/>
      </c>
      <c r="L372" s="216" t="str">
        <f t="shared" si="232"/>
        <v/>
      </c>
      <c r="M372" s="215" t="str">
        <f t="shared" si="233"/>
        <v/>
      </c>
      <c r="N372" s="216" t="str">
        <f t="shared" si="234"/>
        <v/>
      </c>
      <c r="O372" s="215" t="str">
        <f t="shared" si="214"/>
        <v/>
      </c>
      <c r="P372" s="216" t="str">
        <f t="shared" si="235"/>
        <v/>
      </c>
      <c r="Q372" s="215">
        <f t="shared" si="244"/>
        <v>0</v>
      </c>
      <c r="R372" s="94"/>
      <c r="S372" s="218" t="str">
        <f t="shared" si="245"/>
        <v/>
      </c>
      <c r="T372" s="218" t="str">
        <f t="shared" si="218"/>
        <v/>
      </c>
      <c r="U372" s="379" t="str">
        <f t="shared" si="219"/>
        <v/>
      </c>
      <c r="V372" s="219">
        <f t="shared" si="220"/>
        <v>0</v>
      </c>
      <c r="W372" s="220">
        <f t="shared" si="221"/>
        <v>0</v>
      </c>
      <c r="X372" s="220">
        <f t="shared" si="222"/>
        <v>0</v>
      </c>
      <c r="Y372" s="220">
        <f t="shared" si="223"/>
        <v>0</v>
      </c>
      <c r="Z372" s="462">
        <f t="shared" si="224"/>
        <v>0</v>
      </c>
      <c r="AA372" s="221">
        <f t="shared" si="246"/>
        <v>0</v>
      </c>
      <c r="AB372" s="462" t="str">
        <f t="shared" si="225"/>
        <v/>
      </c>
      <c r="AC372" s="447" t="str">
        <f t="shared" si="226"/>
        <v/>
      </c>
      <c r="AD372" s="447" t="str">
        <f t="shared" si="227"/>
        <v/>
      </c>
      <c r="AE372" s="460" t="str">
        <f t="shared" si="228"/>
        <v/>
      </c>
      <c r="AF372" s="221" t="str">
        <f t="shared" si="247"/>
        <v/>
      </c>
      <c r="AG372" s="141">
        <f t="shared" si="229"/>
        <v>0</v>
      </c>
      <c r="AH372" s="141" t="str">
        <f t="shared" si="230"/>
        <v/>
      </c>
      <c r="AI372" s="450"/>
      <c r="AJ372" s="446">
        <f t="shared" si="231"/>
        <v>0</v>
      </c>
    </row>
    <row r="373" spans="1:36">
      <c r="A373" s="1">
        <v>1</v>
      </c>
      <c r="B373" s="102"/>
      <c r="C373" s="367"/>
      <c r="D373" s="102"/>
      <c r="E373" s="450"/>
      <c r="F373" s="450"/>
      <c r="G373" s="451"/>
      <c r="H373" s="216">
        <f t="shared" si="208"/>
        <v>0</v>
      </c>
      <c r="I373" s="88">
        <v>1</v>
      </c>
      <c r="J373" s="216">
        <f t="shared" si="243"/>
        <v>0</v>
      </c>
      <c r="K373" s="215" t="str">
        <f t="shared" si="210"/>
        <v/>
      </c>
      <c r="L373" s="216" t="str">
        <f t="shared" si="232"/>
        <v/>
      </c>
      <c r="M373" s="215" t="str">
        <f t="shared" si="233"/>
        <v/>
      </c>
      <c r="N373" s="216" t="str">
        <f t="shared" si="234"/>
        <v/>
      </c>
      <c r="O373" s="215" t="str">
        <f t="shared" si="214"/>
        <v/>
      </c>
      <c r="P373" s="216" t="str">
        <f t="shared" si="235"/>
        <v/>
      </c>
      <c r="Q373" s="215">
        <f t="shared" si="244"/>
        <v>0</v>
      </c>
      <c r="R373" s="94"/>
      <c r="S373" s="218" t="str">
        <f t="shared" si="245"/>
        <v/>
      </c>
      <c r="T373" s="218" t="str">
        <f t="shared" si="218"/>
        <v/>
      </c>
      <c r="U373" s="379" t="str">
        <f t="shared" si="219"/>
        <v/>
      </c>
      <c r="V373" s="219">
        <f t="shared" si="220"/>
        <v>0</v>
      </c>
      <c r="W373" s="220">
        <f t="shared" si="221"/>
        <v>0</v>
      </c>
      <c r="X373" s="220">
        <f t="shared" si="222"/>
        <v>0</v>
      </c>
      <c r="Y373" s="220">
        <f t="shared" si="223"/>
        <v>0</v>
      </c>
      <c r="Z373" s="462">
        <f t="shared" si="224"/>
        <v>0</v>
      </c>
      <c r="AA373" s="221">
        <f t="shared" si="246"/>
        <v>0</v>
      </c>
      <c r="AB373" s="462" t="str">
        <f t="shared" si="225"/>
        <v/>
      </c>
      <c r="AC373" s="447" t="str">
        <f t="shared" si="226"/>
        <v/>
      </c>
      <c r="AD373" s="447" t="str">
        <f t="shared" si="227"/>
        <v/>
      </c>
      <c r="AE373" s="460" t="str">
        <f t="shared" si="228"/>
        <v/>
      </c>
      <c r="AF373" s="221" t="str">
        <f t="shared" si="247"/>
        <v/>
      </c>
      <c r="AG373" s="141">
        <f t="shared" si="229"/>
        <v>0</v>
      </c>
      <c r="AH373" s="141" t="str">
        <f t="shared" si="230"/>
        <v/>
      </c>
      <c r="AI373" s="450"/>
      <c r="AJ373" s="446">
        <f t="shared" si="231"/>
        <v>0</v>
      </c>
    </row>
    <row r="374" spans="1:36">
      <c r="A374" s="1">
        <v>1</v>
      </c>
      <c r="B374" s="102"/>
      <c r="C374" s="367"/>
      <c r="D374" s="102"/>
      <c r="E374" s="450"/>
      <c r="F374" s="450"/>
      <c r="G374" s="451"/>
      <c r="H374" s="216">
        <f t="shared" si="208"/>
        <v>0</v>
      </c>
      <c r="I374" s="88">
        <v>1</v>
      </c>
      <c r="J374" s="216">
        <f t="shared" si="243"/>
        <v>0</v>
      </c>
      <c r="K374" s="215" t="str">
        <f t="shared" si="210"/>
        <v/>
      </c>
      <c r="L374" s="216" t="str">
        <f t="shared" si="232"/>
        <v/>
      </c>
      <c r="M374" s="215" t="str">
        <f t="shared" si="233"/>
        <v/>
      </c>
      <c r="N374" s="216" t="str">
        <f t="shared" si="234"/>
        <v/>
      </c>
      <c r="O374" s="215" t="str">
        <f t="shared" si="214"/>
        <v/>
      </c>
      <c r="P374" s="216" t="str">
        <f t="shared" si="235"/>
        <v/>
      </c>
      <c r="Q374" s="215">
        <f t="shared" si="244"/>
        <v>0</v>
      </c>
      <c r="R374" s="94"/>
      <c r="S374" s="218" t="str">
        <f t="shared" si="245"/>
        <v/>
      </c>
      <c r="T374" s="218" t="str">
        <f t="shared" si="218"/>
        <v/>
      </c>
      <c r="U374" s="379" t="str">
        <f t="shared" si="219"/>
        <v/>
      </c>
      <c r="V374" s="219">
        <f t="shared" si="220"/>
        <v>0</v>
      </c>
      <c r="W374" s="220">
        <f t="shared" si="221"/>
        <v>0</v>
      </c>
      <c r="X374" s="220">
        <f t="shared" si="222"/>
        <v>0</v>
      </c>
      <c r="Y374" s="220">
        <f t="shared" si="223"/>
        <v>0</v>
      </c>
      <c r="Z374" s="462">
        <f t="shared" si="224"/>
        <v>0</v>
      </c>
      <c r="AA374" s="221">
        <f t="shared" si="246"/>
        <v>0</v>
      </c>
      <c r="AB374" s="462" t="str">
        <f t="shared" si="225"/>
        <v/>
      </c>
      <c r="AC374" s="447" t="str">
        <f t="shared" si="226"/>
        <v/>
      </c>
      <c r="AD374" s="447" t="str">
        <f t="shared" si="227"/>
        <v/>
      </c>
      <c r="AE374" s="460" t="str">
        <f t="shared" si="228"/>
        <v/>
      </c>
      <c r="AF374" s="221" t="str">
        <f t="shared" si="247"/>
        <v/>
      </c>
      <c r="AG374" s="141">
        <f t="shared" si="229"/>
        <v>0</v>
      </c>
      <c r="AH374" s="141" t="str">
        <f t="shared" si="230"/>
        <v/>
      </c>
      <c r="AI374" s="450"/>
      <c r="AJ374" s="446">
        <f t="shared" si="231"/>
        <v>0</v>
      </c>
    </row>
    <row r="375" spans="1:36">
      <c r="A375" s="1">
        <v>1</v>
      </c>
      <c r="B375" s="102"/>
      <c r="C375" s="367"/>
      <c r="D375" s="102"/>
      <c r="E375" s="450"/>
      <c r="F375" s="450"/>
      <c r="G375" s="451"/>
      <c r="H375" s="216">
        <f t="shared" si="208"/>
        <v>0</v>
      </c>
      <c r="I375" s="88">
        <v>1</v>
      </c>
      <c r="J375" s="216">
        <f t="shared" si="243"/>
        <v>0</v>
      </c>
      <c r="K375" s="215" t="str">
        <f t="shared" si="210"/>
        <v/>
      </c>
      <c r="L375" s="216" t="str">
        <f t="shared" si="232"/>
        <v/>
      </c>
      <c r="M375" s="215" t="str">
        <f t="shared" si="233"/>
        <v/>
      </c>
      <c r="N375" s="216" t="str">
        <f t="shared" si="234"/>
        <v/>
      </c>
      <c r="O375" s="215" t="str">
        <f t="shared" si="214"/>
        <v/>
      </c>
      <c r="P375" s="216" t="str">
        <f t="shared" si="235"/>
        <v/>
      </c>
      <c r="Q375" s="215">
        <f t="shared" si="244"/>
        <v>0</v>
      </c>
      <c r="R375" s="94"/>
      <c r="S375" s="218" t="str">
        <f t="shared" si="245"/>
        <v/>
      </c>
      <c r="T375" s="218" t="str">
        <f t="shared" si="218"/>
        <v/>
      </c>
      <c r="U375" s="379" t="str">
        <f t="shared" si="219"/>
        <v/>
      </c>
      <c r="V375" s="219">
        <f t="shared" si="220"/>
        <v>0</v>
      </c>
      <c r="W375" s="220">
        <f t="shared" si="221"/>
        <v>0</v>
      </c>
      <c r="X375" s="220">
        <f t="shared" si="222"/>
        <v>0</v>
      </c>
      <c r="Y375" s="220">
        <f t="shared" si="223"/>
        <v>0</v>
      </c>
      <c r="Z375" s="462">
        <f t="shared" si="224"/>
        <v>0</v>
      </c>
      <c r="AA375" s="221">
        <f t="shared" si="246"/>
        <v>0</v>
      </c>
      <c r="AB375" s="462" t="str">
        <f t="shared" si="225"/>
        <v/>
      </c>
      <c r="AC375" s="447" t="str">
        <f t="shared" si="226"/>
        <v/>
      </c>
      <c r="AD375" s="447" t="str">
        <f t="shared" si="227"/>
        <v/>
      </c>
      <c r="AE375" s="460" t="str">
        <f t="shared" si="228"/>
        <v/>
      </c>
      <c r="AF375" s="221" t="str">
        <f t="shared" si="247"/>
        <v/>
      </c>
      <c r="AG375" s="141">
        <f t="shared" si="229"/>
        <v>0</v>
      </c>
      <c r="AH375" s="141" t="str">
        <f t="shared" si="230"/>
        <v/>
      </c>
      <c r="AI375" s="450"/>
      <c r="AJ375" s="446">
        <f t="shared" si="231"/>
        <v>0</v>
      </c>
    </row>
    <row r="376" spans="1:36">
      <c r="A376" s="1">
        <v>1</v>
      </c>
      <c r="B376" s="133"/>
      <c r="C376" s="367"/>
      <c r="D376" s="101"/>
      <c r="E376" s="105"/>
      <c r="F376" s="105"/>
      <c r="G376" s="349"/>
      <c r="H376" s="216">
        <f t="shared" si="208"/>
        <v>0</v>
      </c>
      <c r="I376" s="88">
        <v>1</v>
      </c>
      <c r="J376" s="216">
        <f t="shared" si="243"/>
        <v>0</v>
      </c>
      <c r="K376" s="215" t="str">
        <f t="shared" si="210"/>
        <v/>
      </c>
      <c r="L376" s="216" t="str">
        <f t="shared" si="232"/>
        <v/>
      </c>
      <c r="M376" s="215" t="str">
        <f t="shared" si="233"/>
        <v/>
      </c>
      <c r="N376" s="216" t="str">
        <f t="shared" si="234"/>
        <v/>
      </c>
      <c r="O376" s="215" t="str">
        <f t="shared" si="214"/>
        <v/>
      </c>
      <c r="P376" s="216" t="str">
        <f t="shared" si="235"/>
        <v/>
      </c>
      <c r="Q376" s="215">
        <f t="shared" si="244"/>
        <v>0</v>
      </c>
      <c r="R376" s="94"/>
      <c r="S376" s="218" t="str">
        <f t="shared" si="245"/>
        <v/>
      </c>
      <c r="T376" s="218" t="str">
        <f t="shared" si="218"/>
        <v/>
      </c>
      <c r="U376" s="379" t="str">
        <f t="shared" si="219"/>
        <v/>
      </c>
      <c r="V376" s="219">
        <f t="shared" si="220"/>
        <v>0</v>
      </c>
      <c r="W376" s="220">
        <f t="shared" si="221"/>
        <v>0</v>
      </c>
      <c r="X376" s="220">
        <f t="shared" si="222"/>
        <v>0</v>
      </c>
      <c r="Y376" s="220">
        <f t="shared" si="223"/>
        <v>0</v>
      </c>
      <c r="Z376" s="462">
        <f t="shared" si="224"/>
        <v>0</v>
      </c>
      <c r="AA376" s="221">
        <f t="shared" si="246"/>
        <v>0</v>
      </c>
      <c r="AB376" s="462" t="str">
        <f t="shared" si="225"/>
        <v/>
      </c>
      <c r="AC376" s="447" t="str">
        <f t="shared" si="226"/>
        <v/>
      </c>
      <c r="AD376" s="447" t="str">
        <f t="shared" si="227"/>
        <v/>
      </c>
      <c r="AE376" s="460" t="str">
        <f t="shared" si="228"/>
        <v/>
      </c>
      <c r="AF376" s="221" t="str">
        <f t="shared" si="247"/>
        <v/>
      </c>
      <c r="AG376" s="141">
        <f t="shared" si="229"/>
        <v>0</v>
      </c>
      <c r="AH376" s="141" t="str">
        <f t="shared" si="230"/>
        <v/>
      </c>
      <c r="AI376" s="450"/>
      <c r="AJ376" s="446">
        <f t="shared" si="231"/>
        <v>0</v>
      </c>
    </row>
    <row r="377" spans="1:36">
      <c r="A377" s="1">
        <v>1</v>
      </c>
      <c r="B377" s="133"/>
      <c r="C377" s="367"/>
      <c r="D377" s="101"/>
      <c r="E377" s="105"/>
      <c r="F377" s="105"/>
      <c r="G377" s="349"/>
      <c r="H377" s="216">
        <f t="shared" si="208"/>
        <v>0</v>
      </c>
      <c r="I377" s="88">
        <v>1</v>
      </c>
      <c r="J377" s="216">
        <f t="shared" si="243"/>
        <v>0</v>
      </c>
      <c r="K377" s="215" t="str">
        <f t="shared" si="210"/>
        <v/>
      </c>
      <c r="L377" s="216" t="str">
        <f t="shared" si="232"/>
        <v/>
      </c>
      <c r="M377" s="215" t="str">
        <f t="shared" si="233"/>
        <v/>
      </c>
      <c r="N377" s="216" t="str">
        <f t="shared" si="234"/>
        <v/>
      </c>
      <c r="O377" s="215" t="str">
        <f t="shared" si="214"/>
        <v/>
      </c>
      <c r="P377" s="216" t="str">
        <f t="shared" si="235"/>
        <v/>
      </c>
      <c r="Q377" s="215">
        <f t="shared" si="244"/>
        <v>0</v>
      </c>
      <c r="R377" s="94"/>
      <c r="S377" s="218" t="str">
        <f t="shared" si="245"/>
        <v/>
      </c>
      <c r="T377" s="218" t="str">
        <f t="shared" si="218"/>
        <v/>
      </c>
      <c r="U377" s="379" t="str">
        <f t="shared" si="219"/>
        <v/>
      </c>
      <c r="V377" s="219">
        <f t="shared" si="220"/>
        <v>0</v>
      </c>
      <c r="W377" s="220">
        <f t="shared" si="221"/>
        <v>0</v>
      </c>
      <c r="X377" s="220">
        <f t="shared" si="222"/>
        <v>0</v>
      </c>
      <c r="Y377" s="220">
        <f t="shared" si="223"/>
        <v>0</v>
      </c>
      <c r="Z377" s="462">
        <f t="shared" si="224"/>
        <v>0</v>
      </c>
      <c r="AA377" s="221">
        <f t="shared" si="246"/>
        <v>0</v>
      </c>
      <c r="AB377" s="462" t="str">
        <f t="shared" si="225"/>
        <v/>
      </c>
      <c r="AC377" s="447" t="str">
        <f t="shared" si="226"/>
        <v/>
      </c>
      <c r="AD377" s="447" t="str">
        <f t="shared" si="227"/>
        <v/>
      </c>
      <c r="AE377" s="460" t="str">
        <f t="shared" si="228"/>
        <v/>
      </c>
      <c r="AF377" s="221" t="str">
        <f t="shared" si="247"/>
        <v/>
      </c>
      <c r="AG377" s="141">
        <f t="shared" si="229"/>
        <v>0</v>
      </c>
      <c r="AH377" s="141" t="str">
        <f t="shared" si="230"/>
        <v/>
      </c>
      <c r="AI377" s="450"/>
      <c r="AJ377" s="446">
        <f t="shared" si="231"/>
        <v>0</v>
      </c>
    </row>
    <row r="378" spans="1:36">
      <c r="A378" s="1">
        <v>1</v>
      </c>
      <c r="B378" s="133"/>
      <c r="C378" s="367"/>
      <c r="D378" s="101">
        <v>0</v>
      </c>
      <c r="E378" s="105"/>
      <c r="F378" s="105"/>
      <c r="G378" s="349"/>
      <c r="H378" s="216">
        <f t="shared" si="208"/>
        <v>0</v>
      </c>
      <c r="I378" s="88">
        <v>1</v>
      </c>
      <c r="J378" s="216">
        <f t="shared" si="243"/>
        <v>0</v>
      </c>
      <c r="K378" s="215" t="str">
        <f t="shared" si="210"/>
        <v/>
      </c>
      <c r="L378" s="216" t="str">
        <f t="shared" si="232"/>
        <v/>
      </c>
      <c r="M378" s="215" t="str">
        <f t="shared" si="233"/>
        <v/>
      </c>
      <c r="N378" s="216" t="str">
        <f t="shared" si="234"/>
        <v/>
      </c>
      <c r="O378" s="215" t="str">
        <f t="shared" si="214"/>
        <v/>
      </c>
      <c r="P378" s="216" t="str">
        <f t="shared" si="235"/>
        <v/>
      </c>
      <c r="Q378" s="215">
        <f t="shared" si="244"/>
        <v>0</v>
      </c>
      <c r="R378" s="94"/>
      <c r="S378" s="218" t="str">
        <f t="shared" si="245"/>
        <v/>
      </c>
      <c r="T378" s="218" t="str">
        <f t="shared" si="218"/>
        <v/>
      </c>
      <c r="U378" s="379" t="str">
        <f t="shared" si="219"/>
        <v/>
      </c>
      <c r="V378" s="219">
        <f t="shared" si="220"/>
        <v>0</v>
      </c>
      <c r="W378" s="220">
        <f t="shared" si="221"/>
        <v>0</v>
      </c>
      <c r="X378" s="220">
        <f t="shared" si="222"/>
        <v>0</v>
      </c>
      <c r="Y378" s="220">
        <f t="shared" si="223"/>
        <v>0</v>
      </c>
      <c r="Z378" s="462">
        <f t="shared" si="224"/>
        <v>0</v>
      </c>
      <c r="AA378" s="221">
        <f t="shared" si="246"/>
        <v>0</v>
      </c>
      <c r="AB378" s="462" t="str">
        <f t="shared" si="225"/>
        <v/>
      </c>
      <c r="AC378" s="447" t="str">
        <f t="shared" si="226"/>
        <v/>
      </c>
      <c r="AD378" s="447" t="str">
        <f t="shared" si="227"/>
        <v/>
      </c>
      <c r="AE378" s="460" t="str">
        <f t="shared" si="228"/>
        <v/>
      </c>
      <c r="AF378" s="221" t="str">
        <f t="shared" si="247"/>
        <v/>
      </c>
      <c r="AG378" s="141">
        <f t="shared" si="229"/>
        <v>0</v>
      </c>
      <c r="AH378" s="141" t="str">
        <f t="shared" si="230"/>
        <v/>
      </c>
      <c r="AI378" s="450"/>
      <c r="AJ378" s="446">
        <f t="shared" si="231"/>
        <v>0</v>
      </c>
    </row>
    <row r="379" spans="1:36">
      <c r="A379" s="1">
        <v>1</v>
      </c>
      <c r="B379" s="133"/>
      <c r="C379" s="367"/>
      <c r="D379" s="101">
        <v>0</v>
      </c>
      <c r="E379" s="105"/>
      <c r="F379" s="105"/>
      <c r="G379" s="349"/>
      <c r="H379" s="216">
        <f t="shared" si="208"/>
        <v>0</v>
      </c>
      <c r="I379" s="88">
        <v>1</v>
      </c>
      <c r="J379" s="216">
        <f t="shared" si="243"/>
        <v>0</v>
      </c>
      <c r="K379" s="215" t="str">
        <f t="shared" si="210"/>
        <v/>
      </c>
      <c r="L379" s="216" t="str">
        <f t="shared" si="232"/>
        <v/>
      </c>
      <c r="M379" s="215" t="str">
        <f t="shared" si="233"/>
        <v/>
      </c>
      <c r="N379" s="216" t="str">
        <f t="shared" si="234"/>
        <v/>
      </c>
      <c r="O379" s="215" t="str">
        <f t="shared" si="214"/>
        <v/>
      </c>
      <c r="P379" s="216" t="str">
        <f t="shared" si="235"/>
        <v/>
      </c>
      <c r="Q379" s="215">
        <f t="shared" si="244"/>
        <v>0</v>
      </c>
      <c r="R379" s="94"/>
      <c r="S379" s="218" t="str">
        <f t="shared" si="245"/>
        <v/>
      </c>
      <c r="T379" s="218" t="str">
        <f t="shared" si="218"/>
        <v/>
      </c>
      <c r="U379" s="379" t="str">
        <f t="shared" si="219"/>
        <v/>
      </c>
      <c r="V379" s="219">
        <f t="shared" si="220"/>
        <v>0</v>
      </c>
      <c r="W379" s="220">
        <f t="shared" si="221"/>
        <v>0</v>
      </c>
      <c r="X379" s="220">
        <f t="shared" si="222"/>
        <v>0</v>
      </c>
      <c r="Y379" s="220">
        <f t="shared" si="223"/>
        <v>0</v>
      </c>
      <c r="Z379" s="462">
        <f t="shared" si="224"/>
        <v>0</v>
      </c>
      <c r="AA379" s="221">
        <f t="shared" si="246"/>
        <v>0</v>
      </c>
      <c r="AB379" s="462" t="str">
        <f t="shared" si="225"/>
        <v/>
      </c>
      <c r="AC379" s="447" t="str">
        <f t="shared" si="226"/>
        <v/>
      </c>
      <c r="AD379" s="447" t="str">
        <f t="shared" si="227"/>
        <v/>
      </c>
      <c r="AE379" s="460" t="str">
        <f t="shared" si="228"/>
        <v/>
      </c>
      <c r="AF379" s="221" t="str">
        <f t="shared" si="247"/>
        <v/>
      </c>
      <c r="AG379" s="141">
        <f t="shared" si="229"/>
        <v>0</v>
      </c>
      <c r="AH379" s="141" t="str">
        <f t="shared" si="230"/>
        <v/>
      </c>
      <c r="AI379" s="450"/>
      <c r="AJ379" s="446">
        <f t="shared" si="231"/>
        <v>0</v>
      </c>
    </row>
    <row r="380" spans="1:36">
      <c r="A380" s="1">
        <v>1</v>
      </c>
      <c r="B380" s="133"/>
      <c r="C380" s="367"/>
      <c r="D380" s="101">
        <v>0</v>
      </c>
      <c r="E380" s="105"/>
      <c r="F380" s="105"/>
      <c r="G380" s="349"/>
      <c r="H380" s="216">
        <f t="shared" si="208"/>
        <v>0</v>
      </c>
      <c r="I380" s="88">
        <v>1</v>
      </c>
      <c r="J380" s="216">
        <f t="shared" si="243"/>
        <v>0</v>
      </c>
      <c r="K380" s="215" t="str">
        <f t="shared" si="210"/>
        <v/>
      </c>
      <c r="L380" s="216" t="str">
        <f t="shared" si="232"/>
        <v/>
      </c>
      <c r="M380" s="215" t="str">
        <f t="shared" si="233"/>
        <v/>
      </c>
      <c r="N380" s="216" t="str">
        <f t="shared" si="234"/>
        <v/>
      </c>
      <c r="O380" s="215" t="str">
        <f t="shared" si="214"/>
        <v/>
      </c>
      <c r="P380" s="216" t="str">
        <f t="shared" si="235"/>
        <v/>
      </c>
      <c r="Q380" s="215">
        <f t="shared" si="244"/>
        <v>0</v>
      </c>
      <c r="R380" s="94"/>
      <c r="S380" s="218" t="str">
        <f t="shared" si="245"/>
        <v/>
      </c>
      <c r="T380" s="218" t="str">
        <f t="shared" si="218"/>
        <v/>
      </c>
      <c r="U380" s="379" t="str">
        <f t="shared" si="219"/>
        <v/>
      </c>
      <c r="V380" s="219">
        <f t="shared" si="220"/>
        <v>0</v>
      </c>
      <c r="W380" s="220">
        <f t="shared" si="221"/>
        <v>0</v>
      </c>
      <c r="X380" s="220">
        <f t="shared" si="222"/>
        <v>0</v>
      </c>
      <c r="Y380" s="220">
        <f t="shared" si="223"/>
        <v>0</v>
      </c>
      <c r="Z380" s="462">
        <f t="shared" si="224"/>
        <v>0</v>
      </c>
      <c r="AA380" s="221">
        <f t="shared" si="246"/>
        <v>0</v>
      </c>
      <c r="AB380" s="462" t="str">
        <f t="shared" si="225"/>
        <v/>
      </c>
      <c r="AC380" s="447" t="str">
        <f t="shared" si="226"/>
        <v/>
      </c>
      <c r="AD380" s="447" t="str">
        <f t="shared" si="227"/>
        <v/>
      </c>
      <c r="AE380" s="460" t="str">
        <f t="shared" si="228"/>
        <v/>
      </c>
      <c r="AF380" s="221" t="str">
        <f t="shared" si="247"/>
        <v/>
      </c>
      <c r="AG380" s="141">
        <f t="shared" si="229"/>
        <v>0</v>
      </c>
      <c r="AH380" s="141" t="str">
        <f t="shared" si="230"/>
        <v/>
      </c>
      <c r="AI380" s="450"/>
      <c r="AJ380" s="446">
        <f t="shared" si="231"/>
        <v>0</v>
      </c>
    </row>
    <row r="381" spans="1:36">
      <c r="A381" s="1">
        <v>1</v>
      </c>
      <c r="B381" s="133"/>
      <c r="C381" s="367"/>
      <c r="D381" s="101">
        <v>0</v>
      </c>
      <c r="E381" s="105"/>
      <c r="F381" s="105"/>
      <c r="G381" s="349"/>
      <c r="H381" s="216">
        <f t="shared" si="208"/>
        <v>0</v>
      </c>
      <c r="I381" s="88">
        <v>1</v>
      </c>
      <c r="J381" s="216">
        <f t="shared" si="243"/>
        <v>0</v>
      </c>
      <c r="K381" s="215" t="str">
        <f t="shared" si="210"/>
        <v/>
      </c>
      <c r="L381" s="216" t="str">
        <f t="shared" si="232"/>
        <v/>
      </c>
      <c r="M381" s="215" t="str">
        <f t="shared" si="233"/>
        <v/>
      </c>
      <c r="N381" s="216" t="str">
        <f t="shared" si="234"/>
        <v/>
      </c>
      <c r="O381" s="215" t="str">
        <f t="shared" si="214"/>
        <v/>
      </c>
      <c r="P381" s="216" t="str">
        <f t="shared" si="235"/>
        <v/>
      </c>
      <c r="Q381" s="215">
        <f t="shared" si="244"/>
        <v>0</v>
      </c>
      <c r="R381" s="94"/>
      <c r="S381" s="218" t="str">
        <f t="shared" si="245"/>
        <v/>
      </c>
      <c r="T381" s="218" t="str">
        <f t="shared" si="218"/>
        <v/>
      </c>
      <c r="U381" s="379" t="str">
        <f t="shared" si="219"/>
        <v/>
      </c>
      <c r="V381" s="219">
        <f t="shared" si="220"/>
        <v>0</v>
      </c>
      <c r="W381" s="220">
        <f t="shared" si="221"/>
        <v>0</v>
      </c>
      <c r="X381" s="220">
        <f t="shared" si="222"/>
        <v>0</v>
      </c>
      <c r="Y381" s="220">
        <f t="shared" si="223"/>
        <v>0</v>
      </c>
      <c r="Z381" s="462">
        <f t="shared" si="224"/>
        <v>0</v>
      </c>
      <c r="AA381" s="221">
        <f t="shared" si="246"/>
        <v>0</v>
      </c>
      <c r="AB381" s="462" t="str">
        <f t="shared" si="225"/>
        <v/>
      </c>
      <c r="AC381" s="447" t="str">
        <f t="shared" si="226"/>
        <v/>
      </c>
      <c r="AD381" s="447" t="str">
        <f t="shared" si="227"/>
        <v/>
      </c>
      <c r="AE381" s="460" t="str">
        <f t="shared" si="228"/>
        <v/>
      </c>
      <c r="AF381" s="221" t="str">
        <f t="shared" si="247"/>
        <v/>
      </c>
      <c r="AG381" s="141">
        <f t="shared" si="229"/>
        <v>0</v>
      </c>
      <c r="AH381" s="141" t="str">
        <f t="shared" si="230"/>
        <v/>
      </c>
      <c r="AI381" s="450"/>
      <c r="AJ381" s="446">
        <f t="shared" si="231"/>
        <v>0</v>
      </c>
    </row>
    <row r="382" spans="1:36">
      <c r="A382" s="1">
        <v>1</v>
      </c>
      <c r="B382" s="133"/>
      <c r="C382" s="367"/>
      <c r="D382" s="101">
        <v>0</v>
      </c>
      <c r="E382" s="105"/>
      <c r="F382" s="105"/>
      <c r="G382" s="349"/>
      <c r="H382" s="216">
        <f t="shared" si="208"/>
        <v>0</v>
      </c>
      <c r="I382" s="88">
        <v>1</v>
      </c>
      <c r="J382" s="216">
        <f t="shared" si="243"/>
        <v>0</v>
      </c>
      <c r="K382" s="215" t="str">
        <f t="shared" si="210"/>
        <v/>
      </c>
      <c r="L382" s="216" t="str">
        <f t="shared" si="232"/>
        <v/>
      </c>
      <c r="M382" s="215" t="str">
        <f t="shared" si="233"/>
        <v/>
      </c>
      <c r="N382" s="216" t="str">
        <f t="shared" si="234"/>
        <v/>
      </c>
      <c r="O382" s="215" t="str">
        <f t="shared" si="214"/>
        <v/>
      </c>
      <c r="P382" s="216" t="str">
        <f t="shared" si="235"/>
        <v/>
      </c>
      <c r="Q382" s="215">
        <f t="shared" si="244"/>
        <v>0</v>
      </c>
      <c r="R382" s="94"/>
      <c r="S382" s="218" t="str">
        <f t="shared" si="245"/>
        <v/>
      </c>
      <c r="T382" s="218" t="str">
        <f t="shared" si="218"/>
        <v/>
      </c>
      <c r="U382" s="379" t="str">
        <f t="shared" si="219"/>
        <v/>
      </c>
      <c r="V382" s="219">
        <f t="shared" si="220"/>
        <v>0</v>
      </c>
      <c r="W382" s="220">
        <f t="shared" si="221"/>
        <v>0</v>
      </c>
      <c r="X382" s="220">
        <f t="shared" si="222"/>
        <v>0</v>
      </c>
      <c r="Y382" s="220">
        <f t="shared" si="223"/>
        <v>0</v>
      </c>
      <c r="Z382" s="462">
        <f t="shared" si="224"/>
        <v>0</v>
      </c>
      <c r="AA382" s="221">
        <f t="shared" si="246"/>
        <v>0</v>
      </c>
      <c r="AB382" s="462" t="str">
        <f t="shared" si="225"/>
        <v/>
      </c>
      <c r="AC382" s="447" t="str">
        <f t="shared" si="226"/>
        <v/>
      </c>
      <c r="AD382" s="447" t="str">
        <f t="shared" si="227"/>
        <v/>
      </c>
      <c r="AE382" s="460" t="str">
        <f t="shared" si="228"/>
        <v/>
      </c>
      <c r="AF382" s="221" t="str">
        <f t="shared" si="247"/>
        <v/>
      </c>
      <c r="AG382" s="141">
        <f t="shared" si="229"/>
        <v>0</v>
      </c>
      <c r="AH382" s="141" t="str">
        <f t="shared" si="230"/>
        <v/>
      </c>
      <c r="AI382" s="450"/>
      <c r="AJ382" s="446">
        <f t="shared" si="231"/>
        <v>0</v>
      </c>
    </row>
    <row r="383" spans="1:36">
      <c r="A383" s="1">
        <v>1</v>
      </c>
      <c r="B383" s="133"/>
      <c r="C383" s="367"/>
      <c r="D383" s="101">
        <v>0</v>
      </c>
      <c r="E383" s="105"/>
      <c r="F383" s="105"/>
      <c r="G383" s="349"/>
      <c r="H383" s="216">
        <f t="shared" si="208"/>
        <v>0</v>
      </c>
      <c r="I383" s="88">
        <v>1</v>
      </c>
      <c r="J383" s="216">
        <f t="shared" si="243"/>
        <v>0</v>
      </c>
      <c r="K383" s="215" t="str">
        <f t="shared" si="210"/>
        <v/>
      </c>
      <c r="L383" s="216" t="str">
        <f t="shared" si="232"/>
        <v/>
      </c>
      <c r="M383" s="215" t="str">
        <f t="shared" si="233"/>
        <v/>
      </c>
      <c r="N383" s="216" t="str">
        <f t="shared" si="234"/>
        <v/>
      </c>
      <c r="O383" s="215" t="str">
        <f t="shared" si="214"/>
        <v/>
      </c>
      <c r="P383" s="216" t="str">
        <f t="shared" si="235"/>
        <v/>
      </c>
      <c r="Q383" s="215">
        <f t="shared" si="244"/>
        <v>0</v>
      </c>
      <c r="R383" s="94"/>
      <c r="S383" s="218" t="str">
        <f t="shared" si="245"/>
        <v/>
      </c>
      <c r="T383" s="218" t="str">
        <f t="shared" si="218"/>
        <v/>
      </c>
      <c r="U383" s="379" t="str">
        <f t="shared" si="219"/>
        <v/>
      </c>
      <c r="V383" s="219">
        <f t="shared" si="220"/>
        <v>0</v>
      </c>
      <c r="W383" s="220">
        <f t="shared" si="221"/>
        <v>0</v>
      </c>
      <c r="X383" s="220">
        <f t="shared" si="222"/>
        <v>0</v>
      </c>
      <c r="Y383" s="220">
        <f t="shared" si="223"/>
        <v>0</v>
      </c>
      <c r="Z383" s="462">
        <f t="shared" si="224"/>
        <v>0</v>
      </c>
      <c r="AA383" s="221">
        <f t="shared" si="246"/>
        <v>0</v>
      </c>
      <c r="AB383" s="462" t="str">
        <f t="shared" si="225"/>
        <v/>
      </c>
      <c r="AC383" s="447" t="str">
        <f t="shared" si="226"/>
        <v/>
      </c>
      <c r="AD383" s="447" t="str">
        <f t="shared" si="227"/>
        <v/>
      </c>
      <c r="AE383" s="460" t="str">
        <f t="shared" si="228"/>
        <v/>
      </c>
      <c r="AF383" s="221" t="str">
        <f t="shared" si="247"/>
        <v/>
      </c>
      <c r="AG383" s="141">
        <f t="shared" si="229"/>
        <v>0</v>
      </c>
      <c r="AH383" s="141" t="str">
        <f t="shared" si="230"/>
        <v/>
      </c>
      <c r="AI383" s="450"/>
      <c r="AJ383" s="446">
        <f t="shared" si="231"/>
        <v>0</v>
      </c>
    </row>
    <row r="384" spans="1:36">
      <c r="A384" s="1">
        <v>1</v>
      </c>
      <c r="B384" s="133"/>
      <c r="C384" s="367"/>
      <c r="D384" s="101">
        <v>0</v>
      </c>
      <c r="E384" s="105"/>
      <c r="F384" s="105"/>
      <c r="G384" s="349"/>
      <c r="H384" s="216">
        <f t="shared" si="208"/>
        <v>0</v>
      </c>
      <c r="I384" s="88">
        <v>1</v>
      </c>
      <c r="J384" s="216">
        <f t="shared" si="243"/>
        <v>0</v>
      </c>
      <c r="K384" s="215" t="str">
        <f t="shared" si="210"/>
        <v/>
      </c>
      <c r="L384" s="216" t="str">
        <f t="shared" si="232"/>
        <v/>
      </c>
      <c r="M384" s="215" t="str">
        <f t="shared" si="233"/>
        <v/>
      </c>
      <c r="N384" s="216" t="str">
        <f t="shared" si="234"/>
        <v/>
      </c>
      <c r="O384" s="215" t="str">
        <f t="shared" si="214"/>
        <v/>
      </c>
      <c r="P384" s="216" t="str">
        <f t="shared" si="235"/>
        <v/>
      </c>
      <c r="Q384" s="215">
        <f t="shared" si="244"/>
        <v>0</v>
      </c>
      <c r="R384" s="94"/>
      <c r="S384" s="218" t="str">
        <f t="shared" si="245"/>
        <v/>
      </c>
      <c r="T384" s="218" t="str">
        <f t="shared" si="218"/>
        <v/>
      </c>
      <c r="U384" s="379" t="str">
        <f t="shared" si="219"/>
        <v/>
      </c>
      <c r="V384" s="219">
        <f t="shared" si="220"/>
        <v>0</v>
      </c>
      <c r="W384" s="220">
        <f t="shared" si="221"/>
        <v>0</v>
      </c>
      <c r="X384" s="220">
        <f t="shared" si="222"/>
        <v>0</v>
      </c>
      <c r="Y384" s="220">
        <f t="shared" si="223"/>
        <v>0</v>
      </c>
      <c r="Z384" s="462">
        <f t="shared" si="224"/>
        <v>0</v>
      </c>
      <c r="AA384" s="221">
        <f t="shared" si="246"/>
        <v>0</v>
      </c>
      <c r="AB384" s="462" t="str">
        <f t="shared" si="225"/>
        <v/>
      </c>
      <c r="AC384" s="447" t="str">
        <f t="shared" si="226"/>
        <v/>
      </c>
      <c r="AD384" s="447" t="str">
        <f t="shared" si="227"/>
        <v/>
      </c>
      <c r="AE384" s="460" t="str">
        <f t="shared" si="228"/>
        <v/>
      </c>
      <c r="AF384" s="221" t="str">
        <f t="shared" si="247"/>
        <v/>
      </c>
      <c r="AG384" s="141">
        <f t="shared" si="229"/>
        <v>0</v>
      </c>
      <c r="AH384" s="141" t="str">
        <f t="shared" si="230"/>
        <v/>
      </c>
      <c r="AI384" s="450"/>
      <c r="AJ384" s="446">
        <f t="shared" si="231"/>
        <v>0</v>
      </c>
    </row>
    <row r="385" spans="1:36">
      <c r="A385" s="1">
        <v>1</v>
      </c>
      <c r="B385" s="133"/>
      <c r="C385" s="367"/>
      <c r="D385" s="101">
        <v>0</v>
      </c>
      <c r="E385" s="105"/>
      <c r="F385" s="105"/>
      <c r="G385" s="349"/>
      <c r="H385" s="216">
        <f t="shared" si="208"/>
        <v>0</v>
      </c>
      <c r="I385" s="88">
        <v>1</v>
      </c>
      <c r="J385" s="216">
        <f t="shared" si="243"/>
        <v>0</v>
      </c>
      <c r="K385" s="215" t="str">
        <f t="shared" si="210"/>
        <v/>
      </c>
      <c r="L385" s="216" t="str">
        <f t="shared" si="232"/>
        <v/>
      </c>
      <c r="M385" s="215" t="str">
        <f t="shared" si="233"/>
        <v/>
      </c>
      <c r="N385" s="216" t="str">
        <f t="shared" si="234"/>
        <v/>
      </c>
      <c r="O385" s="215" t="str">
        <f t="shared" si="214"/>
        <v/>
      </c>
      <c r="P385" s="216" t="str">
        <f t="shared" si="235"/>
        <v/>
      </c>
      <c r="Q385" s="215">
        <f t="shared" si="244"/>
        <v>0</v>
      </c>
      <c r="R385" s="94"/>
      <c r="S385" s="218" t="str">
        <f t="shared" si="245"/>
        <v/>
      </c>
      <c r="T385" s="218" t="str">
        <f t="shared" si="218"/>
        <v/>
      </c>
      <c r="U385" s="379" t="str">
        <f t="shared" si="219"/>
        <v/>
      </c>
      <c r="V385" s="219">
        <f t="shared" si="220"/>
        <v>0</v>
      </c>
      <c r="W385" s="220">
        <f t="shared" si="221"/>
        <v>0</v>
      </c>
      <c r="X385" s="220">
        <f t="shared" si="222"/>
        <v>0</v>
      </c>
      <c r="Y385" s="220">
        <f t="shared" si="223"/>
        <v>0</v>
      </c>
      <c r="Z385" s="462">
        <f t="shared" si="224"/>
        <v>0</v>
      </c>
      <c r="AA385" s="221">
        <f t="shared" si="246"/>
        <v>0</v>
      </c>
      <c r="AB385" s="462" t="str">
        <f t="shared" si="225"/>
        <v/>
      </c>
      <c r="AC385" s="447" t="str">
        <f t="shared" si="226"/>
        <v/>
      </c>
      <c r="AD385" s="447" t="str">
        <f t="shared" si="227"/>
        <v/>
      </c>
      <c r="AE385" s="460" t="str">
        <f t="shared" si="228"/>
        <v/>
      </c>
      <c r="AF385" s="221" t="str">
        <f t="shared" si="247"/>
        <v/>
      </c>
      <c r="AG385" s="141">
        <f t="shared" si="229"/>
        <v>0</v>
      </c>
      <c r="AH385" s="141" t="str">
        <f t="shared" si="230"/>
        <v/>
      </c>
      <c r="AI385" s="450"/>
      <c r="AJ385" s="446">
        <f t="shared" si="231"/>
        <v>0</v>
      </c>
    </row>
    <row r="386" spans="1:36">
      <c r="A386" s="1">
        <v>1</v>
      </c>
      <c r="B386" s="133"/>
      <c r="C386" s="367"/>
      <c r="D386" s="101">
        <v>0</v>
      </c>
      <c r="E386" s="105"/>
      <c r="F386" s="105"/>
      <c r="G386" s="349"/>
      <c r="H386" s="216">
        <f t="shared" si="208"/>
        <v>0</v>
      </c>
      <c r="I386" s="88">
        <v>1</v>
      </c>
      <c r="J386" s="216">
        <f t="shared" si="243"/>
        <v>0</v>
      </c>
      <c r="K386" s="215" t="str">
        <f t="shared" si="210"/>
        <v/>
      </c>
      <c r="L386" s="216" t="str">
        <f t="shared" si="232"/>
        <v/>
      </c>
      <c r="M386" s="215" t="str">
        <f t="shared" si="233"/>
        <v/>
      </c>
      <c r="N386" s="216" t="str">
        <f t="shared" si="234"/>
        <v/>
      </c>
      <c r="O386" s="215" t="str">
        <f t="shared" si="214"/>
        <v/>
      </c>
      <c r="P386" s="216" t="str">
        <f t="shared" si="235"/>
        <v/>
      </c>
      <c r="Q386" s="215">
        <f t="shared" si="244"/>
        <v>0</v>
      </c>
      <c r="R386" s="94"/>
      <c r="S386" s="218" t="str">
        <f t="shared" si="245"/>
        <v/>
      </c>
      <c r="T386" s="218" t="str">
        <f t="shared" si="218"/>
        <v/>
      </c>
      <c r="U386" s="379" t="str">
        <f t="shared" si="219"/>
        <v/>
      </c>
      <c r="V386" s="219">
        <f t="shared" si="220"/>
        <v>0</v>
      </c>
      <c r="W386" s="220">
        <f t="shared" si="221"/>
        <v>0</v>
      </c>
      <c r="X386" s="220">
        <f t="shared" si="222"/>
        <v>0</v>
      </c>
      <c r="Y386" s="220">
        <f t="shared" si="223"/>
        <v>0</v>
      </c>
      <c r="Z386" s="462">
        <f t="shared" si="224"/>
        <v>0</v>
      </c>
      <c r="AA386" s="221">
        <f t="shared" si="246"/>
        <v>0</v>
      </c>
      <c r="AB386" s="462" t="str">
        <f t="shared" si="225"/>
        <v/>
      </c>
      <c r="AC386" s="447" t="str">
        <f t="shared" si="226"/>
        <v/>
      </c>
      <c r="AD386" s="447" t="str">
        <f t="shared" si="227"/>
        <v/>
      </c>
      <c r="AE386" s="460" t="str">
        <f t="shared" si="228"/>
        <v/>
      </c>
      <c r="AF386" s="221" t="str">
        <f t="shared" si="247"/>
        <v/>
      </c>
      <c r="AG386" s="141">
        <f t="shared" si="229"/>
        <v>0</v>
      </c>
      <c r="AH386" s="141" t="str">
        <f t="shared" si="230"/>
        <v/>
      </c>
      <c r="AI386" s="450"/>
      <c r="AJ386" s="446">
        <f t="shared" si="231"/>
        <v>0</v>
      </c>
    </row>
    <row r="387" spans="1:36">
      <c r="A387" s="1">
        <v>1</v>
      </c>
      <c r="B387" s="133"/>
      <c r="C387" s="367"/>
      <c r="D387" s="101">
        <v>0</v>
      </c>
      <c r="E387" s="105"/>
      <c r="F387" s="105"/>
      <c r="G387" s="349"/>
      <c r="H387" s="216">
        <f t="shared" si="208"/>
        <v>0</v>
      </c>
      <c r="I387" s="88">
        <v>1</v>
      </c>
      <c r="J387" s="216">
        <f t="shared" si="243"/>
        <v>0</v>
      </c>
      <c r="K387" s="215" t="str">
        <f t="shared" si="210"/>
        <v/>
      </c>
      <c r="L387" s="216" t="str">
        <f t="shared" si="232"/>
        <v/>
      </c>
      <c r="M387" s="215" t="str">
        <f t="shared" si="233"/>
        <v/>
      </c>
      <c r="N387" s="216" t="str">
        <f t="shared" si="234"/>
        <v/>
      </c>
      <c r="O387" s="215" t="str">
        <f t="shared" si="214"/>
        <v/>
      </c>
      <c r="P387" s="216" t="str">
        <f t="shared" si="235"/>
        <v/>
      </c>
      <c r="Q387" s="215">
        <f t="shared" si="244"/>
        <v>0</v>
      </c>
      <c r="R387" s="94"/>
      <c r="S387" s="218" t="str">
        <f t="shared" si="245"/>
        <v/>
      </c>
      <c r="T387" s="218" t="str">
        <f t="shared" si="218"/>
        <v/>
      </c>
      <c r="U387" s="379" t="str">
        <f t="shared" si="219"/>
        <v/>
      </c>
      <c r="V387" s="219">
        <f t="shared" si="220"/>
        <v>0</v>
      </c>
      <c r="W387" s="220">
        <f t="shared" si="221"/>
        <v>0</v>
      </c>
      <c r="X387" s="220">
        <f t="shared" si="222"/>
        <v>0</v>
      </c>
      <c r="Y387" s="220">
        <f t="shared" si="223"/>
        <v>0</v>
      </c>
      <c r="Z387" s="462">
        <f t="shared" si="224"/>
        <v>0</v>
      </c>
      <c r="AA387" s="221">
        <f t="shared" si="246"/>
        <v>0</v>
      </c>
      <c r="AB387" s="462" t="str">
        <f t="shared" si="225"/>
        <v/>
      </c>
      <c r="AC387" s="447" t="str">
        <f t="shared" si="226"/>
        <v/>
      </c>
      <c r="AD387" s="447" t="str">
        <f t="shared" si="227"/>
        <v/>
      </c>
      <c r="AE387" s="460" t="str">
        <f t="shared" si="228"/>
        <v/>
      </c>
      <c r="AF387" s="221" t="str">
        <f t="shared" si="247"/>
        <v/>
      </c>
      <c r="AG387" s="141">
        <f t="shared" si="229"/>
        <v>0</v>
      </c>
      <c r="AH387" s="141" t="str">
        <f t="shared" si="230"/>
        <v/>
      </c>
      <c r="AI387" s="450"/>
      <c r="AJ387" s="446">
        <f t="shared" si="231"/>
        <v>0</v>
      </c>
    </row>
    <row r="388" spans="1:36">
      <c r="A388" s="1">
        <v>1</v>
      </c>
      <c r="B388" s="133"/>
      <c r="C388" s="367"/>
      <c r="D388" s="101">
        <v>0</v>
      </c>
      <c r="E388" s="105"/>
      <c r="F388" s="105"/>
      <c r="G388" s="349"/>
      <c r="H388" s="216">
        <f t="shared" si="208"/>
        <v>0</v>
      </c>
      <c r="I388" s="88">
        <v>1</v>
      </c>
      <c r="J388" s="216">
        <f t="shared" si="243"/>
        <v>0</v>
      </c>
      <c r="K388" s="215" t="str">
        <f t="shared" si="210"/>
        <v/>
      </c>
      <c r="L388" s="216" t="str">
        <f t="shared" si="232"/>
        <v/>
      </c>
      <c r="M388" s="215" t="str">
        <f t="shared" si="233"/>
        <v/>
      </c>
      <c r="N388" s="216" t="str">
        <f t="shared" si="234"/>
        <v/>
      </c>
      <c r="O388" s="215" t="str">
        <f t="shared" si="214"/>
        <v/>
      </c>
      <c r="P388" s="216" t="str">
        <f t="shared" si="235"/>
        <v/>
      </c>
      <c r="Q388" s="215">
        <f t="shared" si="244"/>
        <v>0</v>
      </c>
      <c r="R388" s="94"/>
      <c r="S388" s="218" t="str">
        <f t="shared" si="245"/>
        <v/>
      </c>
      <c r="T388" s="218" t="str">
        <f t="shared" si="218"/>
        <v/>
      </c>
      <c r="U388" s="379" t="str">
        <f t="shared" si="219"/>
        <v/>
      </c>
      <c r="V388" s="219">
        <f t="shared" si="220"/>
        <v>0</v>
      </c>
      <c r="W388" s="220">
        <f t="shared" si="221"/>
        <v>0</v>
      </c>
      <c r="X388" s="220">
        <f t="shared" si="222"/>
        <v>0</v>
      </c>
      <c r="Y388" s="220">
        <f t="shared" si="223"/>
        <v>0</v>
      </c>
      <c r="Z388" s="462">
        <f t="shared" si="224"/>
        <v>0</v>
      </c>
      <c r="AA388" s="221">
        <f t="shared" si="246"/>
        <v>0</v>
      </c>
      <c r="AB388" s="462" t="str">
        <f t="shared" si="225"/>
        <v/>
      </c>
      <c r="AC388" s="447" t="str">
        <f t="shared" si="226"/>
        <v/>
      </c>
      <c r="AD388" s="447" t="str">
        <f t="shared" si="227"/>
        <v/>
      </c>
      <c r="AE388" s="460" t="str">
        <f t="shared" si="228"/>
        <v/>
      </c>
      <c r="AF388" s="221" t="str">
        <f t="shared" si="247"/>
        <v/>
      </c>
      <c r="AG388" s="141">
        <f t="shared" si="229"/>
        <v>0</v>
      </c>
      <c r="AH388" s="141" t="str">
        <f t="shared" si="230"/>
        <v/>
      </c>
      <c r="AI388" s="450"/>
      <c r="AJ388" s="446">
        <f t="shared" si="231"/>
        <v>0</v>
      </c>
    </row>
    <row r="389" spans="1:36">
      <c r="A389" s="1">
        <v>1</v>
      </c>
      <c r="B389" s="133"/>
      <c r="C389" s="367"/>
      <c r="D389" s="101">
        <v>0</v>
      </c>
      <c r="E389" s="91"/>
      <c r="F389" s="91"/>
      <c r="G389" s="328"/>
      <c r="H389" s="216">
        <f t="shared" si="208"/>
        <v>0</v>
      </c>
      <c r="I389" s="88">
        <v>1</v>
      </c>
      <c r="J389" s="216">
        <f t="shared" si="243"/>
        <v>0</v>
      </c>
      <c r="K389" s="215" t="str">
        <f t="shared" si="210"/>
        <v/>
      </c>
      <c r="L389" s="216" t="str">
        <f t="shared" si="232"/>
        <v/>
      </c>
      <c r="M389" s="215" t="str">
        <f t="shared" si="233"/>
        <v/>
      </c>
      <c r="N389" s="216" t="str">
        <f t="shared" si="234"/>
        <v/>
      </c>
      <c r="O389" s="215" t="str">
        <f t="shared" si="214"/>
        <v/>
      </c>
      <c r="P389" s="216" t="str">
        <f t="shared" si="235"/>
        <v/>
      </c>
      <c r="Q389" s="215">
        <f t="shared" si="244"/>
        <v>0</v>
      </c>
      <c r="R389" s="94"/>
      <c r="S389" s="218" t="str">
        <f t="shared" si="245"/>
        <v/>
      </c>
      <c r="T389" s="218" t="str">
        <f t="shared" si="218"/>
        <v/>
      </c>
      <c r="U389" s="379" t="str">
        <f t="shared" si="219"/>
        <v/>
      </c>
      <c r="V389" s="219">
        <f t="shared" si="220"/>
        <v>0</v>
      </c>
      <c r="W389" s="220">
        <f t="shared" si="221"/>
        <v>0</v>
      </c>
      <c r="X389" s="220">
        <f t="shared" si="222"/>
        <v>0</v>
      </c>
      <c r="Y389" s="220">
        <f t="shared" si="223"/>
        <v>0</v>
      </c>
      <c r="Z389" s="462">
        <f t="shared" si="224"/>
        <v>0</v>
      </c>
      <c r="AA389" s="221">
        <f t="shared" si="246"/>
        <v>0</v>
      </c>
      <c r="AB389" s="462" t="str">
        <f t="shared" si="225"/>
        <v/>
      </c>
      <c r="AC389" s="447" t="str">
        <f t="shared" si="226"/>
        <v/>
      </c>
      <c r="AD389" s="447" t="str">
        <f t="shared" si="227"/>
        <v/>
      </c>
      <c r="AE389" s="460" t="str">
        <f t="shared" si="228"/>
        <v/>
      </c>
      <c r="AF389" s="221" t="str">
        <f t="shared" si="247"/>
        <v/>
      </c>
      <c r="AG389" s="141">
        <f t="shared" si="229"/>
        <v>0</v>
      </c>
      <c r="AH389" s="141" t="str">
        <f t="shared" si="230"/>
        <v/>
      </c>
      <c r="AI389" s="450"/>
      <c r="AJ389" s="446">
        <f t="shared" si="231"/>
        <v>0</v>
      </c>
    </row>
    <row r="390" spans="1:36" ht="13.5" thickBot="1">
      <c r="A390" s="1">
        <v>1</v>
      </c>
      <c r="B390" s="378"/>
      <c r="C390" s="368"/>
      <c r="D390" s="103">
        <v>0</v>
      </c>
      <c r="E390" s="330"/>
      <c r="F390" s="330"/>
      <c r="G390" s="331"/>
      <c r="H390" s="216">
        <f t="shared" si="208"/>
        <v>0</v>
      </c>
      <c r="I390" s="88">
        <v>1</v>
      </c>
      <c r="J390" s="216">
        <f t="shared" si="243"/>
        <v>0</v>
      </c>
      <c r="K390" s="215" t="str">
        <f t="shared" si="210"/>
        <v/>
      </c>
      <c r="L390" s="216" t="str">
        <f t="shared" si="232"/>
        <v/>
      </c>
      <c r="M390" s="215" t="str">
        <f t="shared" si="233"/>
        <v/>
      </c>
      <c r="N390" s="216" t="str">
        <f t="shared" si="234"/>
        <v/>
      </c>
      <c r="O390" s="215" t="str">
        <f t="shared" si="214"/>
        <v/>
      </c>
      <c r="P390" s="216" t="str">
        <f t="shared" si="235"/>
        <v/>
      </c>
      <c r="Q390" s="215">
        <f t="shared" si="244"/>
        <v>0</v>
      </c>
      <c r="R390" s="94"/>
      <c r="S390" s="218" t="str">
        <f t="shared" si="245"/>
        <v/>
      </c>
      <c r="T390" s="218" t="str">
        <f t="shared" si="218"/>
        <v/>
      </c>
      <c r="U390" s="379" t="str">
        <f t="shared" si="219"/>
        <v/>
      </c>
      <c r="V390" s="337">
        <f t="shared" si="220"/>
        <v>0</v>
      </c>
      <c r="W390" s="220">
        <f t="shared" si="221"/>
        <v>0</v>
      </c>
      <c r="X390" s="220">
        <f t="shared" si="222"/>
        <v>0</v>
      </c>
      <c r="Y390" s="220">
        <f t="shared" si="223"/>
        <v>0</v>
      </c>
      <c r="Z390" s="462">
        <f t="shared" si="224"/>
        <v>0</v>
      </c>
      <c r="AA390" s="221">
        <f t="shared" si="246"/>
        <v>0</v>
      </c>
      <c r="AB390" s="462" t="str">
        <f t="shared" si="225"/>
        <v/>
      </c>
      <c r="AC390" s="447" t="str">
        <f t="shared" si="226"/>
        <v/>
      </c>
      <c r="AD390" s="447" t="str">
        <f t="shared" si="227"/>
        <v/>
      </c>
      <c r="AE390" s="460" t="str">
        <f t="shared" si="228"/>
        <v/>
      </c>
      <c r="AF390" s="221" t="str">
        <f t="shared" si="247"/>
        <v/>
      </c>
      <c r="AG390" s="141">
        <f t="shared" si="229"/>
        <v>0</v>
      </c>
      <c r="AH390" s="141" t="str">
        <f t="shared" si="230"/>
        <v/>
      </c>
      <c r="AI390" s="450"/>
      <c r="AJ390" s="446">
        <f t="shared" si="231"/>
        <v>0</v>
      </c>
    </row>
    <row r="391" spans="1:36" ht="13.5" thickBot="1">
      <c r="A391" s="1">
        <v>1</v>
      </c>
      <c r="B391" s="376" t="s">
        <v>80</v>
      </c>
      <c r="C391" s="175" t="s">
        <v>81</v>
      </c>
      <c r="D391" s="256" t="s">
        <v>124</v>
      </c>
      <c r="E391" s="38"/>
      <c r="F391" s="384">
        <f>SUM(J351:J390)</f>
        <v>0</v>
      </c>
      <c r="G391" s="2" t="s">
        <v>75</v>
      </c>
      <c r="I391" s="2"/>
      <c r="J391" s="1"/>
      <c r="K391" s="2"/>
      <c r="M391" s="2"/>
      <c r="N391" s="2"/>
    </row>
    <row r="392" spans="1:36" ht="13.5" thickBot="1">
      <c r="A392" s="1">
        <v>1</v>
      </c>
      <c r="B392" s="101"/>
      <c r="C392" s="112"/>
      <c r="D392" s="161">
        <f>'Sheet 4'!B4</f>
        <v>0</v>
      </c>
      <c r="E392" s="413" t="str">
        <f t="shared" ref="E392:E427" si="248">IF(D392=B392,"","X")</f>
        <v/>
      </c>
      <c r="F392" s="2"/>
      <c r="G392" s="2"/>
      <c r="I392" s="2"/>
      <c r="J392" s="1"/>
      <c r="K392" s="2"/>
      <c r="M392" s="2"/>
      <c r="N392" s="2"/>
    </row>
    <row r="393" spans="1:36" ht="13.5" thickBot="1">
      <c r="A393" s="1">
        <v>1</v>
      </c>
      <c r="B393" s="101"/>
      <c r="C393" s="112"/>
      <c r="D393" s="162">
        <f>'Sheet 4'!B5</f>
        <v>0</v>
      </c>
      <c r="E393" s="414" t="str">
        <f t="shared" si="248"/>
        <v/>
      </c>
      <c r="F393" s="530" t="str">
        <f>B347</f>
        <v>Input Section 4</v>
      </c>
      <c r="G393" s="531"/>
      <c r="H393" s="531"/>
      <c r="I393" s="531"/>
      <c r="J393" s="531"/>
      <c r="K393" s="531"/>
      <c r="L393" s="532"/>
    </row>
    <row r="394" spans="1:36" ht="13.5" thickBot="1">
      <c r="A394" s="1">
        <v>1</v>
      </c>
      <c r="B394" s="101"/>
      <c r="C394" s="112"/>
      <c r="D394" s="162">
        <f>'Sheet 4'!B6</f>
        <v>0</v>
      </c>
      <c r="E394" s="414" t="str">
        <f t="shared" si="248"/>
        <v/>
      </c>
      <c r="H394" s="533" t="s">
        <v>154</v>
      </c>
      <c r="I394" s="534"/>
      <c r="J394" s="535"/>
    </row>
    <row r="395" spans="1:36" ht="13.5" thickBot="1">
      <c r="A395" s="1">
        <v>1</v>
      </c>
      <c r="B395" s="101"/>
      <c r="C395" s="112"/>
      <c r="D395" s="162">
        <f>'Sheet 4'!B7</f>
        <v>0</v>
      </c>
      <c r="E395" s="414" t="str">
        <f t="shared" si="248"/>
        <v/>
      </c>
    </row>
    <row r="396" spans="1:36">
      <c r="A396" s="1">
        <v>1</v>
      </c>
      <c r="B396" s="101"/>
      <c r="C396" s="112"/>
      <c r="D396" s="162">
        <f>'Sheet 4'!B8</f>
        <v>0</v>
      </c>
      <c r="E396" s="414" t="str">
        <f t="shared" si="248"/>
        <v/>
      </c>
      <c r="F396" s="2"/>
      <c r="G396" s="2"/>
      <c r="H396" s="536" t="s">
        <v>191</v>
      </c>
      <c r="I396" s="537"/>
      <c r="J396" s="537"/>
      <c r="K396" s="537"/>
      <c r="L396" s="537"/>
      <c r="M396" s="538"/>
      <c r="N396" s="2"/>
      <c r="O396" s="2"/>
      <c r="P396" s="2"/>
    </row>
    <row r="397" spans="1:36">
      <c r="A397" s="1">
        <v>1</v>
      </c>
      <c r="B397" s="101"/>
      <c r="C397" s="112"/>
      <c r="D397" s="162">
        <f>'Sheet 4'!B9</f>
        <v>0</v>
      </c>
      <c r="E397" s="414" t="str">
        <f t="shared" si="248"/>
        <v/>
      </c>
      <c r="F397" s="2"/>
      <c r="G397" s="2"/>
      <c r="H397" s="539"/>
      <c r="I397" s="540"/>
      <c r="J397" s="540"/>
      <c r="K397" s="540"/>
      <c r="L397" s="540"/>
      <c r="M397" s="541"/>
      <c r="N397" s="2"/>
      <c r="O397" s="2"/>
      <c r="P397" s="2"/>
    </row>
    <row r="398" spans="1:36" ht="13.5" thickBot="1">
      <c r="A398" s="1">
        <v>1</v>
      </c>
      <c r="B398" s="101"/>
      <c r="C398" s="112"/>
      <c r="D398" s="162">
        <f>'Sheet 4'!B10</f>
        <v>0</v>
      </c>
      <c r="E398" s="414" t="str">
        <f t="shared" si="248"/>
        <v/>
      </c>
      <c r="F398" s="2"/>
      <c r="G398" s="2"/>
      <c r="H398" s="542"/>
      <c r="I398" s="543"/>
      <c r="J398" s="543"/>
      <c r="K398" s="543"/>
      <c r="L398" s="543"/>
      <c r="M398" s="544"/>
      <c r="N398" s="2"/>
      <c r="O398" s="2"/>
      <c r="P398" s="2"/>
    </row>
    <row r="399" spans="1:36">
      <c r="A399" s="1">
        <v>1</v>
      </c>
      <c r="B399" s="101"/>
      <c r="C399" s="112"/>
      <c r="D399" s="162">
        <f>'Sheet 4'!B11</f>
        <v>0</v>
      </c>
      <c r="E399" s="414" t="str">
        <f t="shared" si="248"/>
        <v/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36">
      <c r="A400" s="1">
        <v>1</v>
      </c>
      <c r="B400" s="101"/>
      <c r="C400" s="112"/>
      <c r="D400" s="162">
        <f>'Sheet 4'!B12</f>
        <v>0</v>
      </c>
      <c r="E400" s="414" t="str">
        <f t="shared" si="248"/>
        <v/>
      </c>
    </row>
    <row r="401" spans="1:5">
      <c r="A401" s="1">
        <v>1</v>
      </c>
      <c r="B401" s="101"/>
      <c r="C401" s="112"/>
      <c r="D401" s="162">
        <f>'Sheet 4'!B13</f>
        <v>0</v>
      </c>
      <c r="E401" s="414" t="str">
        <f t="shared" si="248"/>
        <v/>
      </c>
    </row>
    <row r="402" spans="1:5">
      <c r="A402" s="1">
        <v>1</v>
      </c>
      <c r="B402" s="101"/>
      <c r="C402" s="112"/>
      <c r="D402" s="162">
        <f>'Sheet 4'!B14</f>
        <v>0</v>
      </c>
      <c r="E402" s="414" t="str">
        <f t="shared" si="248"/>
        <v/>
      </c>
    </row>
    <row r="403" spans="1:5">
      <c r="A403" s="1">
        <v>1</v>
      </c>
      <c r="B403" s="101"/>
      <c r="C403" s="112"/>
      <c r="D403" s="162">
        <f>'Sheet 4'!B15</f>
        <v>0</v>
      </c>
      <c r="E403" s="414" t="str">
        <f t="shared" si="248"/>
        <v/>
      </c>
    </row>
    <row r="404" spans="1:5">
      <c r="A404" s="1">
        <v>1</v>
      </c>
      <c r="B404" s="101"/>
      <c r="C404" s="112"/>
      <c r="D404" s="162">
        <f>'Sheet 4'!B16</f>
        <v>0</v>
      </c>
      <c r="E404" s="414" t="str">
        <f t="shared" si="248"/>
        <v/>
      </c>
    </row>
    <row r="405" spans="1:5">
      <c r="A405" s="1">
        <v>1</v>
      </c>
      <c r="B405" s="101"/>
      <c r="C405" s="112"/>
      <c r="D405" s="162">
        <f>'Sheet 4'!B17</f>
        <v>0</v>
      </c>
      <c r="E405" s="414" t="str">
        <f t="shared" si="248"/>
        <v/>
      </c>
    </row>
    <row r="406" spans="1:5">
      <c r="A406" s="1">
        <v>1</v>
      </c>
      <c r="B406" s="101"/>
      <c r="C406" s="112"/>
      <c r="D406" s="162">
        <f>'Sheet 4'!B18</f>
        <v>0</v>
      </c>
      <c r="E406" s="414" t="str">
        <f t="shared" si="248"/>
        <v/>
      </c>
    </row>
    <row r="407" spans="1:5">
      <c r="A407" s="1">
        <v>1</v>
      </c>
      <c r="B407" s="101"/>
      <c r="C407" s="112"/>
      <c r="D407" s="162">
        <f>'Sheet 4'!B19</f>
        <v>0</v>
      </c>
      <c r="E407" s="414" t="str">
        <f t="shared" si="248"/>
        <v/>
      </c>
    </row>
    <row r="408" spans="1:5">
      <c r="A408" s="1">
        <v>1</v>
      </c>
      <c r="B408" s="101"/>
      <c r="C408" s="112"/>
      <c r="D408" s="162">
        <f>'Sheet 4'!B20</f>
        <v>0</v>
      </c>
      <c r="E408" s="414" t="str">
        <f t="shared" si="248"/>
        <v/>
      </c>
    </row>
    <row r="409" spans="1:5">
      <c r="A409" s="1">
        <v>1</v>
      </c>
      <c r="B409" s="101"/>
      <c r="C409" s="112"/>
      <c r="D409" s="162">
        <f>'Sheet 4'!B21</f>
        <v>0</v>
      </c>
      <c r="E409" s="414" t="str">
        <f t="shared" si="248"/>
        <v/>
      </c>
    </row>
    <row r="410" spans="1:5">
      <c r="A410" s="1">
        <v>1</v>
      </c>
      <c r="B410" s="101"/>
      <c r="C410" s="112"/>
      <c r="D410" s="162">
        <f>'Sheet 4'!B22</f>
        <v>0</v>
      </c>
      <c r="E410" s="414" t="str">
        <f t="shared" si="248"/>
        <v/>
      </c>
    </row>
    <row r="411" spans="1:5">
      <c r="A411" s="1">
        <v>1</v>
      </c>
      <c r="B411" s="101"/>
      <c r="C411" s="112"/>
      <c r="D411" s="162">
        <f>'Sheet 4'!B23</f>
        <v>0</v>
      </c>
      <c r="E411" s="414" t="str">
        <f t="shared" si="248"/>
        <v/>
      </c>
    </row>
    <row r="412" spans="1:5">
      <c r="A412" s="1">
        <v>1</v>
      </c>
      <c r="B412" s="101"/>
      <c r="C412" s="112"/>
      <c r="D412" s="162">
        <f>'Sheet 4'!B24</f>
        <v>0</v>
      </c>
      <c r="E412" s="414" t="str">
        <f t="shared" si="248"/>
        <v/>
      </c>
    </row>
    <row r="413" spans="1:5">
      <c r="A413" s="1">
        <v>1</v>
      </c>
      <c r="B413" s="101"/>
      <c r="C413" s="112"/>
      <c r="D413" s="162">
        <f>'Sheet 4'!B25</f>
        <v>0</v>
      </c>
      <c r="E413" s="414" t="str">
        <f t="shared" si="248"/>
        <v/>
      </c>
    </row>
    <row r="414" spans="1:5">
      <c r="A414" s="1">
        <v>1</v>
      </c>
      <c r="B414" s="101"/>
      <c r="C414" s="112"/>
      <c r="D414" s="162">
        <f>'Sheet 4'!B26</f>
        <v>0</v>
      </c>
      <c r="E414" s="414" t="str">
        <f t="shared" si="248"/>
        <v/>
      </c>
    </row>
    <row r="415" spans="1:5">
      <c r="A415" s="1">
        <v>1</v>
      </c>
      <c r="B415" s="101"/>
      <c r="C415" s="112"/>
      <c r="D415" s="162">
        <f>'Sheet 4'!B27</f>
        <v>0</v>
      </c>
      <c r="E415" s="414" t="str">
        <f t="shared" si="248"/>
        <v/>
      </c>
    </row>
    <row r="416" spans="1:5">
      <c r="A416" s="1">
        <v>1</v>
      </c>
      <c r="B416" s="101"/>
      <c r="C416" s="112"/>
      <c r="D416" s="162">
        <f>'Sheet 4'!B28</f>
        <v>0</v>
      </c>
      <c r="E416" s="414" t="str">
        <f t="shared" si="248"/>
        <v/>
      </c>
    </row>
    <row r="417" spans="1:123">
      <c r="A417" s="1">
        <v>1</v>
      </c>
      <c r="B417" s="101"/>
      <c r="C417" s="112"/>
      <c r="D417" s="162">
        <f>'Sheet 4'!B29</f>
        <v>0</v>
      </c>
      <c r="E417" s="414" t="str">
        <f t="shared" si="248"/>
        <v/>
      </c>
    </row>
    <row r="418" spans="1:123">
      <c r="A418" s="1">
        <v>1</v>
      </c>
      <c r="B418" s="101"/>
      <c r="C418" s="112"/>
      <c r="D418" s="162">
        <f>'Sheet 4'!B30</f>
        <v>0</v>
      </c>
      <c r="E418" s="414" t="str">
        <f t="shared" si="248"/>
        <v/>
      </c>
    </row>
    <row r="419" spans="1:123">
      <c r="A419" s="1">
        <v>1</v>
      </c>
      <c r="B419" s="101"/>
      <c r="C419" s="112"/>
      <c r="D419" s="162">
        <f>'Sheet 4'!B31</f>
        <v>0</v>
      </c>
      <c r="E419" s="414" t="str">
        <f t="shared" si="248"/>
        <v/>
      </c>
    </row>
    <row r="420" spans="1:123">
      <c r="A420" s="1">
        <v>1</v>
      </c>
      <c r="B420" s="101"/>
      <c r="C420" s="112"/>
      <c r="D420" s="162">
        <f>'Sheet 4'!B32</f>
        <v>0</v>
      </c>
      <c r="E420" s="414" t="str">
        <f t="shared" si="248"/>
        <v/>
      </c>
    </row>
    <row r="421" spans="1:123">
      <c r="A421" s="1">
        <v>1</v>
      </c>
      <c r="B421" s="101"/>
      <c r="C421" s="112"/>
      <c r="D421" s="162">
        <f>'Sheet 4'!B33</f>
        <v>0</v>
      </c>
      <c r="E421" s="414" t="str">
        <f t="shared" si="248"/>
        <v/>
      </c>
    </row>
    <row r="422" spans="1:123">
      <c r="A422" s="1">
        <v>1</v>
      </c>
      <c r="B422" s="101"/>
      <c r="C422" s="112"/>
      <c r="D422" s="162">
        <f>'Sheet 4'!B34</f>
        <v>0</v>
      </c>
      <c r="E422" s="414" t="str">
        <f t="shared" si="248"/>
        <v/>
      </c>
    </row>
    <row r="423" spans="1:123">
      <c r="A423" s="1">
        <v>1</v>
      </c>
      <c r="B423" s="101"/>
      <c r="C423" s="112"/>
      <c r="D423" s="162">
        <f>'Sheet 4'!B35</f>
        <v>0</v>
      </c>
      <c r="E423" s="414" t="str">
        <f t="shared" si="248"/>
        <v/>
      </c>
    </row>
    <row r="424" spans="1:123">
      <c r="A424" s="1">
        <v>1</v>
      </c>
      <c r="B424" s="101"/>
      <c r="C424" s="112"/>
      <c r="D424" s="162">
        <f>'Sheet 4'!B36</f>
        <v>0</v>
      </c>
      <c r="E424" s="414" t="str">
        <f t="shared" si="248"/>
        <v/>
      </c>
    </row>
    <row r="425" spans="1:123">
      <c r="A425" s="1">
        <v>1</v>
      </c>
      <c r="B425" s="101"/>
      <c r="C425" s="112"/>
      <c r="D425" s="162">
        <f>'Sheet 4'!B37</f>
        <v>0</v>
      </c>
      <c r="E425" s="414" t="str">
        <f t="shared" si="248"/>
        <v/>
      </c>
      <c r="N425" s="2"/>
      <c r="O425" s="2"/>
      <c r="P425" s="2"/>
      <c r="Q425" s="2"/>
    </row>
    <row r="426" spans="1:123">
      <c r="A426" s="1">
        <v>1</v>
      </c>
      <c r="B426" s="101"/>
      <c r="C426" s="112"/>
      <c r="D426" s="162">
        <f>'Sheet 4'!B38</f>
        <v>0</v>
      </c>
      <c r="E426" s="414" t="str">
        <f t="shared" si="248"/>
        <v/>
      </c>
      <c r="G426" s="2" t="s">
        <v>44</v>
      </c>
      <c r="I426" s="2"/>
      <c r="J426" s="1"/>
      <c r="K426" s="2"/>
      <c r="N426" s="2"/>
      <c r="O426" s="2"/>
      <c r="P426" s="2"/>
      <c r="Q426" s="2"/>
    </row>
    <row r="427" spans="1:123" ht="13.5" thickBot="1">
      <c r="A427" s="1">
        <v>1</v>
      </c>
      <c r="B427" s="103"/>
      <c r="C427" s="154"/>
      <c r="D427" s="163">
        <f>'Sheet 4'!B39</f>
        <v>0</v>
      </c>
      <c r="E427" s="415" t="str">
        <f t="shared" si="248"/>
        <v/>
      </c>
      <c r="G427" s="446">
        <f>$F$23</f>
        <v>0</v>
      </c>
      <c r="H427" s="447" t="str">
        <f>$F$24</f>
        <v/>
      </c>
      <c r="I427" s="446">
        <f>$F$25</f>
        <v>0</v>
      </c>
      <c r="J427" s="447">
        <f>$F$26</f>
        <v>0</v>
      </c>
      <c r="K427" s="446">
        <f>$F$27</f>
        <v>0</v>
      </c>
      <c r="L427" s="447">
        <f>$F$28</f>
        <v>0</v>
      </c>
      <c r="M427" s="289">
        <f>$F$29</f>
        <v>2</v>
      </c>
      <c r="N427" s="160">
        <f>SUM(R351:R390)</f>
        <v>0</v>
      </c>
      <c r="O427" s="58" t="s">
        <v>45</v>
      </c>
      <c r="P427" s="58"/>
      <c r="Q427" s="58"/>
    </row>
    <row r="428" spans="1:123" ht="13.5" thickBot="1">
      <c r="A428" s="1">
        <v>1</v>
      </c>
      <c r="B428" s="296">
        <f>SUM(B392:B427)</f>
        <v>0</v>
      </c>
      <c r="C428" s="2" t="s">
        <v>27</v>
      </c>
      <c r="D428" s="169">
        <f>SUM(D392:D427)</f>
        <v>0</v>
      </c>
      <c r="E428" s="3" t="s">
        <v>12</v>
      </c>
      <c r="F428" s="231">
        <f>SUM(J351:J390)</f>
        <v>0</v>
      </c>
      <c r="G428" s="224" t="str">
        <f t="shared" ref="G428:L428" si="249">IFERROR($F428/G427,"")</f>
        <v/>
      </c>
      <c r="H428" s="493" t="str">
        <f t="shared" si="249"/>
        <v/>
      </c>
      <c r="I428" s="224" t="str">
        <f t="shared" si="249"/>
        <v/>
      </c>
      <c r="J428" s="493" t="str">
        <f t="shared" si="249"/>
        <v/>
      </c>
      <c r="K428" s="224" t="str">
        <f t="shared" si="249"/>
        <v/>
      </c>
      <c r="L428" s="493" t="str">
        <f t="shared" si="249"/>
        <v/>
      </c>
      <c r="M428" s="447">
        <f t="shared" ref="M428" si="250">$F428/M427</f>
        <v>0</v>
      </c>
      <c r="N428" s="225">
        <f>B428-N427</f>
        <v>0</v>
      </c>
      <c r="O428" s="58" t="s">
        <v>28</v>
      </c>
      <c r="P428" s="58"/>
      <c r="Q428" s="58"/>
    </row>
    <row r="429" spans="1:123" ht="13.5" thickBot="1">
      <c r="A429" s="1">
        <v>1</v>
      </c>
      <c r="B429" s="194" t="str">
        <f>IFERROR(B428/$E$22,"")</f>
        <v/>
      </c>
      <c r="C429" s="2" t="s">
        <v>73</v>
      </c>
      <c r="G429" s="97"/>
      <c r="H429" s="335"/>
      <c r="I429" s="97"/>
      <c r="J429" s="335"/>
      <c r="K429" s="97"/>
      <c r="L429" s="335"/>
      <c r="M429" s="97"/>
      <c r="N429" s="12" t="s">
        <v>72</v>
      </c>
      <c r="Q429" s="194" t="str">
        <f>IFERROR(N427/$E$22,"")</f>
        <v/>
      </c>
      <c r="AK429" s="2"/>
      <c r="AR429" s="2"/>
      <c r="AS429" s="2"/>
      <c r="AT429" s="2"/>
      <c r="AU429" s="2"/>
    </row>
    <row r="430" spans="1:123" ht="13.5" thickBot="1">
      <c r="A430" s="1">
        <v>1</v>
      </c>
      <c r="B430" s="335"/>
      <c r="D430" s="2" t="s">
        <v>118</v>
      </c>
      <c r="H430" s="182">
        <f>$F$23</f>
        <v>0</v>
      </c>
      <c r="I430" s="97" t="s">
        <v>79</v>
      </c>
      <c r="J430" s="181">
        <f>SUM(L351:L390)</f>
        <v>0</v>
      </c>
      <c r="K430" s="62" t="s">
        <v>25</v>
      </c>
      <c r="L430" s="335"/>
      <c r="M430" s="97"/>
      <c r="N430" s="98"/>
      <c r="O430" s="58" t="s">
        <v>32</v>
      </c>
      <c r="P430" s="58"/>
      <c r="Q430" s="194" t="str">
        <f>IFERROR(B429-Q429,"")</f>
        <v/>
      </c>
      <c r="AK430" s="2"/>
      <c r="AR430" s="2"/>
      <c r="AS430" s="2"/>
      <c r="AT430" s="2"/>
      <c r="AU430" s="2"/>
    </row>
    <row r="431" spans="1:123">
      <c r="B431" s="335"/>
      <c r="I431" s="97"/>
      <c r="J431" s="335"/>
      <c r="K431" s="62"/>
      <c r="L431" s="335"/>
      <c r="M431" s="97"/>
      <c r="N431" s="98"/>
      <c r="O431" s="58"/>
      <c r="P431" s="58"/>
      <c r="Q431" s="3"/>
      <c r="AK431" s="2"/>
      <c r="AR431" s="2"/>
      <c r="AS431" s="2"/>
      <c r="AT431" s="2"/>
      <c r="AU431" s="2"/>
    </row>
    <row r="432" spans="1:123" s="353" customFormat="1" ht="13.5" thickBot="1">
      <c r="A432" s="351"/>
      <c r="B432" s="358"/>
      <c r="E432" s="354"/>
      <c r="F432" s="355"/>
      <c r="G432" s="356"/>
      <c r="H432" s="355"/>
      <c r="I432" s="359"/>
      <c r="J432" s="358"/>
      <c r="K432" s="360"/>
      <c r="L432" s="358"/>
      <c r="M432" s="359"/>
      <c r="N432" s="361"/>
      <c r="O432" s="362"/>
      <c r="P432" s="362"/>
      <c r="Q432" s="354"/>
      <c r="R432" s="355"/>
      <c r="S432" s="355"/>
      <c r="T432" s="355"/>
      <c r="U432" s="355"/>
      <c r="V432" s="355"/>
      <c r="W432" s="355"/>
      <c r="X432" s="355"/>
      <c r="Y432" s="355"/>
      <c r="Z432" s="355"/>
      <c r="AA432" s="355"/>
      <c r="AB432" s="355"/>
      <c r="AC432" s="355"/>
      <c r="AD432" s="355"/>
      <c r="AE432" s="355"/>
      <c r="AF432" s="355"/>
      <c r="AG432" s="357"/>
      <c r="AH432" s="357"/>
      <c r="AI432" s="357"/>
      <c r="AV432" s="356"/>
      <c r="AW432" s="356"/>
      <c r="AX432" s="356"/>
      <c r="AY432" s="356"/>
      <c r="AZ432" s="356"/>
      <c r="BA432" s="356"/>
      <c r="BB432" s="356"/>
      <c r="BC432" s="356"/>
      <c r="BD432" s="356"/>
      <c r="BE432" s="356"/>
      <c r="BN432" s="356"/>
      <c r="BO432" s="356"/>
      <c r="BP432" s="356"/>
      <c r="BY432" s="356"/>
      <c r="BZ432" s="356"/>
      <c r="CA432" s="356"/>
      <c r="CJ432" s="356"/>
      <c r="CK432" s="356"/>
      <c r="CL432" s="356"/>
      <c r="CU432" s="356"/>
      <c r="CV432" s="356"/>
      <c r="CW432" s="356"/>
      <c r="DF432" s="356"/>
      <c r="DG432" s="356"/>
      <c r="DH432" s="356"/>
      <c r="DQ432" s="356"/>
      <c r="DR432" s="356"/>
      <c r="DS432" s="356"/>
    </row>
    <row r="433" spans="1:127" ht="13.5" thickBot="1">
      <c r="A433" s="1">
        <v>1</v>
      </c>
      <c r="B433" s="261" t="s">
        <v>125</v>
      </c>
      <c r="C433" s="179" t="s">
        <v>154</v>
      </c>
      <c r="G433" s="97"/>
      <c r="H433" s="335"/>
      <c r="I433" s="475" t="s">
        <v>224</v>
      </c>
      <c r="J433" s="476"/>
      <c r="K433" s="2"/>
      <c r="L433" s="2"/>
      <c r="M433" s="2"/>
      <c r="N433" s="2"/>
      <c r="O433" s="2" t="s">
        <v>225</v>
      </c>
      <c r="P433" s="2"/>
      <c r="Q433" s="3"/>
      <c r="AK433" s="2"/>
      <c r="AR433" s="2"/>
      <c r="AS433" s="2"/>
      <c r="AT433" s="2"/>
      <c r="AU433" s="2"/>
    </row>
    <row r="434" spans="1:127" ht="18.75" thickBot="1">
      <c r="A434" s="1">
        <v>1</v>
      </c>
      <c r="B434" s="524" t="s">
        <v>214</v>
      </c>
      <c r="C434" s="525"/>
      <c r="D434" s="336"/>
      <c r="E434" s="336"/>
      <c r="F434" s="336"/>
      <c r="G434" s="336"/>
      <c r="H434" s="2"/>
      <c r="I434" s="3"/>
      <c r="J434" s="475"/>
      <c r="K434" s="526" t="s">
        <v>99</v>
      </c>
      <c r="L434" s="526"/>
      <c r="M434" s="526"/>
      <c r="N434" s="526"/>
      <c r="O434" s="526"/>
      <c r="P434" s="526"/>
      <c r="Q434" s="455"/>
      <c r="R434" s="455"/>
      <c r="S434" s="4"/>
      <c r="T434" s="4"/>
      <c r="U434" s="4"/>
      <c r="AG434" s="444"/>
      <c r="AH434" s="444"/>
      <c r="AI434" s="444"/>
      <c r="AJ434" s="444"/>
      <c r="AK434" s="454"/>
      <c r="AL434" s="454"/>
      <c r="AM434" s="454"/>
      <c r="AR434" s="2"/>
      <c r="AS434" s="2"/>
      <c r="AT434" s="2"/>
      <c r="AU434" s="2"/>
      <c r="AV434" s="2"/>
      <c r="AW434" s="2"/>
      <c r="AX434" s="2"/>
      <c r="AY434" s="2"/>
      <c r="BF434" s="455"/>
      <c r="BG434" s="455"/>
      <c r="BH434" s="455"/>
      <c r="BI434" s="455"/>
      <c r="BN434" s="2"/>
      <c r="BO434" s="2"/>
      <c r="BP434" s="2"/>
      <c r="BR434" s="455"/>
      <c r="BS434" s="455"/>
      <c r="BT434" s="455"/>
      <c r="BY434" s="2"/>
      <c r="BZ434" s="2"/>
      <c r="CA434" s="2"/>
      <c r="CC434" s="455"/>
      <c r="CD434" s="455"/>
      <c r="CE434" s="455"/>
      <c r="CJ434" s="2"/>
      <c r="CK434" s="2"/>
      <c r="CL434" s="2"/>
      <c r="CN434" s="455"/>
      <c r="CO434" s="455"/>
      <c r="CP434" s="455"/>
      <c r="CU434" s="2"/>
      <c r="CV434" s="2"/>
      <c r="CW434" s="2"/>
      <c r="CY434" s="455"/>
      <c r="CZ434" s="455"/>
      <c r="DA434" s="455"/>
      <c r="DF434" s="2"/>
      <c r="DG434" s="2"/>
      <c r="DH434" s="2"/>
      <c r="DJ434" s="455"/>
      <c r="DK434" s="455"/>
      <c r="DL434" s="455"/>
      <c r="DQ434" s="2"/>
      <c r="DR434" s="2"/>
      <c r="DS434" s="2"/>
      <c r="DU434" s="455"/>
      <c r="DV434" s="455"/>
      <c r="DW434" s="455"/>
    </row>
    <row r="435" spans="1:127" ht="13.5" thickBot="1">
      <c r="A435" s="1">
        <v>1</v>
      </c>
      <c r="B435" s="246" t="s">
        <v>71</v>
      </c>
      <c r="C435" s="169" t="str">
        <f>IFERROR(((D435+E435+F435+G435)/N514),"")</f>
        <v/>
      </c>
      <c r="D435" s="181">
        <f>SUM(D438:D477)</f>
        <v>0</v>
      </c>
      <c r="E435" s="181">
        <f>SUM(E438:E477)</f>
        <v>0</v>
      </c>
      <c r="F435" s="181">
        <f>SUM(F438:F477)</f>
        <v>0</v>
      </c>
      <c r="G435" s="181">
        <f>SUM(G438:G477)</f>
        <v>0</v>
      </c>
      <c r="H435" s="2"/>
      <c r="I435" s="247"/>
      <c r="J435" s="475"/>
      <c r="K435" s="545" t="s">
        <v>222</v>
      </c>
      <c r="L435" s="546"/>
      <c r="M435" s="545" t="s">
        <v>223</v>
      </c>
      <c r="N435" s="546"/>
      <c r="O435" s="545" t="s">
        <v>226</v>
      </c>
      <c r="P435" s="546"/>
      <c r="Q435" s="68" t="s">
        <v>34</v>
      </c>
      <c r="R435" s="332" t="s">
        <v>36</v>
      </c>
      <c r="S435" s="4"/>
      <c r="T435" s="4"/>
      <c r="U435" s="4"/>
      <c r="AG435" s="444"/>
      <c r="AH435" s="444"/>
      <c r="AI435" s="444"/>
      <c r="AJ435" s="444"/>
      <c r="AK435" s="454"/>
      <c r="AL435" s="454"/>
      <c r="AM435" s="454"/>
      <c r="AR435" s="2"/>
      <c r="AS435" s="2"/>
      <c r="AT435" s="2"/>
      <c r="AU435" s="2"/>
      <c r="AV435" s="2"/>
      <c r="AW435" s="2"/>
      <c r="AX435" s="2"/>
      <c r="AY435" s="2"/>
      <c r="BF435" s="455"/>
      <c r="BG435" s="455"/>
      <c r="BH435" s="455"/>
      <c r="BI435" s="455"/>
      <c r="BN435" s="2"/>
      <c r="BO435" s="2"/>
      <c r="BP435" s="2"/>
      <c r="BR435" s="455"/>
      <c r="BS435" s="455"/>
      <c r="BT435" s="455"/>
      <c r="BY435" s="2"/>
      <c r="BZ435" s="2"/>
      <c r="CA435" s="2"/>
      <c r="CC435" s="455"/>
      <c r="CD435" s="455"/>
      <c r="CE435" s="455"/>
      <c r="CJ435" s="2"/>
      <c r="CK435" s="2"/>
      <c r="CL435" s="2"/>
      <c r="CN435" s="455"/>
      <c r="CO435" s="455"/>
      <c r="CP435" s="455"/>
      <c r="CU435" s="2"/>
      <c r="CV435" s="2"/>
      <c r="CW435" s="2"/>
      <c r="CY435" s="455"/>
      <c r="CZ435" s="455"/>
      <c r="DA435" s="455"/>
      <c r="DF435" s="2"/>
      <c r="DG435" s="2"/>
      <c r="DH435" s="2"/>
      <c r="DJ435" s="455"/>
      <c r="DK435" s="455"/>
      <c r="DL435" s="455"/>
      <c r="DQ435" s="2"/>
      <c r="DR435" s="2"/>
      <c r="DS435" s="2"/>
      <c r="DU435" s="455"/>
      <c r="DV435" s="455"/>
      <c r="DW435" s="455"/>
    </row>
    <row r="436" spans="1:127" ht="12.75" customHeight="1" thickBot="1">
      <c r="A436" s="1">
        <v>1</v>
      </c>
      <c r="B436" s="69"/>
      <c r="C436" s="70"/>
      <c r="D436" s="527" t="s">
        <v>37</v>
      </c>
      <c r="E436" s="528"/>
      <c r="F436" s="528"/>
      <c r="G436" s="529"/>
      <c r="H436" s="70"/>
      <c r="I436" s="34"/>
      <c r="J436" s="26"/>
      <c r="K436" s="479"/>
      <c r="L436" s="71" t="s">
        <v>100</v>
      </c>
      <c r="M436" s="72"/>
      <c r="N436" s="71" t="s">
        <v>100</v>
      </c>
      <c r="O436" s="480"/>
      <c r="P436" s="73" t="s">
        <v>100</v>
      </c>
      <c r="Q436" s="74" t="s">
        <v>35</v>
      </c>
      <c r="R436" s="372" t="s">
        <v>188</v>
      </c>
      <c r="S436" s="75"/>
      <c r="T436" s="75"/>
      <c r="U436" s="75"/>
      <c r="V436" s="76"/>
      <c r="W436" s="76" t="s">
        <v>61</v>
      </c>
      <c r="X436" s="76"/>
      <c r="Y436" s="76"/>
      <c r="Z436" s="76"/>
      <c r="AA436" s="76"/>
      <c r="AB436" s="76"/>
      <c r="AC436" s="76"/>
      <c r="AD436" s="76"/>
      <c r="AE436" s="76"/>
      <c r="AF436" s="76"/>
      <c r="AI436" s="279" t="s">
        <v>25</v>
      </c>
      <c r="AJ436" s="282" t="s">
        <v>25</v>
      </c>
      <c r="AK436" s="2"/>
      <c r="AR436" s="2"/>
      <c r="AS436" s="2"/>
      <c r="AT436" s="2"/>
      <c r="AU436" s="2"/>
    </row>
    <row r="437" spans="1:127" ht="12.75" customHeight="1" thickBot="1">
      <c r="A437" s="1">
        <v>1</v>
      </c>
      <c r="B437" s="77" t="s">
        <v>38</v>
      </c>
      <c r="C437" s="78" t="s">
        <v>39</v>
      </c>
      <c r="D437" s="420" t="str">
        <f>O17</f>
        <v>9th</v>
      </c>
      <c r="E437" s="420" t="str">
        <f>P17</f>
        <v>10th</v>
      </c>
      <c r="F437" s="420" t="str">
        <f>Q17</f>
        <v>11th</v>
      </c>
      <c r="G437" s="420" t="str">
        <f>R17</f>
        <v>12th</v>
      </c>
      <c r="H437" s="84" t="s">
        <v>40</v>
      </c>
      <c r="I437" s="80" t="s">
        <v>41</v>
      </c>
      <c r="J437" s="81"/>
      <c r="K437" s="212">
        <f>IF(K436="",$F$23,K436)</f>
        <v>0</v>
      </c>
      <c r="L437" s="82" t="s">
        <v>101</v>
      </c>
      <c r="M437" s="212" t="str">
        <f>$F$24</f>
        <v/>
      </c>
      <c r="N437" s="82" t="s">
        <v>101</v>
      </c>
      <c r="O437" s="213">
        <f>IF(O436="",$F$26,O436)</f>
        <v>0</v>
      </c>
      <c r="P437" s="83" t="s">
        <v>101</v>
      </c>
      <c r="Q437" s="214" t="str">
        <f>M437</f>
        <v/>
      </c>
      <c r="R437" s="334" t="s">
        <v>25</v>
      </c>
      <c r="S437" s="85" t="s">
        <v>42</v>
      </c>
      <c r="T437" s="85" t="s">
        <v>62</v>
      </c>
      <c r="U437" s="85" t="s">
        <v>63</v>
      </c>
      <c r="V437" s="86" t="s">
        <v>43</v>
      </c>
      <c r="W437" s="461" t="str">
        <f>O17</f>
        <v>9th</v>
      </c>
      <c r="X437" s="461" t="str">
        <f>P17</f>
        <v>10th</v>
      </c>
      <c r="Y437" s="461" t="str">
        <f>Q17</f>
        <v>11th</v>
      </c>
      <c r="Z437" s="462" t="str">
        <f>R17</f>
        <v>12th</v>
      </c>
      <c r="AA437" s="86" t="s">
        <v>43</v>
      </c>
      <c r="AB437" s="462" t="str">
        <f>O17</f>
        <v>9th</v>
      </c>
      <c r="AC437" s="447" t="str">
        <f>P17</f>
        <v>10th</v>
      </c>
      <c r="AD437" s="447" t="str">
        <f>Q17</f>
        <v>11th</v>
      </c>
      <c r="AE437" s="460" t="str">
        <f>R17</f>
        <v>12th</v>
      </c>
      <c r="AF437" s="86" t="s">
        <v>43</v>
      </c>
      <c r="AI437" s="280" t="s">
        <v>173</v>
      </c>
      <c r="AJ437" s="283" t="s">
        <v>174</v>
      </c>
      <c r="AK437" s="2"/>
      <c r="AR437" s="2"/>
      <c r="AS437" s="2"/>
      <c r="AT437" s="2"/>
      <c r="AU437" s="2"/>
    </row>
    <row r="438" spans="1:127">
      <c r="A438" s="1">
        <v>1</v>
      </c>
      <c r="B438" s="87"/>
      <c r="C438" s="112"/>
      <c r="D438" s="390"/>
      <c r="E438" s="338"/>
      <c r="F438" s="338"/>
      <c r="G438" s="339"/>
      <c r="H438" s="462">
        <f t="shared" ref="H438:H477" si="251">V438</f>
        <v>0</v>
      </c>
      <c r="I438" s="88">
        <v>1</v>
      </c>
      <c r="J438" s="216">
        <f>IF(ISBLANK(H438),"",H438/I438)</f>
        <v>0</v>
      </c>
      <c r="K438" s="215" t="str">
        <f t="shared" ref="K438:K477" si="252">IFERROR(IF(ISBLANK(H438),"",(H438/$K$437)/I438),"")</f>
        <v/>
      </c>
      <c r="L438" s="216" t="str">
        <f t="shared" ref="L438" si="253">IFERROR(IF(ISBLANK(H438),"",ROUNDUP(K438,0)),"")</f>
        <v/>
      </c>
      <c r="M438" s="215" t="str">
        <f t="shared" ref="M438" si="254">IFERROR(IF(ISBLANK(H438),"",(H438/$F$24)/I438),"")</f>
        <v/>
      </c>
      <c r="N438" s="216" t="str">
        <f t="shared" ref="N438" si="255">IFERROR(IF(ISBLANK(H438),"",ROUNDUP(M438,0)),"")</f>
        <v/>
      </c>
      <c r="O438" s="215" t="str">
        <f t="shared" ref="O438:O477" si="256">IFERROR(IF(ISBLANK(H438),"",(H438/$O$437)/I438),"")</f>
        <v/>
      </c>
      <c r="P438" s="216" t="str">
        <f t="shared" ref="P438" si="257">IFERROR(IF(ISBLANK(H438),"",ROUNDUP(O438,0)),"")</f>
        <v/>
      </c>
      <c r="Q438" s="215">
        <f>IF(ISERR((H438/N438)/I438),0,(H438/N438)/I438)</f>
        <v>0</v>
      </c>
      <c r="R438" s="114"/>
      <c r="S438" s="218" t="str">
        <f>IF(ISBLANK(R438),"",IF(R438&lt;1,J438,H438/I438/R438))</f>
        <v/>
      </c>
      <c r="T438" s="218" t="str">
        <f t="shared" ref="T438:T477" si="258">IF(ISBLANK($R438),"",IF($R438&lt;1,$J438,IF(ISERROR($H438/$I438/($R438-1)),"",$H438/$I438/($R438-1))))</f>
        <v/>
      </c>
      <c r="U438" s="218" t="str">
        <f t="shared" ref="U438:U477" si="259">IF(ISBLANK($R438),"",IF($R438&lt;1,$J438,$H438/$I438/($R438+1)))</f>
        <v/>
      </c>
      <c r="V438" s="219">
        <f t="shared" ref="V438:V477" si="260">SUM(D438:G438)</f>
        <v>0</v>
      </c>
      <c r="W438" s="220">
        <f t="shared" ref="W438:W477" si="261">IF($R438&gt;2,(D438/$V438)*$F$26, IF($R438=2,(D438/2),D438))</f>
        <v>0</v>
      </c>
      <c r="X438" s="220">
        <f t="shared" ref="X438:X477" si="262">IF($R438&gt;2,(E438/$V438)*$F$26, IF($R438=2,(E438/2),E438))</f>
        <v>0</v>
      </c>
      <c r="Y438" s="220">
        <f t="shared" ref="Y438:Y477" si="263">IF($R438&gt;2,(F438/$V438)*$F$26, IF($R438=2,(F438/2),F438))</f>
        <v>0</v>
      </c>
      <c r="Z438" s="462">
        <f t="shared" ref="Z438:Z477" si="264">IF($R438&gt;2,(G438/$V438)*$F$26, IF($R438=2,(G438/2),G438))</f>
        <v>0</v>
      </c>
      <c r="AA438" s="221">
        <f>W438+X438+Y438+Z438</f>
        <v>0</v>
      </c>
      <c r="AB438" s="462" t="str">
        <f t="shared" ref="AB438:AB477" si="265">IF(ISERROR(D438/($R438*$I438)),"",D438/($R438*$I438))</f>
        <v/>
      </c>
      <c r="AC438" s="447" t="str">
        <f t="shared" ref="AC438:AC477" si="266">IF(ISERROR(E438/($R438*$I438)),"",E438/($R438*$I438))</f>
        <v/>
      </c>
      <c r="AD438" s="447" t="str">
        <f t="shared" ref="AD438:AD477" si="267">IF(ISERROR(F438/($R438*$I438)),"",F438/($R438*$I438))</f>
        <v/>
      </c>
      <c r="AE438" s="460" t="str">
        <f t="shared" ref="AE438:AE477" si="268">IF(ISERROR(G438/($R438*$I438)),"",G438/($R438*$I438))</f>
        <v/>
      </c>
      <c r="AF438" s="221" t="str">
        <f>IF(ISERROR(AB438+AC438+AD438+AE438),"",AB438+AC438+AD438+AE438)</f>
        <v/>
      </c>
      <c r="AG438" s="229">
        <f t="shared" ref="AG438:AG477" si="269">C438</f>
        <v>0</v>
      </c>
      <c r="AH438" s="141" t="str">
        <f t="shared" ref="AH438:AH477" si="270">IF(R438=1,"Singleton", IF(R438=2, "Doubleton", IF(R438=3,"Tripleton","")))</f>
        <v/>
      </c>
      <c r="AI438" s="116"/>
      <c r="AJ438" s="281">
        <f t="shared" ref="AJ438:AJ477" si="271">IFERROR(R438-AI438,"")</f>
        <v>0</v>
      </c>
      <c r="AK438" s="2"/>
      <c r="AR438" s="2"/>
      <c r="AS438" s="2"/>
      <c r="AT438" s="2"/>
      <c r="AU438" s="2"/>
    </row>
    <row r="439" spans="1:127">
      <c r="A439" s="1">
        <v>1</v>
      </c>
      <c r="B439" s="87"/>
      <c r="C439" s="113"/>
      <c r="D439" s="327"/>
      <c r="E439" s="91"/>
      <c r="F439" s="91"/>
      <c r="G439" s="328"/>
      <c r="H439" s="216">
        <f t="shared" si="251"/>
        <v>0</v>
      </c>
      <c r="I439" s="88">
        <v>1</v>
      </c>
      <c r="J439" s="216">
        <f>IF(ISBLANK(H439),"",H439/I439)</f>
        <v>0</v>
      </c>
      <c r="K439" s="215" t="str">
        <f t="shared" si="252"/>
        <v/>
      </c>
      <c r="L439" s="216" t="str">
        <f t="shared" ref="L439:L477" si="272">IFERROR(IF(ISBLANK(H439),"",ROUNDUP(K439,0)),"")</f>
        <v/>
      </c>
      <c r="M439" s="215" t="str">
        <f t="shared" ref="M439:M477" si="273">IFERROR(IF(ISBLANK(H439),"",(H439/$F$24)/I439),"")</f>
        <v/>
      </c>
      <c r="N439" s="216" t="str">
        <f t="shared" ref="N439:N477" si="274">IFERROR(IF(ISBLANK(H439),"",ROUNDUP(M439,0)),"")</f>
        <v/>
      </c>
      <c r="O439" s="215" t="str">
        <f t="shared" si="256"/>
        <v/>
      </c>
      <c r="P439" s="216" t="str">
        <f t="shared" ref="P439:P477" si="275">IFERROR(IF(ISBLANK(H439),"",ROUNDUP(O439,0)),"")</f>
        <v/>
      </c>
      <c r="Q439" s="215">
        <f>IF(ISERR((H439/N439)/I439),0,(H439/N439)/I439)</f>
        <v>0</v>
      </c>
      <c r="R439" s="114"/>
      <c r="S439" s="218" t="str">
        <f>IF(ISBLANK(R439),"",IF(R439&lt;1,J439,H439/I439/R439))</f>
        <v/>
      </c>
      <c r="T439" s="218" t="str">
        <f t="shared" si="258"/>
        <v/>
      </c>
      <c r="U439" s="218" t="str">
        <f t="shared" si="259"/>
        <v/>
      </c>
      <c r="V439" s="219">
        <f t="shared" si="260"/>
        <v>0</v>
      </c>
      <c r="W439" s="220">
        <f t="shared" si="261"/>
        <v>0</v>
      </c>
      <c r="X439" s="220">
        <f t="shared" si="262"/>
        <v>0</v>
      </c>
      <c r="Y439" s="220">
        <f t="shared" si="263"/>
        <v>0</v>
      </c>
      <c r="Z439" s="462">
        <f t="shared" si="264"/>
        <v>0</v>
      </c>
      <c r="AA439" s="221">
        <f t="shared" ref="AA439:AA477" si="276">W439+X439+Y439+Z439</f>
        <v>0</v>
      </c>
      <c r="AB439" s="462" t="str">
        <f t="shared" si="265"/>
        <v/>
      </c>
      <c r="AC439" s="447" t="str">
        <f t="shared" si="266"/>
        <v/>
      </c>
      <c r="AD439" s="447" t="str">
        <f t="shared" si="267"/>
        <v/>
      </c>
      <c r="AE439" s="460" t="str">
        <f t="shared" si="268"/>
        <v/>
      </c>
      <c r="AF439" s="221" t="str">
        <f t="shared" ref="AF439:AF477" si="277">IF(ISERROR(AB439+AC439+AD439+AE439),"",AB439+AC439+AD439+AE439)</f>
        <v/>
      </c>
      <c r="AG439" s="229">
        <f t="shared" si="269"/>
        <v>0</v>
      </c>
      <c r="AH439" s="141" t="str">
        <f t="shared" si="270"/>
        <v/>
      </c>
      <c r="AI439" s="450"/>
      <c r="AJ439" s="446">
        <f t="shared" si="271"/>
        <v>0</v>
      </c>
      <c r="AK439" s="2"/>
      <c r="AR439" s="2"/>
      <c r="AS439" s="2"/>
      <c r="AT439" s="2"/>
      <c r="AU439" s="2"/>
    </row>
    <row r="440" spans="1:127">
      <c r="A440" s="1">
        <v>1</v>
      </c>
      <c r="B440" s="87"/>
      <c r="C440" s="113"/>
      <c r="D440" s="327"/>
      <c r="E440" s="91"/>
      <c r="F440" s="91"/>
      <c r="G440" s="328"/>
      <c r="H440" s="216">
        <f t="shared" si="251"/>
        <v>0</v>
      </c>
      <c r="I440" s="88">
        <v>1</v>
      </c>
      <c r="J440" s="216">
        <f>IF(ISBLANK(H440),"",H440/I440)</f>
        <v>0</v>
      </c>
      <c r="K440" s="215" t="str">
        <f t="shared" si="252"/>
        <v/>
      </c>
      <c r="L440" s="216" t="str">
        <f t="shared" si="272"/>
        <v/>
      </c>
      <c r="M440" s="215" t="str">
        <f t="shared" si="273"/>
        <v/>
      </c>
      <c r="N440" s="216" t="str">
        <f t="shared" si="274"/>
        <v/>
      </c>
      <c r="O440" s="215" t="str">
        <f t="shared" si="256"/>
        <v/>
      </c>
      <c r="P440" s="216" t="str">
        <f t="shared" si="275"/>
        <v/>
      </c>
      <c r="Q440" s="215">
        <f>IF(ISERR((H440/N440)/I440),0,(H440/N440)/I440)</f>
        <v>0</v>
      </c>
      <c r="R440" s="114"/>
      <c r="S440" s="218" t="str">
        <f>IF(ISBLANK(R440),"",IF(R440&lt;1,J440,H440/I440/R440))</f>
        <v/>
      </c>
      <c r="T440" s="218" t="str">
        <f t="shared" si="258"/>
        <v/>
      </c>
      <c r="U440" s="218" t="str">
        <f t="shared" si="259"/>
        <v/>
      </c>
      <c r="V440" s="219">
        <f t="shared" si="260"/>
        <v>0</v>
      </c>
      <c r="W440" s="220">
        <f t="shared" si="261"/>
        <v>0</v>
      </c>
      <c r="X440" s="220">
        <f t="shared" si="262"/>
        <v>0</v>
      </c>
      <c r="Y440" s="220">
        <f t="shared" si="263"/>
        <v>0</v>
      </c>
      <c r="Z440" s="462">
        <f t="shared" si="264"/>
        <v>0</v>
      </c>
      <c r="AA440" s="221">
        <f t="shared" si="276"/>
        <v>0</v>
      </c>
      <c r="AB440" s="462" t="str">
        <f t="shared" si="265"/>
        <v/>
      </c>
      <c r="AC440" s="447" t="str">
        <f t="shared" si="266"/>
        <v/>
      </c>
      <c r="AD440" s="447" t="str">
        <f t="shared" si="267"/>
        <v/>
      </c>
      <c r="AE440" s="460" t="str">
        <f t="shared" si="268"/>
        <v/>
      </c>
      <c r="AF440" s="221" t="str">
        <f t="shared" si="277"/>
        <v/>
      </c>
      <c r="AG440" s="229">
        <f t="shared" si="269"/>
        <v>0</v>
      </c>
      <c r="AH440" s="141" t="str">
        <f t="shared" si="270"/>
        <v/>
      </c>
      <c r="AI440" s="450"/>
      <c r="AJ440" s="446">
        <f t="shared" si="271"/>
        <v>0</v>
      </c>
      <c r="AK440" s="2"/>
      <c r="AR440" s="2"/>
      <c r="AS440" s="2"/>
      <c r="AT440" s="2"/>
      <c r="AU440" s="2"/>
    </row>
    <row r="441" spans="1:127">
      <c r="A441" s="1">
        <v>1</v>
      </c>
      <c r="B441" s="115"/>
      <c r="C441" s="113"/>
      <c r="D441" s="327"/>
      <c r="E441" s="91"/>
      <c r="F441" s="91"/>
      <c r="G441" s="328"/>
      <c r="H441" s="216">
        <f t="shared" si="251"/>
        <v>0</v>
      </c>
      <c r="I441" s="88">
        <v>1</v>
      </c>
      <c r="J441" s="216">
        <f>IF(ISBLANK(H441),"",H441/I441)</f>
        <v>0</v>
      </c>
      <c r="K441" s="215" t="str">
        <f t="shared" si="252"/>
        <v/>
      </c>
      <c r="L441" s="216" t="str">
        <f t="shared" si="272"/>
        <v/>
      </c>
      <c r="M441" s="215" t="str">
        <f t="shared" si="273"/>
        <v/>
      </c>
      <c r="N441" s="216" t="str">
        <f t="shared" si="274"/>
        <v/>
      </c>
      <c r="O441" s="215" t="str">
        <f t="shared" si="256"/>
        <v/>
      </c>
      <c r="P441" s="216" t="str">
        <f t="shared" si="275"/>
        <v/>
      </c>
      <c r="Q441" s="215">
        <f>IF(ISERR((H441/N441)/I441),0,(H441/N441)/I441)</f>
        <v>0</v>
      </c>
      <c r="R441" s="114"/>
      <c r="S441" s="228" t="str">
        <f>IF(ISBLANK(R441),"",IF(R441&lt;1,J441,H441/I441/R441))</f>
        <v/>
      </c>
      <c r="T441" s="218" t="str">
        <f t="shared" si="258"/>
        <v/>
      </c>
      <c r="U441" s="218" t="str">
        <f t="shared" si="259"/>
        <v/>
      </c>
      <c r="V441" s="219">
        <f t="shared" si="260"/>
        <v>0</v>
      </c>
      <c r="W441" s="220">
        <f t="shared" si="261"/>
        <v>0</v>
      </c>
      <c r="X441" s="220">
        <f t="shared" si="262"/>
        <v>0</v>
      </c>
      <c r="Y441" s="220">
        <f t="shared" si="263"/>
        <v>0</v>
      </c>
      <c r="Z441" s="462">
        <f t="shared" si="264"/>
        <v>0</v>
      </c>
      <c r="AA441" s="221">
        <f t="shared" si="276"/>
        <v>0</v>
      </c>
      <c r="AB441" s="462" t="str">
        <f t="shared" si="265"/>
        <v/>
      </c>
      <c r="AC441" s="447" t="str">
        <f t="shared" si="266"/>
        <v/>
      </c>
      <c r="AD441" s="447" t="str">
        <f t="shared" si="267"/>
        <v/>
      </c>
      <c r="AE441" s="460" t="str">
        <f t="shared" si="268"/>
        <v/>
      </c>
      <c r="AF441" s="221" t="str">
        <f t="shared" si="277"/>
        <v/>
      </c>
      <c r="AG441" s="229">
        <f t="shared" si="269"/>
        <v>0</v>
      </c>
      <c r="AH441" s="141" t="str">
        <f t="shared" si="270"/>
        <v/>
      </c>
      <c r="AI441" s="450"/>
      <c r="AJ441" s="446">
        <f t="shared" si="271"/>
        <v>0</v>
      </c>
      <c r="AK441" s="2"/>
      <c r="AR441" s="2"/>
      <c r="AS441" s="2"/>
      <c r="AT441" s="2"/>
      <c r="AU441" s="2"/>
    </row>
    <row r="442" spans="1:127">
      <c r="A442" s="1">
        <v>1</v>
      </c>
      <c r="B442" s="115"/>
      <c r="C442" s="113"/>
      <c r="D442" s="327"/>
      <c r="E442" s="91"/>
      <c r="F442" s="91"/>
      <c r="G442" s="328"/>
      <c r="H442" s="216">
        <f t="shared" si="251"/>
        <v>0</v>
      </c>
      <c r="I442" s="88">
        <v>1</v>
      </c>
      <c r="J442" s="216">
        <f t="shared" ref="J442:J449" si="278">IF(ISBLANK(H442),"",H442/I442)</f>
        <v>0</v>
      </c>
      <c r="K442" s="215" t="str">
        <f t="shared" si="252"/>
        <v/>
      </c>
      <c r="L442" s="216" t="str">
        <f t="shared" si="272"/>
        <v/>
      </c>
      <c r="M442" s="215" t="str">
        <f t="shared" si="273"/>
        <v/>
      </c>
      <c r="N442" s="216" t="str">
        <f t="shared" si="274"/>
        <v/>
      </c>
      <c r="O442" s="215" t="str">
        <f t="shared" si="256"/>
        <v/>
      </c>
      <c r="P442" s="216" t="str">
        <f t="shared" si="275"/>
        <v/>
      </c>
      <c r="Q442" s="215">
        <f t="shared" ref="Q442:Q449" si="279">IF(ISERR((H442/N442)/I442),0,(H442/N442)/I442)</f>
        <v>0</v>
      </c>
      <c r="R442" s="114"/>
      <c r="S442" s="218" t="str">
        <f t="shared" ref="S442:S449" si="280">IF(ISBLANK(R442),"",IF(R442&lt;1,J442,H442/I442/R442))</f>
        <v/>
      </c>
      <c r="T442" s="218" t="str">
        <f t="shared" si="258"/>
        <v/>
      </c>
      <c r="U442" s="218" t="str">
        <f t="shared" si="259"/>
        <v/>
      </c>
      <c r="V442" s="219">
        <f t="shared" si="260"/>
        <v>0</v>
      </c>
      <c r="W442" s="220">
        <f t="shared" si="261"/>
        <v>0</v>
      </c>
      <c r="X442" s="220">
        <f t="shared" si="262"/>
        <v>0</v>
      </c>
      <c r="Y442" s="220">
        <f t="shared" si="263"/>
        <v>0</v>
      </c>
      <c r="Z442" s="462">
        <f t="shared" si="264"/>
        <v>0</v>
      </c>
      <c r="AA442" s="221">
        <f t="shared" si="276"/>
        <v>0</v>
      </c>
      <c r="AB442" s="462" t="str">
        <f t="shared" si="265"/>
        <v/>
      </c>
      <c r="AC442" s="447" t="str">
        <f t="shared" si="266"/>
        <v/>
      </c>
      <c r="AD442" s="447" t="str">
        <f t="shared" si="267"/>
        <v/>
      </c>
      <c r="AE442" s="460" t="str">
        <f t="shared" si="268"/>
        <v/>
      </c>
      <c r="AF442" s="221" t="str">
        <f t="shared" si="277"/>
        <v/>
      </c>
      <c r="AG442" s="229">
        <f t="shared" si="269"/>
        <v>0</v>
      </c>
      <c r="AH442" s="141" t="str">
        <f t="shared" si="270"/>
        <v/>
      </c>
      <c r="AI442" s="450"/>
      <c r="AJ442" s="446">
        <f t="shared" si="271"/>
        <v>0</v>
      </c>
      <c r="AK442" s="2"/>
      <c r="AR442" s="2"/>
      <c r="AS442" s="2"/>
      <c r="AT442" s="2"/>
      <c r="AU442" s="2"/>
    </row>
    <row r="443" spans="1:127">
      <c r="A443" s="1">
        <v>1</v>
      </c>
      <c r="B443" s="115"/>
      <c r="C443" s="113"/>
      <c r="D443" s="327"/>
      <c r="E443" s="91"/>
      <c r="F443" s="91"/>
      <c r="G443" s="328"/>
      <c r="H443" s="216">
        <f t="shared" si="251"/>
        <v>0</v>
      </c>
      <c r="I443" s="88">
        <v>1</v>
      </c>
      <c r="J443" s="216">
        <f t="shared" si="278"/>
        <v>0</v>
      </c>
      <c r="K443" s="215" t="str">
        <f t="shared" si="252"/>
        <v/>
      </c>
      <c r="L443" s="216" t="str">
        <f t="shared" si="272"/>
        <v/>
      </c>
      <c r="M443" s="215" t="str">
        <f t="shared" si="273"/>
        <v/>
      </c>
      <c r="N443" s="216" t="str">
        <f t="shared" si="274"/>
        <v/>
      </c>
      <c r="O443" s="215" t="str">
        <f t="shared" si="256"/>
        <v/>
      </c>
      <c r="P443" s="216" t="str">
        <f t="shared" si="275"/>
        <v/>
      </c>
      <c r="Q443" s="215">
        <f t="shared" si="279"/>
        <v>0</v>
      </c>
      <c r="R443" s="114"/>
      <c r="S443" s="218" t="str">
        <f t="shared" si="280"/>
        <v/>
      </c>
      <c r="T443" s="218" t="str">
        <f t="shared" si="258"/>
        <v/>
      </c>
      <c r="U443" s="218" t="str">
        <f t="shared" si="259"/>
        <v/>
      </c>
      <c r="V443" s="219">
        <f t="shared" si="260"/>
        <v>0</v>
      </c>
      <c r="W443" s="220">
        <f t="shared" si="261"/>
        <v>0</v>
      </c>
      <c r="X443" s="220">
        <f t="shared" si="262"/>
        <v>0</v>
      </c>
      <c r="Y443" s="220">
        <f t="shared" si="263"/>
        <v>0</v>
      </c>
      <c r="Z443" s="462">
        <f t="shared" si="264"/>
        <v>0</v>
      </c>
      <c r="AA443" s="221">
        <f t="shared" si="276"/>
        <v>0</v>
      </c>
      <c r="AB443" s="462" t="str">
        <f t="shared" si="265"/>
        <v/>
      </c>
      <c r="AC443" s="447" t="str">
        <f t="shared" si="266"/>
        <v/>
      </c>
      <c r="AD443" s="447" t="str">
        <f t="shared" si="267"/>
        <v/>
      </c>
      <c r="AE443" s="460" t="str">
        <f t="shared" si="268"/>
        <v/>
      </c>
      <c r="AF443" s="221" t="str">
        <f t="shared" si="277"/>
        <v/>
      </c>
      <c r="AG443" s="229">
        <f t="shared" si="269"/>
        <v>0</v>
      </c>
      <c r="AH443" s="141" t="str">
        <f t="shared" si="270"/>
        <v/>
      </c>
      <c r="AI443" s="450"/>
      <c r="AJ443" s="446">
        <f t="shared" si="271"/>
        <v>0</v>
      </c>
      <c r="AK443" s="2"/>
      <c r="AR443" s="2"/>
      <c r="AS443" s="2"/>
      <c r="AT443" s="2"/>
      <c r="AU443" s="2"/>
    </row>
    <row r="444" spans="1:127">
      <c r="A444" s="1">
        <v>1</v>
      </c>
      <c r="B444" s="115"/>
      <c r="C444" s="113"/>
      <c r="D444" s="327"/>
      <c r="E444" s="91"/>
      <c r="F444" s="91"/>
      <c r="G444" s="328"/>
      <c r="H444" s="216">
        <f t="shared" si="251"/>
        <v>0</v>
      </c>
      <c r="I444" s="88">
        <v>1</v>
      </c>
      <c r="J444" s="216">
        <f t="shared" si="278"/>
        <v>0</v>
      </c>
      <c r="K444" s="215" t="str">
        <f t="shared" si="252"/>
        <v/>
      </c>
      <c r="L444" s="216" t="str">
        <f t="shared" si="272"/>
        <v/>
      </c>
      <c r="M444" s="215" t="str">
        <f t="shared" si="273"/>
        <v/>
      </c>
      <c r="N444" s="216" t="str">
        <f t="shared" si="274"/>
        <v/>
      </c>
      <c r="O444" s="215" t="str">
        <f t="shared" si="256"/>
        <v/>
      </c>
      <c r="P444" s="216" t="str">
        <f t="shared" si="275"/>
        <v/>
      </c>
      <c r="Q444" s="215">
        <f t="shared" si="279"/>
        <v>0</v>
      </c>
      <c r="R444" s="114"/>
      <c r="S444" s="218" t="str">
        <f t="shared" si="280"/>
        <v/>
      </c>
      <c r="T444" s="218" t="str">
        <f t="shared" si="258"/>
        <v/>
      </c>
      <c r="U444" s="218" t="str">
        <f t="shared" si="259"/>
        <v/>
      </c>
      <c r="V444" s="219">
        <f t="shared" si="260"/>
        <v>0</v>
      </c>
      <c r="W444" s="220">
        <f t="shared" si="261"/>
        <v>0</v>
      </c>
      <c r="X444" s="220">
        <f t="shared" si="262"/>
        <v>0</v>
      </c>
      <c r="Y444" s="220">
        <f t="shared" si="263"/>
        <v>0</v>
      </c>
      <c r="Z444" s="462">
        <f t="shared" si="264"/>
        <v>0</v>
      </c>
      <c r="AA444" s="221">
        <f t="shared" si="276"/>
        <v>0</v>
      </c>
      <c r="AB444" s="462" t="str">
        <f t="shared" si="265"/>
        <v/>
      </c>
      <c r="AC444" s="447" t="str">
        <f t="shared" si="266"/>
        <v/>
      </c>
      <c r="AD444" s="447" t="str">
        <f t="shared" si="267"/>
        <v/>
      </c>
      <c r="AE444" s="460" t="str">
        <f t="shared" si="268"/>
        <v/>
      </c>
      <c r="AF444" s="221" t="str">
        <f t="shared" si="277"/>
        <v/>
      </c>
      <c r="AG444" s="229">
        <f t="shared" si="269"/>
        <v>0</v>
      </c>
      <c r="AH444" s="141" t="str">
        <f t="shared" si="270"/>
        <v/>
      </c>
      <c r="AI444" s="450"/>
      <c r="AJ444" s="446">
        <f t="shared" si="271"/>
        <v>0</v>
      </c>
      <c r="AK444" s="2"/>
      <c r="AR444" s="2"/>
      <c r="AS444" s="2"/>
      <c r="AT444" s="2"/>
      <c r="AU444" s="2"/>
    </row>
    <row r="445" spans="1:127">
      <c r="A445" s="1">
        <v>1</v>
      </c>
      <c r="B445" s="115"/>
      <c r="C445" s="113"/>
      <c r="D445" s="101"/>
      <c r="E445" s="105"/>
      <c r="F445" s="105"/>
      <c r="G445" s="349"/>
      <c r="H445" s="216">
        <f t="shared" si="251"/>
        <v>0</v>
      </c>
      <c r="I445" s="88">
        <v>1</v>
      </c>
      <c r="J445" s="216">
        <f t="shared" si="278"/>
        <v>0</v>
      </c>
      <c r="K445" s="215" t="str">
        <f t="shared" si="252"/>
        <v/>
      </c>
      <c r="L445" s="216" t="str">
        <f t="shared" si="272"/>
        <v/>
      </c>
      <c r="M445" s="215" t="str">
        <f t="shared" si="273"/>
        <v/>
      </c>
      <c r="N445" s="216" t="str">
        <f t="shared" si="274"/>
        <v/>
      </c>
      <c r="O445" s="215" t="str">
        <f t="shared" si="256"/>
        <v/>
      </c>
      <c r="P445" s="216" t="str">
        <f t="shared" si="275"/>
        <v/>
      </c>
      <c r="Q445" s="215">
        <f t="shared" si="279"/>
        <v>0</v>
      </c>
      <c r="R445" s="114"/>
      <c r="S445" s="218" t="str">
        <f t="shared" si="280"/>
        <v/>
      </c>
      <c r="T445" s="218" t="str">
        <f t="shared" si="258"/>
        <v/>
      </c>
      <c r="U445" s="218" t="str">
        <f t="shared" si="259"/>
        <v/>
      </c>
      <c r="V445" s="219">
        <f t="shared" si="260"/>
        <v>0</v>
      </c>
      <c r="W445" s="220">
        <f t="shared" si="261"/>
        <v>0</v>
      </c>
      <c r="X445" s="220">
        <f t="shared" si="262"/>
        <v>0</v>
      </c>
      <c r="Y445" s="220">
        <f t="shared" si="263"/>
        <v>0</v>
      </c>
      <c r="Z445" s="462">
        <f t="shared" si="264"/>
        <v>0</v>
      </c>
      <c r="AA445" s="221">
        <f t="shared" si="276"/>
        <v>0</v>
      </c>
      <c r="AB445" s="462" t="str">
        <f t="shared" si="265"/>
        <v/>
      </c>
      <c r="AC445" s="447" t="str">
        <f t="shared" si="266"/>
        <v/>
      </c>
      <c r="AD445" s="447" t="str">
        <f t="shared" si="267"/>
        <v/>
      </c>
      <c r="AE445" s="460" t="str">
        <f t="shared" si="268"/>
        <v/>
      </c>
      <c r="AF445" s="221" t="str">
        <f t="shared" si="277"/>
        <v/>
      </c>
      <c r="AG445" s="229">
        <f t="shared" si="269"/>
        <v>0</v>
      </c>
      <c r="AH445" s="141" t="str">
        <f t="shared" si="270"/>
        <v/>
      </c>
      <c r="AI445" s="450"/>
      <c r="AJ445" s="446">
        <f t="shared" si="271"/>
        <v>0</v>
      </c>
      <c r="AK445" s="2"/>
      <c r="AR445" s="2"/>
      <c r="AS445" s="2"/>
      <c r="AT445" s="2"/>
      <c r="AU445" s="2"/>
    </row>
    <row r="446" spans="1:127">
      <c r="A446" s="1">
        <v>1</v>
      </c>
      <c r="B446" s="145"/>
      <c r="C446" s="146"/>
      <c r="D446" s="101"/>
      <c r="E446" s="105"/>
      <c r="F446" s="105"/>
      <c r="G446" s="349"/>
      <c r="H446" s="216">
        <f t="shared" si="251"/>
        <v>0</v>
      </c>
      <c r="I446" s="88">
        <v>1</v>
      </c>
      <c r="J446" s="216">
        <f t="shared" si="278"/>
        <v>0</v>
      </c>
      <c r="K446" s="215" t="str">
        <f t="shared" si="252"/>
        <v/>
      </c>
      <c r="L446" s="216" t="str">
        <f t="shared" si="272"/>
        <v/>
      </c>
      <c r="M446" s="215" t="str">
        <f t="shared" si="273"/>
        <v/>
      </c>
      <c r="N446" s="216" t="str">
        <f t="shared" si="274"/>
        <v/>
      </c>
      <c r="O446" s="215" t="str">
        <f t="shared" si="256"/>
        <v/>
      </c>
      <c r="P446" s="216" t="str">
        <f t="shared" si="275"/>
        <v/>
      </c>
      <c r="Q446" s="215">
        <f t="shared" si="279"/>
        <v>0</v>
      </c>
      <c r="R446" s="114"/>
      <c r="S446" s="218" t="str">
        <f t="shared" si="280"/>
        <v/>
      </c>
      <c r="T446" s="218" t="str">
        <f t="shared" si="258"/>
        <v/>
      </c>
      <c r="U446" s="218" t="str">
        <f t="shared" si="259"/>
        <v/>
      </c>
      <c r="V446" s="219">
        <f t="shared" si="260"/>
        <v>0</v>
      </c>
      <c r="W446" s="220">
        <f t="shared" si="261"/>
        <v>0</v>
      </c>
      <c r="X446" s="220">
        <f t="shared" si="262"/>
        <v>0</v>
      </c>
      <c r="Y446" s="220">
        <f t="shared" si="263"/>
        <v>0</v>
      </c>
      <c r="Z446" s="462">
        <f t="shared" si="264"/>
        <v>0</v>
      </c>
      <c r="AA446" s="221">
        <f t="shared" si="276"/>
        <v>0</v>
      </c>
      <c r="AB446" s="462" t="str">
        <f t="shared" si="265"/>
        <v/>
      </c>
      <c r="AC446" s="447" t="str">
        <f t="shared" si="266"/>
        <v/>
      </c>
      <c r="AD446" s="447" t="str">
        <f t="shared" si="267"/>
        <v/>
      </c>
      <c r="AE446" s="460" t="str">
        <f t="shared" si="268"/>
        <v/>
      </c>
      <c r="AF446" s="221" t="str">
        <f t="shared" si="277"/>
        <v/>
      </c>
      <c r="AG446" s="141">
        <f t="shared" si="269"/>
        <v>0</v>
      </c>
      <c r="AH446" s="141" t="str">
        <f t="shared" si="270"/>
        <v/>
      </c>
      <c r="AI446" s="450"/>
      <c r="AJ446" s="446">
        <f t="shared" si="271"/>
        <v>0</v>
      </c>
      <c r="AK446" s="2"/>
      <c r="AR446" s="2"/>
      <c r="AS446" s="2"/>
      <c r="AT446" s="2"/>
      <c r="AU446" s="2"/>
    </row>
    <row r="447" spans="1:127">
      <c r="A447" s="1">
        <v>1</v>
      </c>
      <c r="B447" s="115"/>
      <c r="C447" s="113"/>
      <c r="D447" s="327"/>
      <c r="E447" s="91"/>
      <c r="F447" s="91"/>
      <c r="G447" s="328"/>
      <c r="H447" s="216">
        <f t="shared" si="251"/>
        <v>0</v>
      </c>
      <c r="I447" s="88">
        <v>1</v>
      </c>
      <c r="J447" s="216">
        <f>IF(ISBLANK(H447),"",H447/I447)</f>
        <v>0</v>
      </c>
      <c r="K447" s="215" t="str">
        <f t="shared" si="252"/>
        <v/>
      </c>
      <c r="L447" s="216" t="str">
        <f t="shared" si="272"/>
        <v/>
      </c>
      <c r="M447" s="215" t="str">
        <f t="shared" si="273"/>
        <v/>
      </c>
      <c r="N447" s="216" t="str">
        <f t="shared" si="274"/>
        <v/>
      </c>
      <c r="O447" s="215" t="str">
        <f t="shared" si="256"/>
        <v/>
      </c>
      <c r="P447" s="216" t="str">
        <f t="shared" si="275"/>
        <v/>
      </c>
      <c r="Q447" s="215">
        <f>IF(ISERR((H447/N447)/I447),0,(H447/N447)/I447)</f>
        <v>0</v>
      </c>
      <c r="R447" s="114"/>
      <c r="S447" s="218" t="str">
        <f>IF(ISBLANK(R447),"",IF(R447&lt;1,J447,H447/I447/R447))</f>
        <v/>
      </c>
      <c r="T447" s="218" t="str">
        <f t="shared" si="258"/>
        <v/>
      </c>
      <c r="U447" s="218" t="str">
        <f t="shared" si="259"/>
        <v/>
      </c>
      <c r="V447" s="219">
        <f t="shared" si="260"/>
        <v>0</v>
      </c>
      <c r="W447" s="220">
        <f t="shared" si="261"/>
        <v>0</v>
      </c>
      <c r="X447" s="220">
        <f t="shared" si="262"/>
        <v>0</v>
      </c>
      <c r="Y447" s="220">
        <f t="shared" si="263"/>
        <v>0</v>
      </c>
      <c r="Z447" s="462">
        <f t="shared" si="264"/>
        <v>0</v>
      </c>
      <c r="AA447" s="221">
        <f>W447+X447+Y447+Z447</f>
        <v>0</v>
      </c>
      <c r="AB447" s="462" t="str">
        <f t="shared" si="265"/>
        <v/>
      </c>
      <c r="AC447" s="447" t="str">
        <f t="shared" si="266"/>
        <v/>
      </c>
      <c r="AD447" s="447" t="str">
        <f t="shared" si="267"/>
        <v/>
      </c>
      <c r="AE447" s="460" t="str">
        <f t="shared" si="268"/>
        <v/>
      </c>
      <c r="AF447" s="221" t="str">
        <f>IF(ISERROR(AB447+AC447+AD447+AE447),"",AB447+AC447+AD447+AE447)</f>
        <v/>
      </c>
      <c r="AG447" s="141">
        <f t="shared" si="269"/>
        <v>0</v>
      </c>
      <c r="AH447" s="141" t="str">
        <f t="shared" si="270"/>
        <v/>
      </c>
      <c r="AI447" s="450"/>
      <c r="AJ447" s="446">
        <f t="shared" si="271"/>
        <v>0</v>
      </c>
      <c r="AK447" s="2"/>
      <c r="AR447" s="2"/>
      <c r="AS447" s="2"/>
      <c r="AT447" s="2"/>
      <c r="AU447" s="2"/>
    </row>
    <row r="448" spans="1:127">
      <c r="A448" s="1">
        <v>1</v>
      </c>
      <c r="B448" s="145"/>
      <c r="C448" s="113"/>
      <c r="D448" s="327"/>
      <c r="E448" s="91"/>
      <c r="F448" s="91"/>
      <c r="G448" s="328"/>
      <c r="H448" s="216">
        <f t="shared" si="251"/>
        <v>0</v>
      </c>
      <c r="I448" s="88">
        <v>1</v>
      </c>
      <c r="J448" s="216">
        <f>IF(ISBLANK(H448),"",H448/I448)</f>
        <v>0</v>
      </c>
      <c r="K448" s="215" t="str">
        <f t="shared" si="252"/>
        <v/>
      </c>
      <c r="L448" s="216" t="str">
        <f t="shared" si="272"/>
        <v/>
      </c>
      <c r="M448" s="215" t="str">
        <f t="shared" si="273"/>
        <v/>
      </c>
      <c r="N448" s="216" t="str">
        <f t="shared" si="274"/>
        <v/>
      </c>
      <c r="O448" s="215" t="str">
        <f t="shared" si="256"/>
        <v/>
      </c>
      <c r="P448" s="216" t="str">
        <f t="shared" si="275"/>
        <v/>
      </c>
      <c r="Q448" s="215">
        <f>IF(ISERR((H448/N448)/I448),0,(H448/N448)/I448)</f>
        <v>0</v>
      </c>
      <c r="R448" s="114"/>
      <c r="S448" s="228" t="str">
        <f>IF(ISBLANK(R448),"",IF(R448&lt;1,J448,H448/I448/R448))</f>
        <v/>
      </c>
      <c r="T448" s="218" t="str">
        <f t="shared" si="258"/>
        <v/>
      </c>
      <c r="U448" s="218" t="str">
        <f t="shared" si="259"/>
        <v/>
      </c>
      <c r="V448" s="219">
        <f t="shared" si="260"/>
        <v>0</v>
      </c>
      <c r="W448" s="220">
        <f t="shared" si="261"/>
        <v>0</v>
      </c>
      <c r="X448" s="220">
        <f t="shared" si="262"/>
        <v>0</v>
      </c>
      <c r="Y448" s="220">
        <f t="shared" si="263"/>
        <v>0</v>
      </c>
      <c r="Z448" s="462">
        <f t="shared" si="264"/>
        <v>0</v>
      </c>
      <c r="AA448" s="221">
        <f>W448+X448+Y448+Z448</f>
        <v>0</v>
      </c>
      <c r="AB448" s="462" t="str">
        <f t="shared" si="265"/>
        <v/>
      </c>
      <c r="AC448" s="447" t="str">
        <f t="shared" si="266"/>
        <v/>
      </c>
      <c r="AD448" s="447" t="str">
        <f t="shared" si="267"/>
        <v/>
      </c>
      <c r="AE448" s="460" t="str">
        <f t="shared" si="268"/>
        <v/>
      </c>
      <c r="AF448" s="221" t="str">
        <f>IF(ISERROR(AB448+AC448+AD448+AE448),"",AB448+AC448+AD448+AE448)</f>
        <v/>
      </c>
      <c r="AG448" s="141">
        <f t="shared" si="269"/>
        <v>0</v>
      </c>
      <c r="AH448" s="141" t="str">
        <f t="shared" si="270"/>
        <v/>
      </c>
      <c r="AI448" s="450"/>
      <c r="AJ448" s="446">
        <f t="shared" si="271"/>
        <v>0</v>
      </c>
      <c r="AK448" s="2"/>
      <c r="AR448" s="2"/>
      <c r="AS448" s="2"/>
      <c r="AT448" s="2"/>
      <c r="AU448" s="2"/>
    </row>
    <row r="449" spans="1:47">
      <c r="A449" s="1">
        <v>1</v>
      </c>
      <c r="B449" s="115"/>
      <c r="C449" s="113"/>
      <c r="D449" s="327"/>
      <c r="E449" s="91"/>
      <c r="F449" s="91"/>
      <c r="G449" s="328"/>
      <c r="H449" s="216">
        <f t="shared" si="251"/>
        <v>0</v>
      </c>
      <c r="I449" s="88">
        <v>1</v>
      </c>
      <c r="J449" s="216">
        <f t="shared" si="278"/>
        <v>0</v>
      </c>
      <c r="K449" s="215" t="str">
        <f t="shared" si="252"/>
        <v/>
      </c>
      <c r="L449" s="216" t="str">
        <f t="shared" si="272"/>
        <v/>
      </c>
      <c r="M449" s="215" t="str">
        <f t="shared" si="273"/>
        <v/>
      </c>
      <c r="N449" s="216" t="str">
        <f t="shared" si="274"/>
        <v/>
      </c>
      <c r="O449" s="215" t="str">
        <f t="shared" si="256"/>
        <v/>
      </c>
      <c r="P449" s="216" t="str">
        <f t="shared" si="275"/>
        <v/>
      </c>
      <c r="Q449" s="215">
        <f t="shared" si="279"/>
        <v>0</v>
      </c>
      <c r="R449" s="114"/>
      <c r="S449" s="228" t="str">
        <f t="shared" si="280"/>
        <v/>
      </c>
      <c r="T449" s="218" t="str">
        <f t="shared" si="258"/>
        <v/>
      </c>
      <c r="U449" s="218" t="str">
        <f t="shared" si="259"/>
        <v/>
      </c>
      <c r="V449" s="219">
        <f t="shared" si="260"/>
        <v>0</v>
      </c>
      <c r="W449" s="220">
        <f t="shared" si="261"/>
        <v>0</v>
      </c>
      <c r="X449" s="220">
        <f t="shared" si="262"/>
        <v>0</v>
      </c>
      <c r="Y449" s="220">
        <f t="shared" si="263"/>
        <v>0</v>
      </c>
      <c r="Z449" s="462">
        <f t="shared" si="264"/>
        <v>0</v>
      </c>
      <c r="AA449" s="221">
        <f t="shared" si="276"/>
        <v>0</v>
      </c>
      <c r="AB449" s="462" t="str">
        <f t="shared" si="265"/>
        <v/>
      </c>
      <c r="AC449" s="447" t="str">
        <f t="shared" si="266"/>
        <v/>
      </c>
      <c r="AD449" s="447" t="str">
        <f t="shared" si="267"/>
        <v/>
      </c>
      <c r="AE449" s="460" t="str">
        <f t="shared" si="268"/>
        <v/>
      </c>
      <c r="AF449" s="221" t="str">
        <f t="shared" si="277"/>
        <v/>
      </c>
      <c r="AG449" s="141">
        <f t="shared" si="269"/>
        <v>0</v>
      </c>
      <c r="AH449" s="141" t="str">
        <f t="shared" si="270"/>
        <v/>
      </c>
      <c r="AI449" s="450"/>
      <c r="AJ449" s="446">
        <f t="shared" si="271"/>
        <v>0</v>
      </c>
      <c r="AK449" s="2"/>
      <c r="AR449" s="2"/>
      <c r="AS449" s="2"/>
      <c r="AT449" s="2"/>
      <c r="AU449" s="2"/>
    </row>
    <row r="450" spans="1:47">
      <c r="A450" s="1">
        <v>1</v>
      </c>
      <c r="B450" s="115"/>
      <c r="C450" s="113"/>
      <c r="D450" s="327"/>
      <c r="E450" s="91"/>
      <c r="F450" s="91"/>
      <c r="G450" s="328"/>
      <c r="H450" s="216">
        <f t="shared" si="251"/>
        <v>0</v>
      </c>
      <c r="I450" s="88">
        <v>1</v>
      </c>
      <c r="J450" s="216">
        <f t="shared" ref="J450:J460" si="281">IF(ISBLANK(H450),"",H450/I450)</f>
        <v>0</v>
      </c>
      <c r="K450" s="215" t="str">
        <f t="shared" si="252"/>
        <v/>
      </c>
      <c r="L450" s="216" t="str">
        <f t="shared" si="272"/>
        <v/>
      </c>
      <c r="M450" s="215" t="str">
        <f t="shared" si="273"/>
        <v/>
      </c>
      <c r="N450" s="216" t="str">
        <f t="shared" si="274"/>
        <v/>
      </c>
      <c r="O450" s="215" t="str">
        <f t="shared" si="256"/>
        <v/>
      </c>
      <c r="P450" s="216" t="str">
        <f t="shared" si="275"/>
        <v/>
      </c>
      <c r="Q450" s="215">
        <f t="shared" ref="Q450:Q460" si="282">IF(ISERR((H450/N450)/I450),0,(H450/N450)/I450)</f>
        <v>0</v>
      </c>
      <c r="R450" s="114"/>
      <c r="S450" s="218" t="str">
        <f t="shared" ref="S450:S460" si="283">IF(ISBLANK(R450),"",IF(R450&lt;1,J450,H450/I450/R450))</f>
        <v/>
      </c>
      <c r="T450" s="218" t="str">
        <f t="shared" si="258"/>
        <v/>
      </c>
      <c r="U450" s="218" t="str">
        <f t="shared" si="259"/>
        <v/>
      </c>
      <c r="V450" s="219">
        <f t="shared" si="260"/>
        <v>0</v>
      </c>
      <c r="W450" s="220">
        <f t="shared" si="261"/>
        <v>0</v>
      </c>
      <c r="X450" s="220">
        <f t="shared" si="262"/>
        <v>0</v>
      </c>
      <c r="Y450" s="220">
        <f t="shared" si="263"/>
        <v>0</v>
      </c>
      <c r="Z450" s="462">
        <f t="shared" si="264"/>
        <v>0</v>
      </c>
      <c r="AA450" s="221">
        <f t="shared" si="276"/>
        <v>0</v>
      </c>
      <c r="AB450" s="462" t="str">
        <f t="shared" si="265"/>
        <v/>
      </c>
      <c r="AC450" s="447" t="str">
        <f t="shared" si="266"/>
        <v/>
      </c>
      <c r="AD450" s="447" t="str">
        <f t="shared" si="267"/>
        <v/>
      </c>
      <c r="AE450" s="460" t="str">
        <f t="shared" si="268"/>
        <v/>
      </c>
      <c r="AF450" s="221" t="str">
        <f t="shared" si="277"/>
        <v/>
      </c>
      <c r="AG450" s="141">
        <f t="shared" si="269"/>
        <v>0</v>
      </c>
      <c r="AH450" s="141" t="str">
        <f t="shared" si="270"/>
        <v/>
      </c>
      <c r="AI450" s="450"/>
      <c r="AJ450" s="446">
        <f t="shared" si="271"/>
        <v>0</v>
      </c>
      <c r="AK450" s="2"/>
      <c r="AR450" s="2"/>
      <c r="AS450" s="2"/>
      <c r="AT450" s="2"/>
      <c r="AU450" s="2"/>
    </row>
    <row r="451" spans="1:47">
      <c r="A451" s="1">
        <v>1</v>
      </c>
      <c r="B451" s="115"/>
      <c r="C451" s="113"/>
      <c r="D451" s="327"/>
      <c r="E451" s="91"/>
      <c r="F451" s="91"/>
      <c r="G451" s="328"/>
      <c r="H451" s="216">
        <f t="shared" si="251"/>
        <v>0</v>
      </c>
      <c r="I451" s="88">
        <v>1</v>
      </c>
      <c r="J451" s="216">
        <f t="shared" si="281"/>
        <v>0</v>
      </c>
      <c r="K451" s="215" t="str">
        <f t="shared" si="252"/>
        <v/>
      </c>
      <c r="L451" s="216" t="str">
        <f t="shared" si="272"/>
        <v/>
      </c>
      <c r="M451" s="215" t="str">
        <f t="shared" si="273"/>
        <v/>
      </c>
      <c r="N451" s="216" t="str">
        <f t="shared" si="274"/>
        <v/>
      </c>
      <c r="O451" s="215" t="str">
        <f t="shared" si="256"/>
        <v/>
      </c>
      <c r="P451" s="216" t="str">
        <f t="shared" si="275"/>
        <v/>
      </c>
      <c r="Q451" s="215">
        <f t="shared" si="282"/>
        <v>0</v>
      </c>
      <c r="R451" s="114"/>
      <c r="S451" s="218" t="str">
        <f t="shared" si="283"/>
        <v/>
      </c>
      <c r="T451" s="218" t="str">
        <f t="shared" si="258"/>
        <v/>
      </c>
      <c r="U451" s="218" t="str">
        <f t="shared" si="259"/>
        <v/>
      </c>
      <c r="V451" s="219">
        <f t="shared" si="260"/>
        <v>0</v>
      </c>
      <c r="W451" s="220">
        <f t="shared" si="261"/>
        <v>0</v>
      </c>
      <c r="X451" s="220">
        <f t="shared" si="262"/>
        <v>0</v>
      </c>
      <c r="Y451" s="220">
        <f t="shared" si="263"/>
        <v>0</v>
      </c>
      <c r="Z451" s="462">
        <f t="shared" si="264"/>
        <v>0</v>
      </c>
      <c r="AA451" s="221">
        <f t="shared" si="276"/>
        <v>0</v>
      </c>
      <c r="AB451" s="462" t="str">
        <f t="shared" si="265"/>
        <v/>
      </c>
      <c r="AC451" s="447" t="str">
        <f t="shared" si="266"/>
        <v/>
      </c>
      <c r="AD451" s="447" t="str">
        <f t="shared" si="267"/>
        <v/>
      </c>
      <c r="AE451" s="460" t="str">
        <f t="shared" si="268"/>
        <v/>
      </c>
      <c r="AF451" s="221" t="str">
        <f t="shared" si="277"/>
        <v/>
      </c>
      <c r="AG451" s="141">
        <f t="shared" si="269"/>
        <v>0</v>
      </c>
      <c r="AH451" s="141" t="str">
        <f t="shared" si="270"/>
        <v/>
      </c>
      <c r="AI451" s="450"/>
      <c r="AJ451" s="446">
        <f t="shared" si="271"/>
        <v>0</v>
      </c>
      <c r="AK451" s="2"/>
      <c r="AR451" s="2"/>
      <c r="AS451" s="2"/>
      <c r="AT451" s="2"/>
      <c r="AU451" s="2"/>
    </row>
    <row r="452" spans="1:47">
      <c r="A452" s="1">
        <v>1</v>
      </c>
      <c r="B452" s="87"/>
      <c r="C452" s="113"/>
      <c r="D452" s="327"/>
      <c r="E452" s="91"/>
      <c r="F452" s="91"/>
      <c r="G452" s="328"/>
      <c r="H452" s="216">
        <f t="shared" si="251"/>
        <v>0</v>
      </c>
      <c r="I452" s="88">
        <v>1</v>
      </c>
      <c r="J452" s="216">
        <f t="shared" si="281"/>
        <v>0</v>
      </c>
      <c r="K452" s="215" t="str">
        <f t="shared" si="252"/>
        <v/>
      </c>
      <c r="L452" s="216" t="str">
        <f t="shared" si="272"/>
        <v/>
      </c>
      <c r="M452" s="215" t="str">
        <f t="shared" si="273"/>
        <v/>
      </c>
      <c r="N452" s="216" t="str">
        <f t="shared" si="274"/>
        <v/>
      </c>
      <c r="O452" s="215" t="str">
        <f t="shared" si="256"/>
        <v/>
      </c>
      <c r="P452" s="216" t="str">
        <f t="shared" si="275"/>
        <v/>
      </c>
      <c r="Q452" s="215">
        <f t="shared" si="282"/>
        <v>0</v>
      </c>
      <c r="R452" s="114"/>
      <c r="S452" s="218" t="str">
        <f t="shared" si="283"/>
        <v/>
      </c>
      <c r="T452" s="218" t="str">
        <f t="shared" si="258"/>
        <v/>
      </c>
      <c r="U452" s="218" t="str">
        <f t="shared" si="259"/>
        <v/>
      </c>
      <c r="V452" s="219">
        <f t="shared" si="260"/>
        <v>0</v>
      </c>
      <c r="W452" s="220">
        <f t="shared" si="261"/>
        <v>0</v>
      </c>
      <c r="X452" s="220">
        <f t="shared" si="262"/>
        <v>0</v>
      </c>
      <c r="Y452" s="220">
        <f t="shared" si="263"/>
        <v>0</v>
      </c>
      <c r="Z452" s="462">
        <f t="shared" si="264"/>
        <v>0</v>
      </c>
      <c r="AA452" s="221">
        <f t="shared" si="276"/>
        <v>0</v>
      </c>
      <c r="AB452" s="462" t="str">
        <f t="shared" si="265"/>
        <v/>
      </c>
      <c r="AC452" s="447" t="str">
        <f t="shared" si="266"/>
        <v/>
      </c>
      <c r="AD452" s="447" t="str">
        <f t="shared" si="267"/>
        <v/>
      </c>
      <c r="AE452" s="460" t="str">
        <f t="shared" si="268"/>
        <v/>
      </c>
      <c r="AF452" s="221" t="str">
        <f t="shared" si="277"/>
        <v/>
      </c>
      <c r="AG452" s="141">
        <f t="shared" si="269"/>
        <v>0</v>
      </c>
      <c r="AH452" s="141" t="str">
        <f t="shared" si="270"/>
        <v/>
      </c>
      <c r="AI452" s="450"/>
      <c r="AJ452" s="446">
        <f t="shared" si="271"/>
        <v>0</v>
      </c>
      <c r="AK452" s="2"/>
      <c r="AR452" s="2"/>
      <c r="AS452" s="2"/>
      <c r="AT452" s="2"/>
      <c r="AU452" s="2"/>
    </row>
    <row r="453" spans="1:47">
      <c r="A453" s="1">
        <v>1</v>
      </c>
      <c r="B453" s="87"/>
      <c r="C453" s="113"/>
      <c r="D453" s="327"/>
      <c r="E453" s="91"/>
      <c r="F453" s="91"/>
      <c r="G453" s="328"/>
      <c r="H453" s="216">
        <f t="shared" si="251"/>
        <v>0</v>
      </c>
      <c r="I453" s="88">
        <v>1</v>
      </c>
      <c r="J453" s="216">
        <f t="shared" si="281"/>
        <v>0</v>
      </c>
      <c r="K453" s="215" t="str">
        <f t="shared" si="252"/>
        <v/>
      </c>
      <c r="L453" s="216" t="str">
        <f t="shared" si="272"/>
        <v/>
      </c>
      <c r="M453" s="215" t="str">
        <f t="shared" si="273"/>
        <v/>
      </c>
      <c r="N453" s="216" t="str">
        <f t="shared" si="274"/>
        <v/>
      </c>
      <c r="O453" s="215" t="str">
        <f t="shared" si="256"/>
        <v/>
      </c>
      <c r="P453" s="216" t="str">
        <f t="shared" si="275"/>
        <v/>
      </c>
      <c r="Q453" s="215">
        <f t="shared" si="282"/>
        <v>0</v>
      </c>
      <c r="R453" s="114"/>
      <c r="S453" s="218" t="str">
        <f t="shared" si="283"/>
        <v/>
      </c>
      <c r="T453" s="218" t="str">
        <f t="shared" si="258"/>
        <v/>
      </c>
      <c r="U453" s="218" t="str">
        <f t="shared" si="259"/>
        <v/>
      </c>
      <c r="V453" s="219">
        <f t="shared" si="260"/>
        <v>0</v>
      </c>
      <c r="W453" s="220">
        <f t="shared" si="261"/>
        <v>0</v>
      </c>
      <c r="X453" s="220">
        <f t="shared" si="262"/>
        <v>0</v>
      </c>
      <c r="Y453" s="220">
        <f t="shared" si="263"/>
        <v>0</v>
      </c>
      <c r="Z453" s="462">
        <f t="shared" si="264"/>
        <v>0</v>
      </c>
      <c r="AA453" s="221">
        <f t="shared" si="276"/>
        <v>0</v>
      </c>
      <c r="AB453" s="462" t="str">
        <f t="shared" si="265"/>
        <v/>
      </c>
      <c r="AC453" s="447" t="str">
        <f t="shared" si="266"/>
        <v/>
      </c>
      <c r="AD453" s="447" t="str">
        <f t="shared" si="267"/>
        <v/>
      </c>
      <c r="AE453" s="460" t="str">
        <f t="shared" si="268"/>
        <v/>
      </c>
      <c r="AF453" s="221" t="str">
        <f t="shared" si="277"/>
        <v/>
      </c>
      <c r="AG453" s="141">
        <f t="shared" si="269"/>
        <v>0</v>
      </c>
      <c r="AH453" s="141" t="str">
        <f t="shared" si="270"/>
        <v/>
      </c>
      <c r="AI453" s="450"/>
      <c r="AJ453" s="446">
        <f t="shared" si="271"/>
        <v>0</v>
      </c>
      <c r="AK453" s="2"/>
      <c r="AR453" s="2"/>
      <c r="AS453" s="2"/>
      <c r="AT453" s="2"/>
      <c r="AU453" s="2"/>
    </row>
    <row r="454" spans="1:47">
      <c r="A454" s="1">
        <v>1</v>
      </c>
      <c r="B454" s="87"/>
      <c r="C454" s="113"/>
      <c r="D454" s="327"/>
      <c r="E454" s="91"/>
      <c r="F454" s="91"/>
      <c r="G454" s="328"/>
      <c r="H454" s="216">
        <f t="shared" si="251"/>
        <v>0</v>
      </c>
      <c r="I454" s="88">
        <v>1</v>
      </c>
      <c r="J454" s="216">
        <f t="shared" si="281"/>
        <v>0</v>
      </c>
      <c r="K454" s="215" t="str">
        <f t="shared" si="252"/>
        <v/>
      </c>
      <c r="L454" s="216" t="str">
        <f t="shared" si="272"/>
        <v/>
      </c>
      <c r="M454" s="215" t="str">
        <f t="shared" si="273"/>
        <v/>
      </c>
      <c r="N454" s="216" t="str">
        <f t="shared" si="274"/>
        <v/>
      </c>
      <c r="O454" s="215" t="str">
        <f t="shared" si="256"/>
        <v/>
      </c>
      <c r="P454" s="216" t="str">
        <f t="shared" si="275"/>
        <v/>
      </c>
      <c r="Q454" s="215">
        <f t="shared" si="282"/>
        <v>0</v>
      </c>
      <c r="R454" s="114"/>
      <c r="S454" s="218" t="str">
        <f t="shared" si="283"/>
        <v/>
      </c>
      <c r="T454" s="218" t="str">
        <f t="shared" si="258"/>
        <v/>
      </c>
      <c r="U454" s="218" t="str">
        <f t="shared" si="259"/>
        <v/>
      </c>
      <c r="V454" s="219">
        <f t="shared" si="260"/>
        <v>0</v>
      </c>
      <c r="W454" s="220">
        <f t="shared" si="261"/>
        <v>0</v>
      </c>
      <c r="X454" s="220">
        <f t="shared" si="262"/>
        <v>0</v>
      </c>
      <c r="Y454" s="220">
        <f t="shared" si="263"/>
        <v>0</v>
      </c>
      <c r="Z454" s="462">
        <f t="shared" si="264"/>
        <v>0</v>
      </c>
      <c r="AA454" s="221">
        <f t="shared" si="276"/>
        <v>0</v>
      </c>
      <c r="AB454" s="462" t="str">
        <f t="shared" si="265"/>
        <v/>
      </c>
      <c r="AC454" s="447" t="str">
        <f t="shared" si="266"/>
        <v/>
      </c>
      <c r="AD454" s="447" t="str">
        <f t="shared" si="267"/>
        <v/>
      </c>
      <c r="AE454" s="460" t="str">
        <f t="shared" si="268"/>
        <v/>
      </c>
      <c r="AF454" s="221" t="str">
        <f t="shared" si="277"/>
        <v/>
      </c>
      <c r="AG454" s="229">
        <f t="shared" si="269"/>
        <v>0</v>
      </c>
      <c r="AH454" s="141" t="str">
        <f t="shared" si="270"/>
        <v/>
      </c>
      <c r="AI454" s="450"/>
      <c r="AJ454" s="446">
        <f t="shared" si="271"/>
        <v>0</v>
      </c>
      <c r="AK454" s="2"/>
      <c r="AR454" s="2"/>
      <c r="AS454" s="2"/>
      <c r="AT454" s="2"/>
      <c r="AU454" s="2"/>
    </row>
    <row r="455" spans="1:47">
      <c r="A455" s="1">
        <v>1</v>
      </c>
      <c r="B455" s="87"/>
      <c r="C455" s="113"/>
      <c r="D455" s="327"/>
      <c r="E455" s="91"/>
      <c r="F455" s="91"/>
      <c r="G455" s="328"/>
      <c r="H455" s="216">
        <f t="shared" si="251"/>
        <v>0</v>
      </c>
      <c r="I455" s="88">
        <v>1</v>
      </c>
      <c r="J455" s="216">
        <f t="shared" si="281"/>
        <v>0</v>
      </c>
      <c r="K455" s="215" t="str">
        <f t="shared" si="252"/>
        <v/>
      </c>
      <c r="L455" s="216" t="str">
        <f t="shared" si="272"/>
        <v/>
      </c>
      <c r="M455" s="215" t="str">
        <f t="shared" si="273"/>
        <v/>
      </c>
      <c r="N455" s="216" t="str">
        <f t="shared" si="274"/>
        <v/>
      </c>
      <c r="O455" s="215" t="str">
        <f t="shared" si="256"/>
        <v/>
      </c>
      <c r="P455" s="216" t="str">
        <f t="shared" si="275"/>
        <v/>
      </c>
      <c r="Q455" s="215">
        <f t="shared" si="282"/>
        <v>0</v>
      </c>
      <c r="R455" s="114"/>
      <c r="S455" s="218" t="str">
        <f t="shared" si="283"/>
        <v/>
      </c>
      <c r="T455" s="218" t="str">
        <f t="shared" si="258"/>
        <v/>
      </c>
      <c r="U455" s="218" t="str">
        <f t="shared" si="259"/>
        <v/>
      </c>
      <c r="V455" s="219">
        <f t="shared" si="260"/>
        <v>0</v>
      </c>
      <c r="W455" s="220">
        <f t="shared" si="261"/>
        <v>0</v>
      </c>
      <c r="X455" s="220">
        <f t="shared" si="262"/>
        <v>0</v>
      </c>
      <c r="Y455" s="220">
        <f t="shared" si="263"/>
        <v>0</v>
      </c>
      <c r="Z455" s="462">
        <f t="shared" si="264"/>
        <v>0</v>
      </c>
      <c r="AA455" s="221">
        <f t="shared" si="276"/>
        <v>0</v>
      </c>
      <c r="AB455" s="462" t="str">
        <f t="shared" si="265"/>
        <v/>
      </c>
      <c r="AC455" s="447" t="str">
        <f t="shared" si="266"/>
        <v/>
      </c>
      <c r="AD455" s="447" t="str">
        <f t="shared" si="267"/>
        <v/>
      </c>
      <c r="AE455" s="460" t="str">
        <f t="shared" si="268"/>
        <v/>
      </c>
      <c r="AF455" s="221" t="str">
        <f t="shared" si="277"/>
        <v/>
      </c>
      <c r="AG455" s="141">
        <f t="shared" si="269"/>
        <v>0</v>
      </c>
      <c r="AH455" s="141" t="str">
        <f t="shared" si="270"/>
        <v/>
      </c>
      <c r="AI455" s="450"/>
      <c r="AJ455" s="446">
        <f t="shared" si="271"/>
        <v>0</v>
      </c>
      <c r="AK455" s="2"/>
      <c r="AR455" s="2"/>
      <c r="AS455" s="2"/>
      <c r="AT455" s="2"/>
      <c r="AU455" s="2"/>
    </row>
    <row r="456" spans="1:47">
      <c r="A456" s="1">
        <v>1</v>
      </c>
      <c r="B456" s="87"/>
      <c r="C456" s="113"/>
      <c r="D456" s="327"/>
      <c r="E456" s="91"/>
      <c r="F456" s="91"/>
      <c r="G456" s="328"/>
      <c r="H456" s="216">
        <f t="shared" si="251"/>
        <v>0</v>
      </c>
      <c r="I456" s="88">
        <v>1</v>
      </c>
      <c r="J456" s="216">
        <f t="shared" si="281"/>
        <v>0</v>
      </c>
      <c r="K456" s="215" t="str">
        <f t="shared" si="252"/>
        <v/>
      </c>
      <c r="L456" s="216" t="str">
        <f t="shared" si="272"/>
        <v/>
      </c>
      <c r="M456" s="215" t="str">
        <f t="shared" si="273"/>
        <v/>
      </c>
      <c r="N456" s="216" t="str">
        <f t="shared" si="274"/>
        <v/>
      </c>
      <c r="O456" s="215" t="str">
        <f t="shared" si="256"/>
        <v/>
      </c>
      <c r="P456" s="216" t="str">
        <f t="shared" si="275"/>
        <v/>
      </c>
      <c r="Q456" s="215">
        <f t="shared" si="282"/>
        <v>0</v>
      </c>
      <c r="R456" s="114"/>
      <c r="S456" s="218" t="str">
        <f t="shared" si="283"/>
        <v/>
      </c>
      <c r="T456" s="218" t="str">
        <f t="shared" si="258"/>
        <v/>
      </c>
      <c r="U456" s="218" t="str">
        <f t="shared" si="259"/>
        <v/>
      </c>
      <c r="V456" s="219">
        <f t="shared" si="260"/>
        <v>0</v>
      </c>
      <c r="W456" s="220">
        <f t="shared" si="261"/>
        <v>0</v>
      </c>
      <c r="X456" s="220">
        <f t="shared" si="262"/>
        <v>0</v>
      </c>
      <c r="Y456" s="220">
        <f t="shared" si="263"/>
        <v>0</v>
      </c>
      <c r="Z456" s="462">
        <f t="shared" si="264"/>
        <v>0</v>
      </c>
      <c r="AA456" s="221">
        <f t="shared" si="276"/>
        <v>0</v>
      </c>
      <c r="AB456" s="462" t="str">
        <f t="shared" si="265"/>
        <v/>
      </c>
      <c r="AC456" s="447" t="str">
        <f t="shared" si="266"/>
        <v/>
      </c>
      <c r="AD456" s="447" t="str">
        <f t="shared" si="267"/>
        <v/>
      </c>
      <c r="AE456" s="460" t="str">
        <f t="shared" si="268"/>
        <v/>
      </c>
      <c r="AF456" s="221" t="str">
        <f t="shared" si="277"/>
        <v/>
      </c>
      <c r="AG456" s="141">
        <f t="shared" si="269"/>
        <v>0</v>
      </c>
      <c r="AH456" s="141" t="str">
        <f t="shared" si="270"/>
        <v/>
      </c>
      <c r="AI456" s="450"/>
      <c r="AJ456" s="446">
        <f t="shared" si="271"/>
        <v>0</v>
      </c>
      <c r="AK456" s="2"/>
      <c r="AR456" s="2"/>
      <c r="AS456" s="2"/>
      <c r="AT456" s="2"/>
      <c r="AU456" s="2"/>
    </row>
    <row r="457" spans="1:47">
      <c r="A457" s="1">
        <v>1</v>
      </c>
      <c r="B457" s="87"/>
      <c r="C457" s="113"/>
      <c r="D457" s="327"/>
      <c r="E457" s="91"/>
      <c r="F457" s="91"/>
      <c r="G457" s="328"/>
      <c r="H457" s="216">
        <f t="shared" si="251"/>
        <v>0</v>
      </c>
      <c r="I457" s="88">
        <v>1</v>
      </c>
      <c r="J457" s="216">
        <f t="shared" si="281"/>
        <v>0</v>
      </c>
      <c r="K457" s="215" t="str">
        <f t="shared" si="252"/>
        <v/>
      </c>
      <c r="L457" s="216" t="str">
        <f t="shared" si="272"/>
        <v/>
      </c>
      <c r="M457" s="215" t="str">
        <f t="shared" si="273"/>
        <v/>
      </c>
      <c r="N457" s="216" t="str">
        <f t="shared" si="274"/>
        <v/>
      </c>
      <c r="O457" s="215" t="str">
        <f t="shared" si="256"/>
        <v/>
      </c>
      <c r="P457" s="216" t="str">
        <f t="shared" si="275"/>
        <v/>
      </c>
      <c r="Q457" s="215">
        <f t="shared" si="282"/>
        <v>0</v>
      </c>
      <c r="R457" s="114"/>
      <c r="S457" s="218" t="str">
        <f t="shared" si="283"/>
        <v/>
      </c>
      <c r="T457" s="218" t="str">
        <f t="shared" si="258"/>
        <v/>
      </c>
      <c r="U457" s="218" t="str">
        <f t="shared" si="259"/>
        <v/>
      </c>
      <c r="V457" s="219">
        <f t="shared" si="260"/>
        <v>0</v>
      </c>
      <c r="W457" s="220">
        <f t="shared" si="261"/>
        <v>0</v>
      </c>
      <c r="X457" s="220">
        <f t="shared" si="262"/>
        <v>0</v>
      </c>
      <c r="Y457" s="220">
        <f t="shared" si="263"/>
        <v>0</v>
      </c>
      <c r="Z457" s="462">
        <f t="shared" si="264"/>
        <v>0</v>
      </c>
      <c r="AA457" s="221">
        <f t="shared" si="276"/>
        <v>0</v>
      </c>
      <c r="AB457" s="462" t="str">
        <f t="shared" si="265"/>
        <v/>
      </c>
      <c r="AC457" s="447" t="str">
        <f t="shared" si="266"/>
        <v/>
      </c>
      <c r="AD457" s="447" t="str">
        <f t="shared" si="267"/>
        <v/>
      </c>
      <c r="AE457" s="460" t="str">
        <f t="shared" si="268"/>
        <v/>
      </c>
      <c r="AF457" s="221" t="str">
        <f t="shared" si="277"/>
        <v/>
      </c>
      <c r="AG457" s="229">
        <f t="shared" si="269"/>
        <v>0</v>
      </c>
      <c r="AH457" s="141" t="str">
        <f t="shared" si="270"/>
        <v/>
      </c>
      <c r="AI457" s="450"/>
      <c r="AJ457" s="446">
        <f t="shared" si="271"/>
        <v>0</v>
      </c>
      <c r="AK457" s="2"/>
      <c r="AR457" s="2"/>
      <c r="AS457" s="2"/>
      <c r="AT457" s="2"/>
      <c r="AU457" s="2"/>
    </row>
    <row r="458" spans="1:47">
      <c r="A458" s="1">
        <v>1</v>
      </c>
      <c r="B458" s="87"/>
      <c r="C458" s="113"/>
      <c r="D458" s="327"/>
      <c r="E458" s="91"/>
      <c r="F458" s="91"/>
      <c r="G458" s="328"/>
      <c r="H458" s="216">
        <f t="shared" si="251"/>
        <v>0</v>
      </c>
      <c r="I458" s="88">
        <v>1</v>
      </c>
      <c r="J458" s="216">
        <f t="shared" si="281"/>
        <v>0</v>
      </c>
      <c r="K458" s="215" t="str">
        <f t="shared" si="252"/>
        <v/>
      </c>
      <c r="L458" s="216" t="str">
        <f t="shared" si="272"/>
        <v/>
      </c>
      <c r="M458" s="215" t="str">
        <f t="shared" si="273"/>
        <v/>
      </c>
      <c r="N458" s="216" t="str">
        <f t="shared" si="274"/>
        <v/>
      </c>
      <c r="O458" s="215" t="str">
        <f t="shared" si="256"/>
        <v/>
      </c>
      <c r="P458" s="216" t="str">
        <f t="shared" si="275"/>
        <v/>
      </c>
      <c r="Q458" s="215">
        <f t="shared" si="282"/>
        <v>0</v>
      </c>
      <c r="R458" s="114"/>
      <c r="S458" s="218" t="str">
        <f t="shared" si="283"/>
        <v/>
      </c>
      <c r="T458" s="218" t="str">
        <f t="shared" si="258"/>
        <v/>
      </c>
      <c r="U458" s="218" t="str">
        <f t="shared" si="259"/>
        <v/>
      </c>
      <c r="V458" s="219">
        <f t="shared" si="260"/>
        <v>0</v>
      </c>
      <c r="W458" s="220">
        <f t="shared" si="261"/>
        <v>0</v>
      </c>
      <c r="X458" s="220">
        <f t="shared" si="262"/>
        <v>0</v>
      </c>
      <c r="Y458" s="220">
        <f t="shared" si="263"/>
        <v>0</v>
      </c>
      <c r="Z458" s="462">
        <f t="shared" si="264"/>
        <v>0</v>
      </c>
      <c r="AA458" s="221">
        <f t="shared" si="276"/>
        <v>0</v>
      </c>
      <c r="AB458" s="462" t="str">
        <f t="shared" si="265"/>
        <v/>
      </c>
      <c r="AC458" s="447" t="str">
        <f t="shared" si="266"/>
        <v/>
      </c>
      <c r="AD458" s="447" t="str">
        <f t="shared" si="267"/>
        <v/>
      </c>
      <c r="AE458" s="460" t="str">
        <f t="shared" si="268"/>
        <v/>
      </c>
      <c r="AF458" s="221" t="str">
        <f t="shared" si="277"/>
        <v/>
      </c>
      <c r="AG458" s="141">
        <f t="shared" si="269"/>
        <v>0</v>
      </c>
      <c r="AH458" s="141" t="str">
        <f t="shared" si="270"/>
        <v/>
      </c>
      <c r="AI458" s="450"/>
      <c r="AJ458" s="446">
        <f t="shared" si="271"/>
        <v>0</v>
      </c>
      <c r="AK458" s="2"/>
      <c r="AR458" s="2"/>
      <c r="AS458" s="2"/>
      <c r="AT458" s="2"/>
      <c r="AU458" s="2"/>
    </row>
    <row r="459" spans="1:47">
      <c r="A459" s="1">
        <v>1</v>
      </c>
      <c r="B459" s="87"/>
      <c r="C459" s="113"/>
      <c r="D459" s="327"/>
      <c r="E459" s="91"/>
      <c r="F459" s="91"/>
      <c r="G459" s="328"/>
      <c r="H459" s="216">
        <f t="shared" si="251"/>
        <v>0</v>
      </c>
      <c r="I459" s="88">
        <v>1</v>
      </c>
      <c r="J459" s="216">
        <f t="shared" si="281"/>
        <v>0</v>
      </c>
      <c r="K459" s="215" t="str">
        <f t="shared" si="252"/>
        <v/>
      </c>
      <c r="L459" s="216" t="str">
        <f t="shared" si="272"/>
        <v/>
      </c>
      <c r="M459" s="215" t="str">
        <f t="shared" si="273"/>
        <v/>
      </c>
      <c r="N459" s="216" t="str">
        <f t="shared" si="274"/>
        <v/>
      </c>
      <c r="O459" s="215" t="str">
        <f t="shared" si="256"/>
        <v/>
      </c>
      <c r="P459" s="216" t="str">
        <f t="shared" si="275"/>
        <v/>
      </c>
      <c r="Q459" s="215">
        <f t="shared" si="282"/>
        <v>0</v>
      </c>
      <c r="R459" s="116"/>
      <c r="S459" s="218" t="str">
        <f t="shared" si="283"/>
        <v/>
      </c>
      <c r="T459" s="218" t="str">
        <f t="shared" si="258"/>
        <v/>
      </c>
      <c r="U459" s="218" t="str">
        <f t="shared" si="259"/>
        <v/>
      </c>
      <c r="V459" s="219">
        <f t="shared" si="260"/>
        <v>0</v>
      </c>
      <c r="W459" s="220">
        <f t="shared" si="261"/>
        <v>0</v>
      </c>
      <c r="X459" s="220">
        <f t="shared" si="262"/>
        <v>0</v>
      </c>
      <c r="Y459" s="220">
        <f t="shared" si="263"/>
        <v>0</v>
      </c>
      <c r="Z459" s="462">
        <f t="shared" si="264"/>
        <v>0</v>
      </c>
      <c r="AA459" s="221">
        <f t="shared" si="276"/>
        <v>0</v>
      </c>
      <c r="AB459" s="462" t="str">
        <f t="shared" si="265"/>
        <v/>
      </c>
      <c r="AC459" s="447" t="str">
        <f t="shared" si="266"/>
        <v/>
      </c>
      <c r="AD459" s="447" t="str">
        <f t="shared" si="267"/>
        <v/>
      </c>
      <c r="AE459" s="460" t="str">
        <f t="shared" si="268"/>
        <v/>
      </c>
      <c r="AF459" s="221" t="str">
        <f t="shared" si="277"/>
        <v/>
      </c>
      <c r="AG459" s="141">
        <f t="shared" si="269"/>
        <v>0</v>
      </c>
      <c r="AH459" s="141" t="str">
        <f t="shared" si="270"/>
        <v/>
      </c>
      <c r="AI459" s="450"/>
      <c r="AJ459" s="446">
        <f t="shared" si="271"/>
        <v>0</v>
      </c>
      <c r="AK459" s="2"/>
      <c r="AR459" s="2"/>
      <c r="AS459" s="2"/>
      <c r="AT459" s="2"/>
      <c r="AU459" s="2"/>
    </row>
    <row r="460" spans="1:47">
      <c r="A460" s="1">
        <v>1</v>
      </c>
      <c r="B460" s="87"/>
      <c r="C460" s="113"/>
      <c r="D460" s="327"/>
      <c r="E460" s="91"/>
      <c r="F460" s="91"/>
      <c r="G460" s="328"/>
      <c r="H460" s="216">
        <f t="shared" si="251"/>
        <v>0</v>
      </c>
      <c r="I460" s="88">
        <v>1</v>
      </c>
      <c r="J460" s="216">
        <f t="shared" si="281"/>
        <v>0</v>
      </c>
      <c r="K460" s="215" t="str">
        <f t="shared" si="252"/>
        <v/>
      </c>
      <c r="L460" s="216" t="str">
        <f t="shared" si="272"/>
        <v/>
      </c>
      <c r="M460" s="215" t="str">
        <f t="shared" si="273"/>
        <v/>
      </c>
      <c r="N460" s="216" t="str">
        <f t="shared" si="274"/>
        <v/>
      </c>
      <c r="O460" s="215" t="str">
        <f t="shared" si="256"/>
        <v/>
      </c>
      <c r="P460" s="216" t="str">
        <f t="shared" si="275"/>
        <v/>
      </c>
      <c r="Q460" s="215">
        <f t="shared" si="282"/>
        <v>0</v>
      </c>
      <c r="R460" s="114"/>
      <c r="S460" s="218" t="str">
        <f t="shared" si="283"/>
        <v/>
      </c>
      <c r="T460" s="218" t="str">
        <f t="shared" si="258"/>
        <v/>
      </c>
      <c r="U460" s="218" t="str">
        <f t="shared" si="259"/>
        <v/>
      </c>
      <c r="V460" s="219">
        <f t="shared" si="260"/>
        <v>0</v>
      </c>
      <c r="W460" s="220">
        <f t="shared" si="261"/>
        <v>0</v>
      </c>
      <c r="X460" s="220">
        <f t="shared" si="262"/>
        <v>0</v>
      </c>
      <c r="Y460" s="220">
        <f t="shared" si="263"/>
        <v>0</v>
      </c>
      <c r="Z460" s="462">
        <f t="shared" si="264"/>
        <v>0</v>
      </c>
      <c r="AA460" s="221">
        <f t="shared" si="276"/>
        <v>0</v>
      </c>
      <c r="AB460" s="462" t="str">
        <f t="shared" si="265"/>
        <v/>
      </c>
      <c r="AC460" s="447" t="str">
        <f t="shared" si="266"/>
        <v/>
      </c>
      <c r="AD460" s="447" t="str">
        <f t="shared" si="267"/>
        <v/>
      </c>
      <c r="AE460" s="460" t="str">
        <f t="shared" si="268"/>
        <v/>
      </c>
      <c r="AF460" s="221" t="str">
        <f t="shared" si="277"/>
        <v/>
      </c>
      <c r="AG460" s="141">
        <f t="shared" si="269"/>
        <v>0</v>
      </c>
      <c r="AH460" s="141" t="str">
        <f t="shared" si="270"/>
        <v/>
      </c>
      <c r="AI460" s="450"/>
      <c r="AJ460" s="446">
        <f t="shared" si="271"/>
        <v>0</v>
      </c>
      <c r="AK460" s="2"/>
      <c r="AR460" s="2"/>
      <c r="AS460" s="2"/>
      <c r="AT460" s="2"/>
      <c r="AU460" s="2"/>
    </row>
    <row r="461" spans="1:47">
      <c r="A461" s="1">
        <v>1</v>
      </c>
      <c r="B461" s="87"/>
      <c r="C461" s="113"/>
      <c r="D461" s="327"/>
      <c r="E461" s="91"/>
      <c r="F461" s="91"/>
      <c r="G461" s="328"/>
      <c r="H461" s="216">
        <f t="shared" si="251"/>
        <v>0</v>
      </c>
      <c r="I461" s="88">
        <v>1</v>
      </c>
      <c r="J461" s="216">
        <f t="shared" ref="J461:J467" si="284">IF(ISBLANK(H461),"",H461/I461)</f>
        <v>0</v>
      </c>
      <c r="K461" s="215" t="str">
        <f t="shared" si="252"/>
        <v/>
      </c>
      <c r="L461" s="216" t="str">
        <f t="shared" si="272"/>
        <v/>
      </c>
      <c r="M461" s="215" t="str">
        <f t="shared" si="273"/>
        <v/>
      </c>
      <c r="N461" s="216" t="str">
        <f t="shared" si="274"/>
        <v/>
      </c>
      <c r="O461" s="215" t="str">
        <f t="shared" si="256"/>
        <v/>
      </c>
      <c r="P461" s="216" t="str">
        <f t="shared" si="275"/>
        <v/>
      </c>
      <c r="Q461" s="215">
        <f t="shared" ref="Q461:Q467" si="285">IF(ISERR((H461/N461)/I461),0,(H461/N461)/I461)</f>
        <v>0</v>
      </c>
      <c r="R461" s="114"/>
      <c r="S461" s="218" t="str">
        <f t="shared" ref="S461:S467" si="286">IF(ISBLANK(R461),"",IF(R461&lt;1,J461,H461/I461/R461))</f>
        <v/>
      </c>
      <c r="T461" s="218" t="str">
        <f t="shared" si="258"/>
        <v/>
      </c>
      <c r="U461" s="218" t="str">
        <f t="shared" si="259"/>
        <v/>
      </c>
      <c r="V461" s="219">
        <f t="shared" si="260"/>
        <v>0</v>
      </c>
      <c r="W461" s="220">
        <f t="shared" si="261"/>
        <v>0</v>
      </c>
      <c r="X461" s="220">
        <f t="shared" si="262"/>
        <v>0</v>
      </c>
      <c r="Y461" s="220">
        <f t="shared" si="263"/>
        <v>0</v>
      </c>
      <c r="Z461" s="462">
        <f t="shared" si="264"/>
        <v>0</v>
      </c>
      <c r="AA461" s="221">
        <f t="shared" si="276"/>
        <v>0</v>
      </c>
      <c r="AB461" s="462" t="str">
        <f t="shared" si="265"/>
        <v/>
      </c>
      <c r="AC461" s="447" t="str">
        <f t="shared" si="266"/>
        <v/>
      </c>
      <c r="AD461" s="447" t="str">
        <f t="shared" si="267"/>
        <v/>
      </c>
      <c r="AE461" s="460" t="str">
        <f t="shared" si="268"/>
        <v/>
      </c>
      <c r="AF461" s="221" t="str">
        <f t="shared" si="277"/>
        <v/>
      </c>
      <c r="AG461" s="141">
        <f t="shared" si="269"/>
        <v>0</v>
      </c>
      <c r="AH461" s="141" t="str">
        <f t="shared" si="270"/>
        <v/>
      </c>
      <c r="AI461" s="450"/>
      <c r="AJ461" s="446">
        <f t="shared" si="271"/>
        <v>0</v>
      </c>
      <c r="AK461" s="2"/>
      <c r="AR461" s="2"/>
      <c r="AS461" s="2"/>
      <c r="AT461" s="2"/>
      <c r="AU461" s="2"/>
    </row>
    <row r="462" spans="1:47">
      <c r="A462" s="1">
        <v>1</v>
      </c>
      <c r="B462" s="87"/>
      <c r="C462" s="113"/>
      <c r="D462" s="327"/>
      <c r="E462" s="91"/>
      <c r="F462" s="91"/>
      <c r="G462" s="328"/>
      <c r="H462" s="216">
        <f t="shared" si="251"/>
        <v>0</v>
      </c>
      <c r="I462" s="88">
        <v>1</v>
      </c>
      <c r="J462" s="216">
        <f t="shared" si="284"/>
        <v>0</v>
      </c>
      <c r="K462" s="215" t="str">
        <f t="shared" si="252"/>
        <v/>
      </c>
      <c r="L462" s="216" t="str">
        <f t="shared" si="272"/>
        <v/>
      </c>
      <c r="M462" s="215" t="str">
        <f t="shared" si="273"/>
        <v/>
      </c>
      <c r="N462" s="216" t="str">
        <f t="shared" si="274"/>
        <v/>
      </c>
      <c r="O462" s="215" t="str">
        <f t="shared" si="256"/>
        <v/>
      </c>
      <c r="P462" s="216" t="str">
        <f t="shared" si="275"/>
        <v/>
      </c>
      <c r="Q462" s="215">
        <f t="shared" si="285"/>
        <v>0</v>
      </c>
      <c r="R462" s="114"/>
      <c r="S462" s="218" t="str">
        <f t="shared" si="286"/>
        <v/>
      </c>
      <c r="T462" s="218" t="str">
        <f t="shared" si="258"/>
        <v/>
      </c>
      <c r="U462" s="218" t="str">
        <f t="shared" si="259"/>
        <v/>
      </c>
      <c r="V462" s="219">
        <f t="shared" si="260"/>
        <v>0</v>
      </c>
      <c r="W462" s="220">
        <f t="shared" si="261"/>
        <v>0</v>
      </c>
      <c r="X462" s="220">
        <f t="shared" si="262"/>
        <v>0</v>
      </c>
      <c r="Y462" s="220">
        <f t="shared" si="263"/>
        <v>0</v>
      </c>
      <c r="Z462" s="462">
        <f t="shared" si="264"/>
        <v>0</v>
      </c>
      <c r="AA462" s="221">
        <f t="shared" si="276"/>
        <v>0</v>
      </c>
      <c r="AB462" s="462" t="str">
        <f t="shared" si="265"/>
        <v/>
      </c>
      <c r="AC462" s="447" t="str">
        <f t="shared" si="266"/>
        <v/>
      </c>
      <c r="AD462" s="447" t="str">
        <f t="shared" si="267"/>
        <v/>
      </c>
      <c r="AE462" s="460" t="str">
        <f t="shared" si="268"/>
        <v/>
      </c>
      <c r="AF462" s="221" t="str">
        <f t="shared" si="277"/>
        <v/>
      </c>
      <c r="AG462" s="141">
        <f t="shared" si="269"/>
        <v>0</v>
      </c>
      <c r="AH462" s="141" t="str">
        <f t="shared" si="270"/>
        <v/>
      </c>
      <c r="AI462" s="450"/>
      <c r="AJ462" s="446">
        <f t="shared" si="271"/>
        <v>0</v>
      </c>
      <c r="AK462" s="2"/>
      <c r="AR462" s="2"/>
      <c r="AS462" s="2"/>
      <c r="AT462" s="2"/>
      <c r="AU462" s="2"/>
    </row>
    <row r="463" spans="1:47">
      <c r="A463" s="1">
        <v>1</v>
      </c>
      <c r="B463" s="87"/>
      <c r="C463" s="113"/>
      <c r="D463" s="101"/>
      <c r="E463" s="105"/>
      <c r="F463" s="105"/>
      <c r="G463" s="349"/>
      <c r="H463" s="216">
        <f t="shared" si="251"/>
        <v>0</v>
      </c>
      <c r="I463" s="88">
        <v>1</v>
      </c>
      <c r="J463" s="216">
        <f t="shared" si="284"/>
        <v>0</v>
      </c>
      <c r="K463" s="215" t="str">
        <f t="shared" si="252"/>
        <v/>
      </c>
      <c r="L463" s="216" t="str">
        <f t="shared" si="272"/>
        <v/>
      </c>
      <c r="M463" s="215" t="str">
        <f t="shared" si="273"/>
        <v/>
      </c>
      <c r="N463" s="216" t="str">
        <f t="shared" si="274"/>
        <v/>
      </c>
      <c r="O463" s="215" t="str">
        <f t="shared" si="256"/>
        <v/>
      </c>
      <c r="P463" s="216" t="str">
        <f t="shared" si="275"/>
        <v/>
      </c>
      <c r="Q463" s="215">
        <f t="shared" si="285"/>
        <v>0</v>
      </c>
      <c r="R463" s="114"/>
      <c r="S463" s="228" t="str">
        <f t="shared" si="286"/>
        <v/>
      </c>
      <c r="T463" s="218" t="str">
        <f t="shared" si="258"/>
        <v/>
      </c>
      <c r="U463" s="218" t="str">
        <f t="shared" si="259"/>
        <v/>
      </c>
      <c r="V463" s="219">
        <f t="shared" si="260"/>
        <v>0</v>
      </c>
      <c r="W463" s="220">
        <f t="shared" si="261"/>
        <v>0</v>
      </c>
      <c r="X463" s="220">
        <f t="shared" si="262"/>
        <v>0</v>
      </c>
      <c r="Y463" s="220">
        <f t="shared" si="263"/>
        <v>0</v>
      </c>
      <c r="Z463" s="462">
        <f t="shared" si="264"/>
        <v>0</v>
      </c>
      <c r="AA463" s="221">
        <f t="shared" si="276"/>
        <v>0</v>
      </c>
      <c r="AB463" s="462" t="str">
        <f t="shared" si="265"/>
        <v/>
      </c>
      <c r="AC463" s="447" t="str">
        <f t="shared" si="266"/>
        <v/>
      </c>
      <c r="AD463" s="447" t="str">
        <f t="shared" si="267"/>
        <v/>
      </c>
      <c r="AE463" s="460" t="str">
        <f t="shared" si="268"/>
        <v/>
      </c>
      <c r="AF463" s="221" t="str">
        <f t="shared" si="277"/>
        <v/>
      </c>
      <c r="AG463" s="141">
        <f t="shared" si="269"/>
        <v>0</v>
      </c>
      <c r="AH463" s="141" t="str">
        <f t="shared" si="270"/>
        <v/>
      </c>
      <c r="AI463" s="450"/>
      <c r="AJ463" s="446">
        <f t="shared" si="271"/>
        <v>0</v>
      </c>
      <c r="AK463" s="2"/>
      <c r="AR463" s="2"/>
      <c r="AS463" s="2"/>
      <c r="AT463" s="2"/>
      <c r="AU463" s="2"/>
    </row>
    <row r="464" spans="1:47">
      <c r="A464" s="1">
        <v>1</v>
      </c>
      <c r="B464" s="87"/>
      <c r="C464" s="113"/>
      <c r="D464" s="101"/>
      <c r="E464" s="105"/>
      <c r="F464" s="105"/>
      <c r="G464" s="349"/>
      <c r="H464" s="216">
        <f t="shared" si="251"/>
        <v>0</v>
      </c>
      <c r="I464" s="88">
        <v>1</v>
      </c>
      <c r="J464" s="216">
        <f t="shared" si="284"/>
        <v>0</v>
      </c>
      <c r="K464" s="215" t="str">
        <f t="shared" si="252"/>
        <v/>
      </c>
      <c r="L464" s="216" t="str">
        <f t="shared" si="272"/>
        <v/>
      </c>
      <c r="M464" s="215" t="str">
        <f t="shared" si="273"/>
        <v/>
      </c>
      <c r="N464" s="216" t="str">
        <f t="shared" si="274"/>
        <v/>
      </c>
      <c r="O464" s="215" t="str">
        <f t="shared" si="256"/>
        <v/>
      </c>
      <c r="P464" s="216" t="str">
        <f t="shared" si="275"/>
        <v/>
      </c>
      <c r="Q464" s="215">
        <f t="shared" si="285"/>
        <v>0</v>
      </c>
      <c r="R464" s="114"/>
      <c r="S464" s="218" t="str">
        <f t="shared" si="286"/>
        <v/>
      </c>
      <c r="T464" s="218" t="str">
        <f t="shared" si="258"/>
        <v/>
      </c>
      <c r="U464" s="218" t="str">
        <f t="shared" si="259"/>
        <v/>
      </c>
      <c r="V464" s="219">
        <f t="shared" si="260"/>
        <v>0</v>
      </c>
      <c r="W464" s="220">
        <f t="shared" si="261"/>
        <v>0</v>
      </c>
      <c r="X464" s="220">
        <f t="shared" si="262"/>
        <v>0</v>
      </c>
      <c r="Y464" s="220">
        <f t="shared" si="263"/>
        <v>0</v>
      </c>
      <c r="Z464" s="462">
        <f t="shared" si="264"/>
        <v>0</v>
      </c>
      <c r="AA464" s="221">
        <f t="shared" si="276"/>
        <v>0</v>
      </c>
      <c r="AB464" s="462" t="str">
        <f t="shared" si="265"/>
        <v/>
      </c>
      <c r="AC464" s="447" t="str">
        <f t="shared" si="266"/>
        <v/>
      </c>
      <c r="AD464" s="447" t="str">
        <f t="shared" si="267"/>
        <v/>
      </c>
      <c r="AE464" s="460" t="str">
        <f t="shared" si="268"/>
        <v/>
      </c>
      <c r="AF464" s="221" t="str">
        <f t="shared" si="277"/>
        <v/>
      </c>
      <c r="AG464" s="141">
        <f t="shared" si="269"/>
        <v>0</v>
      </c>
      <c r="AH464" s="141" t="str">
        <f t="shared" si="270"/>
        <v/>
      </c>
      <c r="AI464" s="450"/>
      <c r="AJ464" s="446">
        <f t="shared" si="271"/>
        <v>0</v>
      </c>
      <c r="AK464" s="2"/>
      <c r="AR464" s="2"/>
      <c r="AS464" s="2"/>
      <c r="AT464" s="2"/>
      <c r="AU464" s="2"/>
    </row>
    <row r="465" spans="1:47">
      <c r="A465" s="1">
        <v>1</v>
      </c>
      <c r="B465" s="87"/>
      <c r="C465" s="113"/>
      <c r="D465" s="101"/>
      <c r="E465" s="105"/>
      <c r="F465" s="105"/>
      <c r="G465" s="349"/>
      <c r="H465" s="216">
        <f t="shared" si="251"/>
        <v>0</v>
      </c>
      <c r="I465" s="88">
        <v>1</v>
      </c>
      <c r="J465" s="216">
        <f t="shared" si="284"/>
        <v>0</v>
      </c>
      <c r="K465" s="215" t="str">
        <f t="shared" si="252"/>
        <v/>
      </c>
      <c r="L465" s="216" t="str">
        <f t="shared" si="272"/>
        <v/>
      </c>
      <c r="M465" s="215" t="str">
        <f t="shared" si="273"/>
        <v/>
      </c>
      <c r="N465" s="216" t="str">
        <f t="shared" si="274"/>
        <v/>
      </c>
      <c r="O465" s="215" t="str">
        <f t="shared" si="256"/>
        <v/>
      </c>
      <c r="P465" s="216" t="str">
        <f t="shared" si="275"/>
        <v/>
      </c>
      <c r="Q465" s="215">
        <f t="shared" si="285"/>
        <v>0</v>
      </c>
      <c r="R465" s="114"/>
      <c r="S465" s="218" t="str">
        <f t="shared" si="286"/>
        <v/>
      </c>
      <c r="T465" s="218" t="str">
        <f t="shared" si="258"/>
        <v/>
      </c>
      <c r="U465" s="218" t="str">
        <f t="shared" si="259"/>
        <v/>
      </c>
      <c r="V465" s="219">
        <f t="shared" si="260"/>
        <v>0</v>
      </c>
      <c r="W465" s="220">
        <f t="shared" si="261"/>
        <v>0</v>
      </c>
      <c r="X465" s="220">
        <f t="shared" si="262"/>
        <v>0</v>
      </c>
      <c r="Y465" s="220">
        <f t="shared" si="263"/>
        <v>0</v>
      </c>
      <c r="Z465" s="462">
        <f t="shared" si="264"/>
        <v>0</v>
      </c>
      <c r="AA465" s="221">
        <f t="shared" si="276"/>
        <v>0</v>
      </c>
      <c r="AB465" s="462" t="str">
        <f t="shared" si="265"/>
        <v/>
      </c>
      <c r="AC465" s="447" t="str">
        <f t="shared" si="266"/>
        <v/>
      </c>
      <c r="AD465" s="447" t="str">
        <f t="shared" si="267"/>
        <v/>
      </c>
      <c r="AE465" s="460" t="str">
        <f t="shared" si="268"/>
        <v/>
      </c>
      <c r="AF465" s="221" t="str">
        <f t="shared" si="277"/>
        <v/>
      </c>
      <c r="AG465" s="141">
        <f t="shared" si="269"/>
        <v>0</v>
      </c>
      <c r="AH465" s="141" t="str">
        <f t="shared" si="270"/>
        <v/>
      </c>
      <c r="AI465" s="450"/>
      <c r="AJ465" s="446">
        <f t="shared" si="271"/>
        <v>0</v>
      </c>
      <c r="AK465" s="2"/>
      <c r="AR465" s="2"/>
      <c r="AS465" s="2"/>
      <c r="AT465" s="2"/>
      <c r="AU465" s="2"/>
    </row>
    <row r="466" spans="1:47">
      <c r="A466" s="1">
        <v>1</v>
      </c>
      <c r="B466" s="87"/>
      <c r="C466" s="113"/>
      <c r="D466" s="101"/>
      <c r="E466" s="105"/>
      <c r="F466" s="105"/>
      <c r="G466" s="349"/>
      <c r="H466" s="216">
        <f t="shared" si="251"/>
        <v>0</v>
      </c>
      <c r="I466" s="88">
        <v>1</v>
      </c>
      <c r="J466" s="216">
        <f t="shared" si="284"/>
        <v>0</v>
      </c>
      <c r="K466" s="215" t="str">
        <f t="shared" si="252"/>
        <v/>
      </c>
      <c r="L466" s="216" t="str">
        <f t="shared" si="272"/>
        <v/>
      </c>
      <c r="M466" s="215" t="str">
        <f t="shared" si="273"/>
        <v/>
      </c>
      <c r="N466" s="216" t="str">
        <f t="shared" si="274"/>
        <v/>
      </c>
      <c r="O466" s="215" t="str">
        <f t="shared" si="256"/>
        <v/>
      </c>
      <c r="P466" s="216" t="str">
        <f t="shared" si="275"/>
        <v/>
      </c>
      <c r="Q466" s="215">
        <f t="shared" si="285"/>
        <v>0</v>
      </c>
      <c r="R466" s="114"/>
      <c r="S466" s="218" t="str">
        <f t="shared" si="286"/>
        <v/>
      </c>
      <c r="T466" s="218" t="str">
        <f t="shared" si="258"/>
        <v/>
      </c>
      <c r="U466" s="218" t="str">
        <f t="shared" si="259"/>
        <v/>
      </c>
      <c r="V466" s="219">
        <f t="shared" si="260"/>
        <v>0</v>
      </c>
      <c r="W466" s="220">
        <f t="shared" si="261"/>
        <v>0</v>
      </c>
      <c r="X466" s="220">
        <f t="shared" si="262"/>
        <v>0</v>
      </c>
      <c r="Y466" s="220">
        <f t="shared" si="263"/>
        <v>0</v>
      </c>
      <c r="Z466" s="462">
        <f t="shared" si="264"/>
        <v>0</v>
      </c>
      <c r="AA466" s="221">
        <f t="shared" si="276"/>
        <v>0</v>
      </c>
      <c r="AB466" s="462" t="str">
        <f t="shared" si="265"/>
        <v/>
      </c>
      <c r="AC466" s="447" t="str">
        <f t="shared" si="266"/>
        <v/>
      </c>
      <c r="AD466" s="447" t="str">
        <f t="shared" si="267"/>
        <v/>
      </c>
      <c r="AE466" s="460" t="str">
        <f t="shared" si="268"/>
        <v/>
      </c>
      <c r="AF466" s="221" t="str">
        <f t="shared" si="277"/>
        <v/>
      </c>
      <c r="AG466" s="141">
        <f t="shared" si="269"/>
        <v>0</v>
      </c>
      <c r="AH466" s="141" t="str">
        <f t="shared" si="270"/>
        <v/>
      </c>
      <c r="AI466" s="450"/>
      <c r="AJ466" s="446">
        <f t="shared" si="271"/>
        <v>0</v>
      </c>
      <c r="AK466" s="2"/>
      <c r="AR466" s="2"/>
      <c r="AS466" s="2"/>
      <c r="AT466" s="2"/>
      <c r="AU466" s="2"/>
    </row>
    <row r="467" spans="1:47">
      <c r="A467" s="1">
        <v>1</v>
      </c>
      <c r="B467" s="87"/>
      <c r="C467" s="113"/>
      <c r="D467" s="101"/>
      <c r="E467" s="105"/>
      <c r="F467" s="105"/>
      <c r="G467" s="349"/>
      <c r="H467" s="216">
        <f t="shared" si="251"/>
        <v>0</v>
      </c>
      <c r="I467" s="88">
        <v>1</v>
      </c>
      <c r="J467" s="216">
        <f t="shared" si="284"/>
        <v>0</v>
      </c>
      <c r="K467" s="215" t="str">
        <f t="shared" si="252"/>
        <v/>
      </c>
      <c r="L467" s="216" t="str">
        <f t="shared" si="272"/>
        <v/>
      </c>
      <c r="M467" s="215" t="str">
        <f t="shared" si="273"/>
        <v/>
      </c>
      <c r="N467" s="216" t="str">
        <f t="shared" si="274"/>
        <v/>
      </c>
      <c r="O467" s="215" t="str">
        <f t="shared" si="256"/>
        <v/>
      </c>
      <c r="P467" s="216" t="str">
        <f t="shared" si="275"/>
        <v/>
      </c>
      <c r="Q467" s="215">
        <f t="shared" si="285"/>
        <v>0</v>
      </c>
      <c r="R467" s="114"/>
      <c r="S467" s="218" t="str">
        <f t="shared" si="286"/>
        <v/>
      </c>
      <c r="T467" s="218" t="str">
        <f t="shared" si="258"/>
        <v/>
      </c>
      <c r="U467" s="218" t="str">
        <f t="shared" si="259"/>
        <v/>
      </c>
      <c r="V467" s="219">
        <f t="shared" si="260"/>
        <v>0</v>
      </c>
      <c r="W467" s="220">
        <f t="shared" si="261"/>
        <v>0</v>
      </c>
      <c r="X467" s="220">
        <f t="shared" si="262"/>
        <v>0</v>
      </c>
      <c r="Y467" s="220">
        <f t="shared" si="263"/>
        <v>0</v>
      </c>
      <c r="Z467" s="462">
        <f t="shared" si="264"/>
        <v>0</v>
      </c>
      <c r="AA467" s="221">
        <f t="shared" si="276"/>
        <v>0</v>
      </c>
      <c r="AB467" s="462" t="str">
        <f t="shared" si="265"/>
        <v/>
      </c>
      <c r="AC467" s="447" t="str">
        <f t="shared" si="266"/>
        <v/>
      </c>
      <c r="AD467" s="447" t="str">
        <f t="shared" si="267"/>
        <v/>
      </c>
      <c r="AE467" s="460" t="str">
        <f t="shared" si="268"/>
        <v/>
      </c>
      <c r="AF467" s="221" t="str">
        <f t="shared" si="277"/>
        <v/>
      </c>
      <c r="AG467" s="141">
        <f t="shared" si="269"/>
        <v>0</v>
      </c>
      <c r="AH467" s="141" t="str">
        <f t="shared" si="270"/>
        <v/>
      </c>
      <c r="AI467" s="450"/>
      <c r="AJ467" s="446">
        <f t="shared" si="271"/>
        <v>0</v>
      </c>
      <c r="AK467" s="2"/>
      <c r="AR467" s="2"/>
      <c r="AS467" s="2"/>
      <c r="AT467" s="2"/>
      <c r="AU467" s="2"/>
    </row>
    <row r="468" spans="1:47">
      <c r="A468" s="1">
        <v>1</v>
      </c>
      <c r="B468" s="87"/>
      <c r="C468" s="113"/>
      <c r="D468" s="101"/>
      <c r="E468" s="105"/>
      <c r="F468" s="105"/>
      <c r="G468" s="349"/>
      <c r="H468" s="216">
        <f t="shared" si="251"/>
        <v>0</v>
      </c>
      <c r="I468" s="88">
        <v>1</v>
      </c>
      <c r="J468" s="216">
        <f t="shared" ref="J468:J477" si="287">IF(ISBLANK(H468),"",H468/I468)</f>
        <v>0</v>
      </c>
      <c r="K468" s="215" t="str">
        <f t="shared" si="252"/>
        <v/>
      </c>
      <c r="L468" s="216" t="str">
        <f t="shared" si="272"/>
        <v/>
      </c>
      <c r="M468" s="215" t="str">
        <f t="shared" si="273"/>
        <v/>
      </c>
      <c r="N468" s="216" t="str">
        <f t="shared" si="274"/>
        <v/>
      </c>
      <c r="O468" s="215" t="str">
        <f t="shared" si="256"/>
        <v/>
      </c>
      <c r="P468" s="216" t="str">
        <f t="shared" si="275"/>
        <v/>
      </c>
      <c r="Q468" s="215">
        <f t="shared" ref="Q468:Q477" si="288">IF(ISERR((H468/N468)/I468),0,(H468/N468)/I468)</f>
        <v>0</v>
      </c>
      <c r="R468" s="114"/>
      <c r="S468" s="218" t="str">
        <f t="shared" ref="S468:S477" si="289">IF(ISBLANK(R468),"",IF(R468&lt;1,J468,H468/I468/R468))</f>
        <v/>
      </c>
      <c r="T468" s="218" t="str">
        <f t="shared" si="258"/>
        <v/>
      </c>
      <c r="U468" s="218" t="str">
        <f t="shared" si="259"/>
        <v/>
      </c>
      <c r="V468" s="219">
        <f t="shared" si="260"/>
        <v>0</v>
      </c>
      <c r="W468" s="220">
        <f t="shared" si="261"/>
        <v>0</v>
      </c>
      <c r="X468" s="220">
        <f t="shared" si="262"/>
        <v>0</v>
      </c>
      <c r="Y468" s="220">
        <f t="shared" si="263"/>
        <v>0</v>
      </c>
      <c r="Z468" s="462">
        <f t="shared" si="264"/>
        <v>0</v>
      </c>
      <c r="AA468" s="221">
        <f t="shared" si="276"/>
        <v>0</v>
      </c>
      <c r="AB468" s="462" t="str">
        <f t="shared" si="265"/>
        <v/>
      </c>
      <c r="AC468" s="447" t="str">
        <f t="shared" si="266"/>
        <v/>
      </c>
      <c r="AD468" s="447" t="str">
        <f t="shared" si="267"/>
        <v/>
      </c>
      <c r="AE468" s="460" t="str">
        <f t="shared" si="268"/>
        <v/>
      </c>
      <c r="AF468" s="221" t="str">
        <f t="shared" si="277"/>
        <v/>
      </c>
      <c r="AG468" s="229">
        <f t="shared" si="269"/>
        <v>0</v>
      </c>
      <c r="AH468" s="141" t="str">
        <f t="shared" si="270"/>
        <v/>
      </c>
      <c r="AI468" s="450"/>
      <c r="AJ468" s="446">
        <f t="shared" si="271"/>
        <v>0</v>
      </c>
      <c r="AK468" s="2"/>
      <c r="AR468" s="2"/>
      <c r="AS468" s="2"/>
      <c r="AT468" s="2"/>
      <c r="AU468" s="2"/>
    </row>
    <row r="469" spans="1:47">
      <c r="A469" s="1">
        <v>1</v>
      </c>
      <c r="B469" s="87"/>
      <c r="C469" s="113"/>
      <c r="D469" s="101"/>
      <c r="E469" s="105"/>
      <c r="F469" s="105"/>
      <c r="G469" s="349"/>
      <c r="H469" s="216">
        <f t="shared" si="251"/>
        <v>0</v>
      </c>
      <c r="I469" s="88">
        <v>1</v>
      </c>
      <c r="J469" s="216">
        <f t="shared" si="287"/>
        <v>0</v>
      </c>
      <c r="K469" s="215" t="str">
        <f t="shared" si="252"/>
        <v/>
      </c>
      <c r="L469" s="216" t="str">
        <f t="shared" si="272"/>
        <v/>
      </c>
      <c r="M469" s="215" t="str">
        <f t="shared" si="273"/>
        <v/>
      </c>
      <c r="N469" s="216" t="str">
        <f t="shared" si="274"/>
        <v/>
      </c>
      <c r="O469" s="215" t="str">
        <f t="shared" si="256"/>
        <v/>
      </c>
      <c r="P469" s="216" t="str">
        <f t="shared" si="275"/>
        <v/>
      </c>
      <c r="Q469" s="215">
        <f t="shared" si="288"/>
        <v>0</v>
      </c>
      <c r="R469" s="114"/>
      <c r="S469" s="218" t="str">
        <f t="shared" si="289"/>
        <v/>
      </c>
      <c r="T469" s="218" t="str">
        <f t="shared" si="258"/>
        <v/>
      </c>
      <c r="U469" s="218" t="str">
        <f t="shared" si="259"/>
        <v/>
      </c>
      <c r="V469" s="219">
        <f t="shared" si="260"/>
        <v>0</v>
      </c>
      <c r="W469" s="220">
        <f t="shared" si="261"/>
        <v>0</v>
      </c>
      <c r="X469" s="220">
        <f t="shared" si="262"/>
        <v>0</v>
      </c>
      <c r="Y469" s="220">
        <f t="shared" si="263"/>
        <v>0</v>
      </c>
      <c r="Z469" s="462">
        <f t="shared" si="264"/>
        <v>0</v>
      </c>
      <c r="AA469" s="221">
        <f t="shared" si="276"/>
        <v>0</v>
      </c>
      <c r="AB469" s="462" t="str">
        <f t="shared" si="265"/>
        <v/>
      </c>
      <c r="AC469" s="447" t="str">
        <f t="shared" si="266"/>
        <v/>
      </c>
      <c r="AD469" s="447" t="str">
        <f t="shared" si="267"/>
        <v/>
      </c>
      <c r="AE469" s="460" t="str">
        <f t="shared" si="268"/>
        <v/>
      </c>
      <c r="AF469" s="221" t="str">
        <f t="shared" si="277"/>
        <v/>
      </c>
      <c r="AG469" s="229">
        <f t="shared" si="269"/>
        <v>0</v>
      </c>
      <c r="AH469" s="141" t="str">
        <f t="shared" si="270"/>
        <v/>
      </c>
      <c r="AI469" s="450"/>
      <c r="AJ469" s="446">
        <f t="shared" si="271"/>
        <v>0</v>
      </c>
      <c r="AK469" s="2"/>
      <c r="AR469" s="2"/>
      <c r="AS469" s="2"/>
      <c r="AT469" s="2"/>
      <c r="AU469" s="2"/>
    </row>
    <row r="470" spans="1:47">
      <c r="A470" s="1">
        <v>1</v>
      </c>
      <c r="B470" s="87"/>
      <c r="C470" s="113"/>
      <c r="D470" s="101"/>
      <c r="E470" s="105"/>
      <c r="F470" s="105"/>
      <c r="G470" s="349"/>
      <c r="H470" s="216">
        <f t="shared" si="251"/>
        <v>0</v>
      </c>
      <c r="I470" s="88">
        <v>1</v>
      </c>
      <c r="J470" s="216">
        <f t="shared" si="287"/>
        <v>0</v>
      </c>
      <c r="K470" s="215" t="str">
        <f t="shared" si="252"/>
        <v/>
      </c>
      <c r="L470" s="216" t="str">
        <f t="shared" si="272"/>
        <v/>
      </c>
      <c r="M470" s="215" t="str">
        <f t="shared" si="273"/>
        <v/>
      </c>
      <c r="N470" s="216" t="str">
        <f t="shared" si="274"/>
        <v/>
      </c>
      <c r="O470" s="215" t="str">
        <f t="shared" si="256"/>
        <v/>
      </c>
      <c r="P470" s="216" t="str">
        <f t="shared" si="275"/>
        <v/>
      </c>
      <c r="Q470" s="215">
        <f t="shared" si="288"/>
        <v>0</v>
      </c>
      <c r="R470" s="114"/>
      <c r="S470" s="218" t="str">
        <f t="shared" si="289"/>
        <v/>
      </c>
      <c r="T470" s="218" t="str">
        <f t="shared" si="258"/>
        <v/>
      </c>
      <c r="U470" s="218" t="str">
        <f t="shared" si="259"/>
        <v/>
      </c>
      <c r="V470" s="219">
        <f t="shared" si="260"/>
        <v>0</v>
      </c>
      <c r="W470" s="220">
        <f t="shared" si="261"/>
        <v>0</v>
      </c>
      <c r="X470" s="220">
        <f t="shared" si="262"/>
        <v>0</v>
      </c>
      <c r="Y470" s="220">
        <f t="shared" si="263"/>
        <v>0</v>
      </c>
      <c r="Z470" s="462">
        <f t="shared" si="264"/>
        <v>0</v>
      </c>
      <c r="AA470" s="221">
        <f t="shared" si="276"/>
        <v>0</v>
      </c>
      <c r="AB470" s="462" t="str">
        <f t="shared" si="265"/>
        <v/>
      </c>
      <c r="AC470" s="447" t="str">
        <f t="shared" si="266"/>
        <v/>
      </c>
      <c r="AD470" s="447" t="str">
        <f t="shared" si="267"/>
        <v/>
      </c>
      <c r="AE470" s="460" t="str">
        <f t="shared" si="268"/>
        <v/>
      </c>
      <c r="AF470" s="221" t="str">
        <f t="shared" si="277"/>
        <v/>
      </c>
      <c r="AG470" s="229">
        <f t="shared" si="269"/>
        <v>0</v>
      </c>
      <c r="AH470" s="141" t="str">
        <f t="shared" si="270"/>
        <v/>
      </c>
      <c r="AI470" s="450"/>
      <c r="AJ470" s="446">
        <f t="shared" si="271"/>
        <v>0</v>
      </c>
      <c r="AK470" s="2"/>
      <c r="AR470" s="2"/>
      <c r="AS470" s="2"/>
      <c r="AT470" s="2"/>
      <c r="AU470" s="2"/>
    </row>
    <row r="471" spans="1:47">
      <c r="A471" s="1">
        <v>1</v>
      </c>
      <c r="B471" s="87"/>
      <c r="C471" s="113"/>
      <c r="D471" s="101">
        <v>0</v>
      </c>
      <c r="E471" s="105"/>
      <c r="F471" s="105"/>
      <c r="G471" s="349"/>
      <c r="H471" s="216">
        <f t="shared" si="251"/>
        <v>0</v>
      </c>
      <c r="I471" s="88">
        <v>1</v>
      </c>
      <c r="J471" s="216">
        <f t="shared" si="287"/>
        <v>0</v>
      </c>
      <c r="K471" s="215" t="str">
        <f t="shared" si="252"/>
        <v/>
      </c>
      <c r="L471" s="216" t="str">
        <f t="shared" si="272"/>
        <v/>
      </c>
      <c r="M471" s="215" t="str">
        <f t="shared" si="273"/>
        <v/>
      </c>
      <c r="N471" s="216" t="str">
        <f t="shared" si="274"/>
        <v/>
      </c>
      <c r="O471" s="215" t="str">
        <f t="shared" si="256"/>
        <v/>
      </c>
      <c r="P471" s="216" t="str">
        <f t="shared" si="275"/>
        <v/>
      </c>
      <c r="Q471" s="215">
        <f t="shared" si="288"/>
        <v>0</v>
      </c>
      <c r="R471" s="114"/>
      <c r="S471" s="228" t="str">
        <f t="shared" si="289"/>
        <v/>
      </c>
      <c r="T471" s="218" t="str">
        <f t="shared" si="258"/>
        <v/>
      </c>
      <c r="U471" s="218" t="str">
        <f t="shared" si="259"/>
        <v/>
      </c>
      <c r="V471" s="219">
        <f t="shared" si="260"/>
        <v>0</v>
      </c>
      <c r="W471" s="220">
        <f t="shared" si="261"/>
        <v>0</v>
      </c>
      <c r="X471" s="220">
        <f t="shared" si="262"/>
        <v>0</v>
      </c>
      <c r="Y471" s="220">
        <f t="shared" si="263"/>
        <v>0</v>
      </c>
      <c r="Z471" s="462">
        <f t="shared" si="264"/>
        <v>0</v>
      </c>
      <c r="AA471" s="221">
        <f t="shared" si="276"/>
        <v>0</v>
      </c>
      <c r="AB471" s="462" t="str">
        <f t="shared" si="265"/>
        <v/>
      </c>
      <c r="AC471" s="447" t="str">
        <f t="shared" si="266"/>
        <v/>
      </c>
      <c r="AD471" s="447" t="str">
        <f t="shared" si="267"/>
        <v/>
      </c>
      <c r="AE471" s="460" t="str">
        <f t="shared" si="268"/>
        <v/>
      </c>
      <c r="AF471" s="221" t="str">
        <f t="shared" si="277"/>
        <v/>
      </c>
      <c r="AG471" s="229">
        <f t="shared" si="269"/>
        <v>0</v>
      </c>
      <c r="AH471" s="141" t="str">
        <f t="shared" si="270"/>
        <v/>
      </c>
      <c r="AI471" s="450"/>
      <c r="AJ471" s="446">
        <f t="shared" si="271"/>
        <v>0</v>
      </c>
      <c r="AK471" s="2"/>
      <c r="AR471" s="2"/>
      <c r="AS471" s="2"/>
      <c r="AT471" s="2"/>
      <c r="AU471" s="2"/>
    </row>
    <row r="472" spans="1:47">
      <c r="A472" s="1">
        <v>1</v>
      </c>
      <c r="B472" s="87"/>
      <c r="C472" s="113"/>
      <c r="D472" s="101">
        <v>0</v>
      </c>
      <c r="E472" s="105"/>
      <c r="F472" s="105"/>
      <c r="G472" s="349"/>
      <c r="H472" s="216">
        <f t="shared" si="251"/>
        <v>0</v>
      </c>
      <c r="I472" s="88">
        <v>1</v>
      </c>
      <c r="J472" s="216">
        <f t="shared" si="287"/>
        <v>0</v>
      </c>
      <c r="K472" s="215" t="str">
        <f t="shared" si="252"/>
        <v/>
      </c>
      <c r="L472" s="216" t="str">
        <f t="shared" si="272"/>
        <v/>
      </c>
      <c r="M472" s="215" t="str">
        <f t="shared" si="273"/>
        <v/>
      </c>
      <c r="N472" s="216" t="str">
        <f t="shared" si="274"/>
        <v/>
      </c>
      <c r="O472" s="215" t="str">
        <f t="shared" si="256"/>
        <v/>
      </c>
      <c r="P472" s="216" t="str">
        <f t="shared" si="275"/>
        <v/>
      </c>
      <c r="Q472" s="215">
        <f t="shared" si="288"/>
        <v>0</v>
      </c>
      <c r="R472" s="114"/>
      <c r="S472" s="228" t="str">
        <f t="shared" si="289"/>
        <v/>
      </c>
      <c r="T472" s="218" t="str">
        <f t="shared" si="258"/>
        <v/>
      </c>
      <c r="U472" s="218" t="str">
        <f t="shared" si="259"/>
        <v/>
      </c>
      <c r="V472" s="219">
        <f t="shared" si="260"/>
        <v>0</v>
      </c>
      <c r="W472" s="220">
        <f t="shared" si="261"/>
        <v>0</v>
      </c>
      <c r="X472" s="220">
        <f t="shared" si="262"/>
        <v>0</v>
      </c>
      <c r="Y472" s="220">
        <f t="shared" si="263"/>
        <v>0</v>
      </c>
      <c r="Z472" s="462">
        <f t="shared" si="264"/>
        <v>0</v>
      </c>
      <c r="AA472" s="221">
        <f t="shared" si="276"/>
        <v>0</v>
      </c>
      <c r="AB472" s="462" t="str">
        <f t="shared" si="265"/>
        <v/>
      </c>
      <c r="AC472" s="447" t="str">
        <f t="shared" si="266"/>
        <v/>
      </c>
      <c r="AD472" s="447" t="str">
        <f t="shared" si="267"/>
        <v/>
      </c>
      <c r="AE472" s="460" t="str">
        <f t="shared" si="268"/>
        <v/>
      </c>
      <c r="AF472" s="221" t="str">
        <f t="shared" si="277"/>
        <v/>
      </c>
      <c r="AG472" s="229">
        <f t="shared" si="269"/>
        <v>0</v>
      </c>
      <c r="AH472" s="141" t="str">
        <f t="shared" si="270"/>
        <v/>
      </c>
      <c r="AI472" s="450"/>
      <c r="AJ472" s="446">
        <f t="shared" si="271"/>
        <v>0</v>
      </c>
    </row>
    <row r="473" spans="1:47">
      <c r="A473" s="1">
        <v>1</v>
      </c>
      <c r="B473" s="87"/>
      <c r="C473" s="113"/>
      <c r="D473" s="101">
        <v>0</v>
      </c>
      <c r="E473" s="105"/>
      <c r="F473" s="105"/>
      <c r="G473" s="349"/>
      <c r="H473" s="216">
        <f t="shared" si="251"/>
        <v>0</v>
      </c>
      <c r="I473" s="88">
        <v>1</v>
      </c>
      <c r="J473" s="216">
        <f t="shared" si="287"/>
        <v>0</v>
      </c>
      <c r="K473" s="215" t="str">
        <f t="shared" si="252"/>
        <v/>
      </c>
      <c r="L473" s="216" t="str">
        <f t="shared" si="272"/>
        <v/>
      </c>
      <c r="M473" s="215" t="str">
        <f t="shared" si="273"/>
        <v/>
      </c>
      <c r="N473" s="216" t="str">
        <f t="shared" si="274"/>
        <v/>
      </c>
      <c r="O473" s="215" t="str">
        <f t="shared" si="256"/>
        <v/>
      </c>
      <c r="P473" s="216" t="str">
        <f t="shared" si="275"/>
        <v/>
      </c>
      <c r="Q473" s="215">
        <f t="shared" si="288"/>
        <v>0</v>
      </c>
      <c r="R473" s="114"/>
      <c r="S473" s="218" t="str">
        <f t="shared" si="289"/>
        <v/>
      </c>
      <c r="T473" s="218" t="str">
        <f t="shared" si="258"/>
        <v/>
      </c>
      <c r="U473" s="218" t="str">
        <f t="shared" si="259"/>
        <v/>
      </c>
      <c r="V473" s="219">
        <f t="shared" si="260"/>
        <v>0</v>
      </c>
      <c r="W473" s="220">
        <f t="shared" si="261"/>
        <v>0</v>
      </c>
      <c r="X473" s="220">
        <f t="shared" si="262"/>
        <v>0</v>
      </c>
      <c r="Y473" s="220">
        <f t="shared" si="263"/>
        <v>0</v>
      </c>
      <c r="Z473" s="462">
        <f t="shared" si="264"/>
        <v>0</v>
      </c>
      <c r="AA473" s="221">
        <f t="shared" si="276"/>
        <v>0</v>
      </c>
      <c r="AB473" s="462" t="str">
        <f t="shared" si="265"/>
        <v/>
      </c>
      <c r="AC473" s="447" t="str">
        <f t="shared" si="266"/>
        <v/>
      </c>
      <c r="AD473" s="447" t="str">
        <f t="shared" si="267"/>
        <v/>
      </c>
      <c r="AE473" s="460" t="str">
        <f t="shared" si="268"/>
        <v/>
      </c>
      <c r="AF473" s="221" t="str">
        <f t="shared" si="277"/>
        <v/>
      </c>
      <c r="AG473" s="229">
        <f t="shared" si="269"/>
        <v>0</v>
      </c>
      <c r="AH473" s="141" t="str">
        <f t="shared" si="270"/>
        <v/>
      </c>
      <c r="AI473" s="450"/>
      <c r="AJ473" s="446">
        <f t="shared" si="271"/>
        <v>0</v>
      </c>
    </row>
    <row r="474" spans="1:47">
      <c r="A474" s="1">
        <v>1</v>
      </c>
      <c r="B474" s="106"/>
      <c r="C474" s="113"/>
      <c r="D474" s="101">
        <v>0</v>
      </c>
      <c r="E474" s="105"/>
      <c r="F474" s="105"/>
      <c r="G474" s="349"/>
      <c r="H474" s="216">
        <f t="shared" si="251"/>
        <v>0</v>
      </c>
      <c r="I474" s="88">
        <v>1</v>
      </c>
      <c r="J474" s="216">
        <f>IF(ISBLANK(H474),"",H474/I474)</f>
        <v>0</v>
      </c>
      <c r="K474" s="215" t="str">
        <f t="shared" si="252"/>
        <v/>
      </c>
      <c r="L474" s="216" t="str">
        <f t="shared" si="272"/>
        <v/>
      </c>
      <c r="M474" s="215" t="str">
        <f t="shared" si="273"/>
        <v/>
      </c>
      <c r="N474" s="216" t="str">
        <f t="shared" si="274"/>
        <v/>
      </c>
      <c r="O474" s="215" t="str">
        <f t="shared" si="256"/>
        <v/>
      </c>
      <c r="P474" s="216" t="str">
        <f t="shared" si="275"/>
        <v/>
      </c>
      <c r="Q474" s="215">
        <f>IF(ISERR((H474/N474)/I474),0,(H474/N474)/I474)</f>
        <v>0</v>
      </c>
      <c r="R474" s="114"/>
      <c r="S474" s="218" t="str">
        <f>IF(ISBLANK(R474),"",IF(R474&lt;1,J474,H474/I474/R474))</f>
        <v/>
      </c>
      <c r="T474" s="218" t="str">
        <f t="shared" si="258"/>
        <v/>
      </c>
      <c r="U474" s="218" t="str">
        <f t="shared" si="259"/>
        <v/>
      </c>
      <c r="V474" s="219">
        <f t="shared" si="260"/>
        <v>0</v>
      </c>
      <c r="W474" s="220">
        <f t="shared" si="261"/>
        <v>0</v>
      </c>
      <c r="X474" s="220">
        <f t="shared" si="262"/>
        <v>0</v>
      </c>
      <c r="Y474" s="220">
        <f t="shared" si="263"/>
        <v>0</v>
      </c>
      <c r="Z474" s="462">
        <f t="shared" si="264"/>
        <v>0</v>
      </c>
      <c r="AA474" s="221">
        <f>W474+X474+Y474+Z474</f>
        <v>0</v>
      </c>
      <c r="AB474" s="462" t="str">
        <f t="shared" si="265"/>
        <v/>
      </c>
      <c r="AC474" s="447" t="str">
        <f t="shared" si="266"/>
        <v/>
      </c>
      <c r="AD474" s="447" t="str">
        <f t="shared" si="267"/>
        <v/>
      </c>
      <c r="AE474" s="460" t="str">
        <f t="shared" si="268"/>
        <v/>
      </c>
      <c r="AF474" s="221" t="str">
        <f>IF(ISERROR(AB474+AC474+AD474+AE474),"",AB474+AC474+AD474+AE474)</f>
        <v/>
      </c>
      <c r="AG474" s="141">
        <f t="shared" si="269"/>
        <v>0</v>
      </c>
      <c r="AH474" s="141" t="str">
        <f t="shared" si="270"/>
        <v/>
      </c>
      <c r="AI474" s="450"/>
      <c r="AJ474" s="446">
        <f t="shared" si="271"/>
        <v>0</v>
      </c>
    </row>
    <row r="475" spans="1:47">
      <c r="A475" s="1">
        <v>1</v>
      </c>
      <c r="B475" s="87"/>
      <c r="C475" s="113"/>
      <c r="D475" s="101">
        <v>0</v>
      </c>
      <c r="E475" s="105"/>
      <c r="F475" s="105"/>
      <c r="G475" s="349"/>
      <c r="H475" s="216">
        <f t="shared" si="251"/>
        <v>0</v>
      </c>
      <c r="I475" s="88">
        <v>1</v>
      </c>
      <c r="J475" s="216">
        <f>IF(ISBLANK(H475),"",H475/I475)</f>
        <v>0</v>
      </c>
      <c r="K475" s="215" t="str">
        <f t="shared" si="252"/>
        <v/>
      </c>
      <c r="L475" s="216" t="str">
        <f t="shared" si="272"/>
        <v/>
      </c>
      <c r="M475" s="215" t="str">
        <f t="shared" si="273"/>
        <v/>
      </c>
      <c r="N475" s="216" t="str">
        <f t="shared" si="274"/>
        <v/>
      </c>
      <c r="O475" s="215" t="str">
        <f t="shared" si="256"/>
        <v/>
      </c>
      <c r="P475" s="216" t="str">
        <f t="shared" si="275"/>
        <v/>
      </c>
      <c r="Q475" s="215">
        <f>IF(ISERR((H475/N475)/I475),0,(H475/N475)/I475)</f>
        <v>0</v>
      </c>
      <c r="R475" s="114"/>
      <c r="S475" s="218" t="str">
        <f>IF(ISBLANK(R475),"",IF(R475&lt;1,J475,H475/I475/R475))</f>
        <v/>
      </c>
      <c r="T475" s="218" t="str">
        <f t="shared" si="258"/>
        <v/>
      </c>
      <c r="U475" s="218" t="str">
        <f t="shared" si="259"/>
        <v/>
      </c>
      <c r="V475" s="219">
        <f t="shared" si="260"/>
        <v>0</v>
      </c>
      <c r="W475" s="220">
        <f t="shared" si="261"/>
        <v>0</v>
      </c>
      <c r="X475" s="220">
        <f t="shared" si="262"/>
        <v>0</v>
      </c>
      <c r="Y475" s="220">
        <f t="shared" si="263"/>
        <v>0</v>
      </c>
      <c r="Z475" s="462">
        <f t="shared" si="264"/>
        <v>0</v>
      </c>
      <c r="AA475" s="221">
        <f>W475+X475+Y475+Z475</f>
        <v>0</v>
      </c>
      <c r="AB475" s="462" t="str">
        <f t="shared" si="265"/>
        <v/>
      </c>
      <c r="AC475" s="447" t="str">
        <f t="shared" si="266"/>
        <v/>
      </c>
      <c r="AD475" s="447" t="str">
        <f t="shared" si="267"/>
        <v/>
      </c>
      <c r="AE475" s="460" t="str">
        <f t="shared" si="268"/>
        <v/>
      </c>
      <c r="AF475" s="221" t="str">
        <f>IF(ISERROR(AB475+AC475+AD475+AE475),"",AB475+AC475+AD475+AE475)</f>
        <v/>
      </c>
      <c r="AG475" s="141">
        <f t="shared" si="269"/>
        <v>0</v>
      </c>
      <c r="AH475" s="141" t="str">
        <f t="shared" si="270"/>
        <v/>
      </c>
      <c r="AI475" s="450"/>
      <c r="AJ475" s="446">
        <f t="shared" si="271"/>
        <v>0</v>
      </c>
    </row>
    <row r="476" spans="1:47">
      <c r="A476" s="1">
        <v>1</v>
      </c>
      <c r="B476" s="106"/>
      <c r="C476" s="113"/>
      <c r="D476" s="101">
        <v>0</v>
      </c>
      <c r="E476" s="105"/>
      <c r="F476" s="105"/>
      <c r="G476" s="349"/>
      <c r="H476" s="216">
        <f t="shared" si="251"/>
        <v>0</v>
      </c>
      <c r="I476" s="88">
        <v>1</v>
      </c>
      <c r="J476" s="216">
        <f>IF(ISBLANK(H476),"",H476/I476)</f>
        <v>0</v>
      </c>
      <c r="K476" s="215" t="str">
        <f t="shared" si="252"/>
        <v/>
      </c>
      <c r="L476" s="216" t="str">
        <f t="shared" si="272"/>
        <v/>
      </c>
      <c r="M476" s="215" t="str">
        <f t="shared" si="273"/>
        <v/>
      </c>
      <c r="N476" s="216" t="str">
        <f t="shared" si="274"/>
        <v/>
      </c>
      <c r="O476" s="215" t="str">
        <f t="shared" si="256"/>
        <v/>
      </c>
      <c r="P476" s="216" t="str">
        <f t="shared" si="275"/>
        <v/>
      </c>
      <c r="Q476" s="215">
        <f>IF(ISERR((H476/N476)/I476),0,(H476/N476)/I476)</f>
        <v>0</v>
      </c>
      <c r="R476" s="114"/>
      <c r="S476" s="218" t="str">
        <f>IF(ISBLANK(R476),"",IF(R476&lt;1,J476,H476/I476/R476))</f>
        <v/>
      </c>
      <c r="T476" s="218" t="str">
        <f t="shared" si="258"/>
        <v/>
      </c>
      <c r="U476" s="218" t="str">
        <f t="shared" si="259"/>
        <v/>
      </c>
      <c r="V476" s="219">
        <f t="shared" si="260"/>
        <v>0</v>
      </c>
      <c r="W476" s="220">
        <f t="shared" si="261"/>
        <v>0</v>
      </c>
      <c r="X476" s="220">
        <f t="shared" si="262"/>
        <v>0</v>
      </c>
      <c r="Y476" s="220">
        <f t="shared" si="263"/>
        <v>0</v>
      </c>
      <c r="Z476" s="462">
        <f t="shared" si="264"/>
        <v>0</v>
      </c>
      <c r="AA476" s="221">
        <f>W476+X476+Y476+Z476</f>
        <v>0</v>
      </c>
      <c r="AB476" s="462" t="str">
        <f t="shared" si="265"/>
        <v/>
      </c>
      <c r="AC476" s="447" t="str">
        <f t="shared" si="266"/>
        <v/>
      </c>
      <c r="AD476" s="447" t="str">
        <f t="shared" si="267"/>
        <v/>
      </c>
      <c r="AE476" s="460" t="str">
        <f t="shared" si="268"/>
        <v/>
      </c>
      <c r="AF476" s="221" t="str">
        <f>IF(ISERROR(AB476+AC476+AD476+AE476),"",AB476+AC476+AD476+AE476)</f>
        <v/>
      </c>
      <c r="AG476" s="141">
        <f t="shared" si="269"/>
        <v>0</v>
      </c>
      <c r="AH476" s="141" t="str">
        <f t="shared" si="270"/>
        <v/>
      </c>
      <c r="AI476" s="450"/>
      <c r="AJ476" s="446">
        <f t="shared" si="271"/>
        <v>0</v>
      </c>
    </row>
    <row r="477" spans="1:47" ht="13.5" thickBot="1">
      <c r="A477" s="1">
        <v>1</v>
      </c>
      <c r="B477" s="99"/>
      <c r="C477" s="113"/>
      <c r="D477" s="103">
        <v>0</v>
      </c>
      <c r="E477" s="385"/>
      <c r="F477" s="385"/>
      <c r="G477" s="386"/>
      <c r="H477" s="216">
        <f t="shared" si="251"/>
        <v>0</v>
      </c>
      <c r="I477" s="88">
        <v>1</v>
      </c>
      <c r="J477" s="222">
        <f t="shared" si="287"/>
        <v>0</v>
      </c>
      <c r="K477" s="215" t="str">
        <f t="shared" si="252"/>
        <v/>
      </c>
      <c r="L477" s="216" t="str">
        <f t="shared" si="272"/>
        <v/>
      </c>
      <c r="M477" s="215" t="str">
        <f t="shared" si="273"/>
        <v/>
      </c>
      <c r="N477" s="216" t="str">
        <f t="shared" si="274"/>
        <v/>
      </c>
      <c r="O477" s="215" t="str">
        <f t="shared" si="256"/>
        <v/>
      </c>
      <c r="P477" s="216" t="str">
        <f t="shared" si="275"/>
        <v/>
      </c>
      <c r="Q477" s="215">
        <f t="shared" si="288"/>
        <v>0</v>
      </c>
      <c r="R477" s="114"/>
      <c r="S477" s="218" t="str">
        <f t="shared" si="289"/>
        <v/>
      </c>
      <c r="T477" s="218" t="str">
        <f t="shared" si="258"/>
        <v/>
      </c>
      <c r="U477" s="218" t="str">
        <f t="shared" si="259"/>
        <v/>
      </c>
      <c r="V477" s="219">
        <f t="shared" si="260"/>
        <v>0</v>
      </c>
      <c r="W477" s="220">
        <f t="shared" si="261"/>
        <v>0</v>
      </c>
      <c r="X477" s="220">
        <f t="shared" si="262"/>
        <v>0</v>
      </c>
      <c r="Y477" s="220">
        <f t="shared" si="263"/>
        <v>0</v>
      </c>
      <c r="Z477" s="462">
        <f t="shared" si="264"/>
        <v>0</v>
      </c>
      <c r="AA477" s="221">
        <f t="shared" si="276"/>
        <v>0</v>
      </c>
      <c r="AB477" s="462" t="str">
        <f t="shared" si="265"/>
        <v/>
      </c>
      <c r="AC477" s="447" t="str">
        <f t="shared" si="266"/>
        <v/>
      </c>
      <c r="AD477" s="447" t="str">
        <f t="shared" si="267"/>
        <v/>
      </c>
      <c r="AE477" s="460" t="str">
        <f t="shared" si="268"/>
        <v/>
      </c>
      <c r="AF477" s="221" t="str">
        <f t="shared" si="277"/>
        <v/>
      </c>
      <c r="AG477" s="141">
        <f t="shared" si="269"/>
        <v>0</v>
      </c>
      <c r="AH477" s="141" t="str">
        <f t="shared" si="270"/>
        <v/>
      </c>
      <c r="AI477" s="450"/>
      <c r="AJ477" s="446">
        <f t="shared" si="271"/>
        <v>0</v>
      </c>
    </row>
    <row r="478" spans="1:47" ht="13.5" thickBot="1">
      <c r="A478" s="1">
        <v>1</v>
      </c>
      <c r="B478" s="105" t="s">
        <v>80</v>
      </c>
      <c r="C478" s="175" t="s">
        <v>81</v>
      </c>
      <c r="D478" s="256" t="s">
        <v>125</v>
      </c>
      <c r="F478" s="337">
        <f>SUM(J438:J477)</f>
        <v>0</v>
      </c>
      <c r="G478" s="455" t="s">
        <v>75</v>
      </c>
    </row>
    <row r="479" spans="1:47" ht="13.5" thickBot="1">
      <c r="A479" s="1">
        <v>1</v>
      </c>
      <c r="B479" s="105"/>
      <c r="C479" s="112"/>
      <c r="D479" s="248">
        <f>'Sheet 5'!B4</f>
        <v>0</v>
      </c>
      <c r="E479" s="413" t="str">
        <f t="shared" ref="E479:E514" si="290">IF(D479=B479,"","X")</f>
        <v/>
      </c>
    </row>
    <row r="480" spans="1:47" ht="13.5" thickBot="1">
      <c r="A480" s="1">
        <v>1</v>
      </c>
      <c r="B480" s="105"/>
      <c r="C480" s="112"/>
      <c r="D480" s="249">
        <f>'Sheet 5'!B5</f>
        <v>0</v>
      </c>
      <c r="E480" s="414" t="str">
        <f t="shared" si="290"/>
        <v/>
      </c>
      <c r="F480" s="530" t="str">
        <f>B434</f>
        <v>Input Section 5</v>
      </c>
      <c r="G480" s="531"/>
      <c r="H480" s="531"/>
      <c r="I480" s="531"/>
      <c r="J480" s="531"/>
      <c r="K480" s="531"/>
      <c r="L480" s="532"/>
    </row>
    <row r="481" spans="1:16" ht="13.5" thickBot="1">
      <c r="A481" s="1">
        <v>1</v>
      </c>
      <c r="B481" s="105"/>
      <c r="C481" s="112"/>
      <c r="D481" s="249">
        <f>'Sheet 5'!B6</f>
        <v>0</v>
      </c>
      <c r="E481" s="414" t="str">
        <f t="shared" si="290"/>
        <v/>
      </c>
      <c r="H481" s="533" t="s">
        <v>154</v>
      </c>
      <c r="I481" s="534"/>
      <c r="J481" s="535"/>
    </row>
    <row r="482" spans="1:16" ht="13.5" thickBot="1">
      <c r="A482" s="1">
        <v>1</v>
      </c>
      <c r="B482" s="105"/>
      <c r="C482" s="112"/>
      <c r="D482" s="249">
        <f>'Sheet 5'!B7</f>
        <v>0</v>
      </c>
      <c r="E482" s="414" t="str">
        <f t="shared" si="290"/>
        <v/>
      </c>
    </row>
    <row r="483" spans="1:16">
      <c r="A483" s="1">
        <v>1</v>
      </c>
      <c r="B483" s="105"/>
      <c r="C483" s="112"/>
      <c r="D483" s="249">
        <f>'Sheet 5'!B8</f>
        <v>0</v>
      </c>
      <c r="E483" s="414" t="str">
        <f t="shared" si="290"/>
        <v/>
      </c>
      <c r="F483" s="2"/>
      <c r="G483" s="2"/>
      <c r="H483" s="536" t="s">
        <v>191</v>
      </c>
      <c r="I483" s="537"/>
      <c r="J483" s="537"/>
      <c r="K483" s="537"/>
      <c r="L483" s="537"/>
      <c r="M483" s="538"/>
      <c r="N483" s="2"/>
      <c r="O483" s="2"/>
      <c r="P483" s="2"/>
    </row>
    <row r="484" spans="1:16">
      <c r="A484" s="1">
        <v>1</v>
      </c>
      <c r="B484" s="450"/>
      <c r="C484" s="112"/>
      <c r="D484" s="249">
        <f>'Sheet 5'!B9</f>
        <v>0</v>
      </c>
      <c r="E484" s="414" t="str">
        <f t="shared" si="290"/>
        <v/>
      </c>
      <c r="F484" s="2"/>
      <c r="G484" s="2"/>
      <c r="H484" s="539"/>
      <c r="I484" s="540"/>
      <c r="J484" s="540"/>
      <c r="K484" s="540"/>
      <c r="L484" s="540"/>
      <c r="M484" s="541"/>
      <c r="N484" s="2"/>
      <c r="O484" s="2"/>
      <c r="P484" s="2"/>
    </row>
    <row r="485" spans="1:16" ht="13.5" thickBot="1">
      <c r="A485" s="1">
        <v>1</v>
      </c>
      <c r="B485" s="105"/>
      <c r="C485" s="112"/>
      <c r="D485" s="249">
        <f>'Sheet 5'!B10</f>
        <v>0</v>
      </c>
      <c r="E485" s="414" t="str">
        <f t="shared" si="290"/>
        <v/>
      </c>
      <c r="F485" s="2"/>
      <c r="G485" s="2"/>
      <c r="H485" s="542"/>
      <c r="I485" s="543"/>
      <c r="J485" s="543"/>
      <c r="K485" s="543"/>
      <c r="L485" s="543"/>
      <c r="M485" s="544"/>
      <c r="N485" s="2"/>
      <c r="O485" s="2"/>
      <c r="P485" s="2"/>
    </row>
    <row r="486" spans="1:16">
      <c r="A486" s="1">
        <v>1</v>
      </c>
      <c r="B486" s="450"/>
      <c r="C486" s="112"/>
      <c r="D486" s="249">
        <f>'Sheet 5'!B11</f>
        <v>0</v>
      </c>
      <c r="E486" s="414" t="str">
        <f t="shared" si="290"/>
        <v/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>
      <c r="A487" s="1">
        <v>1</v>
      </c>
      <c r="B487" s="105"/>
      <c r="C487" s="112"/>
      <c r="D487" s="249">
        <f>'Sheet 5'!B12</f>
        <v>0</v>
      </c>
      <c r="E487" s="414" t="str">
        <f t="shared" si="290"/>
        <v/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>
      <c r="A488" s="1">
        <v>1</v>
      </c>
      <c r="B488" s="105"/>
      <c r="C488" s="112"/>
      <c r="D488" s="249">
        <f>'Sheet 5'!B13</f>
        <v>0</v>
      </c>
      <c r="E488" s="414" t="str">
        <f t="shared" si="290"/>
        <v/>
      </c>
    </row>
    <row r="489" spans="1:16">
      <c r="A489" s="1">
        <v>1</v>
      </c>
      <c r="B489" s="105"/>
      <c r="C489" s="112"/>
      <c r="D489" s="249">
        <f>'Sheet 5'!B14</f>
        <v>0</v>
      </c>
      <c r="E489" s="414" t="str">
        <f t="shared" si="290"/>
        <v/>
      </c>
    </row>
    <row r="490" spans="1:16">
      <c r="A490" s="1">
        <v>1</v>
      </c>
      <c r="B490" s="105"/>
      <c r="C490" s="112"/>
      <c r="D490" s="249">
        <f>'Sheet 5'!B15</f>
        <v>0</v>
      </c>
      <c r="E490" s="414" t="str">
        <f t="shared" si="290"/>
        <v/>
      </c>
    </row>
    <row r="491" spans="1:16">
      <c r="A491" s="1">
        <v>1</v>
      </c>
      <c r="B491" s="105"/>
      <c r="C491" s="112"/>
      <c r="D491" s="249">
        <f>'Sheet 5'!B16</f>
        <v>0</v>
      </c>
      <c r="E491" s="414" t="str">
        <f t="shared" si="290"/>
        <v/>
      </c>
    </row>
    <row r="492" spans="1:16">
      <c r="A492" s="1">
        <v>1</v>
      </c>
      <c r="B492" s="105"/>
      <c r="C492" s="112"/>
      <c r="D492" s="249">
        <f>'Sheet 5'!B17</f>
        <v>0</v>
      </c>
      <c r="E492" s="414" t="str">
        <f t="shared" si="290"/>
        <v/>
      </c>
    </row>
    <row r="493" spans="1:16">
      <c r="A493" s="1">
        <v>1</v>
      </c>
      <c r="B493" s="105"/>
      <c r="C493" s="112"/>
      <c r="D493" s="249">
        <f>'Sheet 5'!B18</f>
        <v>0</v>
      </c>
      <c r="E493" s="414" t="str">
        <f t="shared" si="290"/>
        <v/>
      </c>
    </row>
    <row r="494" spans="1:16">
      <c r="A494" s="1">
        <v>1</v>
      </c>
      <c r="B494" s="105"/>
      <c r="C494" s="112"/>
      <c r="D494" s="249">
        <f>'Sheet 5'!B19</f>
        <v>0</v>
      </c>
      <c r="E494" s="414" t="str">
        <f t="shared" si="290"/>
        <v/>
      </c>
    </row>
    <row r="495" spans="1:16">
      <c r="A495" s="1">
        <v>1</v>
      </c>
      <c r="B495" s="105"/>
      <c r="C495" s="112"/>
      <c r="D495" s="249">
        <f>'Sheet 5'!B20</f>
        <v>0</v>
      </c>
      <c r="E495" s="414" t="str">
        <f t="shared" si="290"/>
        <v/>
      </c>
    </row>
    <row r="496" spans="1:16">
      <c r="A496" s="1">
        <v>1</v>
      </c>
      <c r="B496" s="105"/>
      <c r="C496" s="112"/>
      <c r="D496" s="249">
        <f>'Sheet 5'!B21</f>
        <v>0</v>
      </c>
      <c r="E496" s="414" t="str">
        <f t="shared" si="290"/>
        <v/>
      </c>
    </row>
    <row r="497" spans="1:18">
      <c r="A497" s="1">
        <v>1</v>
      </c>
      <c r="B497" s="105"/>
      <c r="C497" s="112"/>
      <c r="D497" s="249">
        <f>'Sheet 5'!B22</f>
        <v>0</v>
      </c>
      <c r="E497" s="414" t="str">
        <f t="shared" si="290"/>
        <v/>
      </c>
    </row>
    <row r="498" spans="1:18">
      <c r="A498" s="1">
        <v>1</v>
      </c>
      <c r="B498" s="105"/>
      <c r="C498" s="112"/>
      <c r="D498" s="249">
        <f>'Sheet 5'!B23</f>
        <v>0</v>
      </c>
      <c r="E498" s="414" t="str">
        <f t="shared" si="290"/>
        <v/>
      </c>
    </row>
    <row r="499" spans="1:18">
      <c r="A499" s="1">
        <v>1</v>
      </c>
      <c r="B499" s="105"/>
      <c r="C499" s="112"/>
      <c r="D499" s="249">
        <f>'Sheet 5'!B24</f>
        <v>0</v>
      </c>
      <c r="E499" s="414" t="str">
        <f t="shared" si="290"/>
        <v/>
      </c>
    </row>
    <row r="500" spans="1:18">
      <c r="A500" s="1">
        <v>1</v>
      </c>
      <c r="B500" s="105"/>
      <c r="C500" s="112"/>
      <c r="D500" s="249">
        <f>'Sheet 5'!B25</f>
        <v>0</v>
      </c>
      <c r="E500" s="414" t="str">
        <f t="shared" si="290"/>
        <v/>
      </c>
    </row>
    <row r="501" spans="1:18">
      <c r="A501" s="1">
        <v>1</v>
      </c>
      <c r="B501" s="105"/>
      <c r="C501" s="112"/>
      <c r="D501" s="249">
        <f>'Sheet 5'!B26</f>
        <v>0</v>
      </c>
      <c r="E501" s="414" t="str">
        <f t="shared" si="290"/>
        <v/>
      </c>
    </row>
    <row r="502" spans="1:18">
      <c r="A502" s="1">
        <v>1</v>
      </c>
      <c r="B502" s="105"/>
      <c r="C502" s="112"/>
      <c r="D502" s="249">
        <f>'Sheet 5'!B27</f>
        <v>0</v>
      </c>
      <c r="E502" s="414" t="str">
        <f t="shared" si="290"/>
        <v/>
      </c>
    </row>
    <row r="503" spans="1:18">
      <c r="A503" s="1">
        <v>1</v>
      </c>
      <c r="B503" s="105"/>
      <c r="C503" s="112"/>
      <c r="D503" s="249">
        <f>'Sheet 5'!B28</f>
        <v>0</v>
      </c>
      <c r="E503" s="414" t="str">
        <f t="shared" si="290"/>
        <v/>
      </c>
    </row>
    <row r="504" spans="1:18">
      <c r="A504" s="1">
        <v>1</v>
      </c>
      <c r="B504" s="105"/>
      <c r="C504" s="112"/>
      <c r="D504" s="249">
        <f>'Sheet 5'!B29</f>
        <v>0</v>
      </c>
      <c r="E504" s="414" t="str">
        <f t="shared" si="290"/>
        <v/>
      </c>
    </row>
    <row r="505" spans="1:18">
      <c r="A505" s="1">
        <v>1</v>
      </c>
      <c r="B505" s="105"/>
      <c r="C505" s="112"/>
      <c r="D505" s="249">
        <f>'Sheet 5'!B30</f>
        <v>0</v>
      </c>
      <c r="E505" s="414" t="str">
        <f t="shared" si="290"/>
        <v/>
      </c>
    </row>
    <row r="506" spans="1:18">
      <c r="A506" s="1">
        <v>1</v>
      </c>
      <c r="B506" s="105"/>
      <c r="C506" s="112"/>
      <c r="D506" s="249">
        <f>'Sheet 5'!B31</f>
        <v>0</v>
      </c>
      <c r="E506" s="414" t="str">
        <f t="shared" si="290"/>
        <v/>
      </c>
    </row>
    <row r="507" spans="1:18">
      <c r="A507" s="1">
        <v>1</v>
      </c>
      <c r="B507" s="105"/>
      <c r="C507" s="112"/>
      <c r="D507" s="249">
        <f>'Sheet 5'!B32</f>
        <v>0</v>
      </c>
      <c r="E507" s="414" t="str">
        <f t="shared" si="290"/>
        <v/>
      </c>
    </row>
    <row r="508" spans="1:18">
      <c r="A508" s="1">
        <v>1</v>
      </c>
      <c r="B508" s="105"/>
      <c r="C508" s="112"/>
      <c r="D508" s="249">
        <f>'Sheet 5'!B33</f>
        <v>0</v>
      </c>
      <c r="E508" s="414" t="str">
        <f t="shared" si="290"/>
        <v/>
      </c>
    </row>
    <row r="509" spans="1:18">
      <c r="A509" s="1">
        <v>1</v>
      </c>
      <c r="B509" s="105"/>
      <c r="C509" s="112"/>
      <c r="D509" s="249">
        <f>'Sheet 5'!B34</f>
        <v>0</v>
      </c>
      <c r="E509" s="414" t="str">
        <f t="shared" si="290"/>
        <v/>
      </c>
    </row>
    <row r="510" spans="1:18">
      <c r="A510" s="1">
        <v>1</v>
      </c>
      <c r="B510" s="105"/>
      <c r="C510" s="112"/>
      <c r="D510" s="249">
        <f>'Sheet 5'!B35</f>
        <v>0</v>
      </c>
      <c r="E510" s="414" t="str">
        <f t="shared" si="290"/>
        <v/>
      </c>
      <c r="N510" s="2"/>
      <c r="O510" s="2"/>
      <c r="P510" s="2"/>
      <c r="Q510" s="2"/>
      <c r="R510" s="2"/>
    </row>
    <row r="511" spans="1:18">
      <c r="A511" s="1">
        <v>1</v>
      </c>
      <c r="B511" s="105"/>
      <c r="C511" s="112"/>
      <c r="D511" s="249">
        <f>'Sheet 5'!B36</f>
        <v>0</v>
      </c>
      <c r="E511" s="414" t="str">
        <f t="shared" si="290"/>
        <v/>
      </c>
      <c r="N511" s="2"/>
      <c r="O511" s="2"/>
      <c r="P511" s="2"/>
      <c r="Q511" s="2"/>
      <c r="R511" s="2"/>
    </row>
    <row r="512" spans="1:18">
      <c r="A512" s="1">
        <v>1</v>
      </c>
      <c r="B512" s="105"/>
      <c r="C512" s="251"/>
      <c r="D512" s="249">
        <f>'Sheet 5'!B37</f>
        <v>0</v>
      </c>
      <c r="E512" s="414" t="str">
        <f t="shared" si="290"/>
        <v/>
      </c>
      <c r="N512" s="2"/>
      <c r="O512" s="2"/>
      <c r="P512" s="2"/>
      <c r="Q512" s="2"/>
    </row>
    <row r="513" spans="1:127">
      <c r="A513" s="1">
        <v>1</v>
      </c>
      <c r="B513" s="450"/>
      <c r="C513" s="112"/>
      <c r="D513" s="249">
        <f>'Sheet 5'!B38</f>
        <v>0</v>
      </c>
      <c r="E513" s="414" t="str">
        <f t="shared" si="290"/>
        <v/>
      </c>
      <c r="G513" s="2" t="s">
        <v>44</v>
      </c>
      <c r="I513" s="2"/>
      <c r="J513" s="1"/>
      <c r="K513" s="2"/>
      <c r="N513" s="2"/>
      <c r="O513" s="2"/>
      <c r="P513" s="2"/>
      <c r="Q513" s="2"/>
    </row>
    <row r="514" spans="1:127" ht="13.5" thickBot="1">
      <c r="A514" s="1">
        <v>1</v>
      </c>
      <c r="B514" s="105"/>
      <c r="C514" s="112"/>
      <c r="D514" s="250">
        <f>'Sheet 5'!B39</f>
        <v>0</v>
      </c>
      <c r="E514" s="415" t="str">
        <f t="shared" si="290"/>
        <v/>
      </c>
      <c r="G514" s="446">
        <f>$F$23</f>
        <v>0</v>
      </c>
      <c r="H514" s="447" t="str">
        <f>$F$24</f>
        <v/>
      </c>
      <c r="I514" s="446">
        <f>$F$25</f>
        <v>0</v>
      </c>
      <c r="J514" s="447">
        <f>$F$26</f>
        <v>0</v>
      </c>
      <c r="K514" s="446">
        <f>$F$27</f>
        <v>0</v>
      </c>
      <c r="L514" s="447">
        <f>$F$28</f>
        <v>0</v>
      </c>
      <c r="M514" s="289">
        <f>$F$29</f>
        <v>2</v>
      </c>
      <c r="N514" s="160">
        <f>SUM(R438:R477)</f>
        <v>0</v>
      </c>
      <c r="O514" s="58" t="s">
        <v>45</v>
      </c>
      <c r="P514" s="58"/>
      <c r="Q514" s="58"/>
      <c r="R514" s="2"/>
    </row>
    <row r="515" spans="1:127" ht="13.5" thickBot="1">
      <c r="A515" s="1">
        <v>1</v>
      </c>
      <c r="B515" s="296">
        <f>SUM(B478:B514)</f>
        <v>0</v>
      </c>
      <c r="C515" s="2" t="s">
        <v>27</v>
      </c>
      <c r="D515" s="169">
        <f>SUM(D479:D514)</f>
        <v>0</v>
      </c>
      <c r="E515" s="3" t="s">
        <v>12</v>
      </c>
      <c r="F515" s="231">
        <f>SUM(J438:J477)</f>
        <v>0</v>
      </c>
      <c r="G515" s="224" t="str">
        <f t="shared" ref="G515:L515" si="291">IFERROR($F515/G514,"")</f>
        <v/>
      </c>
      <c r="H515" s="493" t="str">
        <f t="shared" si="291"/>
        <v/>
      </c>
      <c r="I515" s="224" t="str">
        <f t="shared" si="291"/>
        <v/>
      </c>
      <c r="J515" s="493" t="str">
        <f t="shared" si="291"/>
        <v/>
      </c>
      <c r="K515" s="224" t="str">
        <f t="shared" si="291"/>
        <v/>
      </c>
      <c r="L515" s="493" t="str">
        <f t="shared" si="291"/>
        <v/>
      </c>
      <c r="M515" s="447">
        <f t="shared" ref="M515" si="292">$F515/M514</f>
        <v>0</v>
      </c>
      <c r="N515" s="225">
        <f>B515-N514</f>
        <v>0</v>
      </c>
      <c r="O515" s="58" t="s">
        <v>28</v>
      </c>
      <c r="P515" s="58"/>
      <c r="Q515" s="58"/>
    </row>
    <row r="516" spans="1:127" ht="13.5" thickBot="1">
      <c r="A516" s="1">
        <v>1</v>
      </c>
      <c r="B516" s="194" t="str">
        <f>IFERROR(B515/$E$22,"")</f>
        <v/>
      </c>
      <c r="C516" s="2" t="s">
        <v>73</v>
      </c>
      <c r="G516" s="97"/>
      <c r="H516" s="335"/>
      <c r="I516" s="97"/>
      <c r="J516" s="335"/>
      <c r="K516" s="97"/>
      <c r="L516" s="335"/>
      <c r="M516" s="97"/>
      <c r="N516" s="12" t="s">
        <v>72</v>
      </c>
      <c r="Q516" s="194" t="str">
        <f>IFERROR(N514/$E$22,"")</f>
        <v/>
      </c>
    </row>
    <row r="517" spans="1:127" ht="13.5" thickBot="1">
      <c r="A517" s="1">
        <v>1</v>
      </c>
      <c r="B517" s="335"/>
      <c r="D517" s="2" t="s">
        <v>118</v>
      </c>
      <c r="H517" s="182">
        <f>$F$23</f>
        <v>0</v>
      </c>
      <c r="I517" s="97" t="s">
        <v>79</v>
      </c>
      <c r="J517" s="181">
        <f>SUM(L438:L477)</f>
        <v>0</v>
      </c>
      <c r="K517" s="62" t="s">
        <v>25</v>
      </c>
      <c r="L517" s="335"/>
      <c r="M517" s="97"/>
      <c r="N517" s="98"/>
      <c r="O517" s="58" t="s">
        <v>32</v>
      </c>
      <c r="P517" s="58"/>
      <c r="Q517" s="194" t="str">
        <f>IFERROR(B516-Q516,"")</f>
        <v/>
      </c>
    </row>
    <row r="518" spans="1:127">
      <c r="B518" s="335"/>
      <c r="I518" s="97"/>
      <c r="J518" s="335"/>
      <c r="K518" s="62"/>
      <c r="L518" s="335"/>
      <c r="M518" s="97"/>
      <c r="N518" s="98"/>
      <c r="O518" s="58"/>
      <c r="P518" s="58"/>
      <c r="Q518" s="3"/>
    </row>
    <row r="519" spans="1:127" s="353" customFormat="1" ht="13.5" thickBot="1">
      <c r="A519" s="351"/>
      <c r="B519" s="358"/>
      <c r="E519" s="354"/>
      <c r="F519" s="355"/>
      <c r="G519" s="356"/>
      <c r="H519" s="355"/>
      <c r="I519" s="359"/>
      <c r="J519" s="358"/>
      <c r="K519" s="360"/>
      <c r="L519" s="358"/>
      <c r="M519" s="359"/>
      <c r="N519" s="361"/>
      <c r="O519" s="362"/>
      <c r="P519" s="362"/>
      <c r="Q519" s="354"/>
      <c r="R519" s="355"/>
      <c r="S519" s="355"/>
      <c r="T519" s="355"/>
      <c r="U519" s="355"/>
      <c r="V519" s="355"/>
      <c r="W519" s="355"/>
      <c r="X519" s="355"/>
      <c r="Y519" s="355"/>
      <c r="Z519" s="355"/>
      <c r="AA519" s="355"/>
      <c r="AB519" s="355"/>
      <c r="AC519" s="355"/>
      <c r="AD519" s="355"/>
      <c r="AE519" s="355"/>
      <c r="AF519" s="355"/>
      <c r="AG519" s="357"/>
      <c r="AH519" s="357"/>
      <c r="AI519" s="357"/>
      <c r="AK519" s="356"/>
      <c r="AR519" s="356"/>
      <c r="AS519" s="356"/>
      <c r="AT519" s="356"/>
      <c r="AU519" s="356"/>
      <c r="AV519" s="356"/>
      <c r="AW519" s="356"/>
      <c r="AX519" s="356"/>
      <c r="AY519" s="356"/>
      <c r="AZ519" s="356"/>
      <c r="BA519" s="356"/>
      <c r="BB519" s="356"/>
      <c r="BC519" s="356"/>
      <c r="BD519" s="356"/>
      <c r="BE519" s="356"/>
      <c r="BN519" s="356"/>
      <c r="BO519" s="356"/>
      <c r="BP519" s="356"/>
      <c r="BY519" s="356"/>
      <c r="BZ519" s="356"/>
      <c r="CA519" s="356"/>
      <c r="CJ519" s="356"/>
      <c r="CK519" s="356"/>
      <c r="CL519" s="356"/>
      <c r="CU519" s="356"/>
      <c r="CV519" s="356"/>
      <c r="CW519" s="356"/>
      <c r="DF519" s="356"/>
      <c r="DG519" s="356"/>
      <c r="DH519" s="356"/>
      <c r="DQ519" s="356"/>
      <c r="DR519" s="356"/>
      <c r="DS519" s="356"/>
    </row>
    <row r="520" spans="1:127" ht="13.5" thickBot="1">
      <c r="A520" s="1">
        <v>1</v>
      </c>
      <c r="B520" s="258" t="s">
        <v>126</v>
      </c>
      <c r="C520" s="179" t="s">
        <v>154</v>
      </c>
      <c r="I520" s="475" t="s">
        <v>224</v>
      </c>
      <c r="J520" s="476"/>
      <c r="K520" s="2"/>
      <c r="L520" s="2"/>
      <c r="M520" s="2"/>
      <c r="N520" s="2"/>
      <c r="O520" s="2" t="s">
        <v>225</v>
      </c>
      <c r="P520" s="2"/>
      <c r="Q520" s="40"/>
    </row>
    <row r="521" spans="1:127" ht="18.75" thickBot="1">
      <c r="A521" s="1">
        <v>1</v>
      </c>
      <c r="B521" s="524" t="s">
        <v>213</v>
      </c>
      <c r="C521" s="525"/>
      <c r="D521" s="336"/>
      <c r="E521" s="336"/>
      <c r="F521" s="336"/>
      <c r="G521" s="336"/>
      <c r="H521" s="2"/>
      <c r="I521" s="3"/>
      <c r="J521" s="475"/>
      <c r="K521" s="526" t="s">
        <v>99</v>
      </c>
      <c r="L521" s="526"/>
      <c r="M521" s="526"/>
      <c r="N521" s="526"/>
      <c r="O521" s="526"/>
      <c r="P521" s="526"/>
      <c r="Q521" s="455"/>
      <c r="R521" s="455"/>
      <c r="S521" s="4"/>
      <c r="T521" s="4"/>
      <c r="U521" s="4"/>
      <c r="AG521" s="444"/>
      <c r="AH521" s="444"/>
      <c r="AI521" s="444"/>
      <c r="AJ521" s="444"/>
      <c r="AK521" s="454"/>
      <c r="AL521" s="454"/>
      <c r="AM521" s="454"/>
      <c r="AO521" s="455"/>
      <c r="AR521" s="2"/>
      <c r="AS521" s="2"/>
      <c r="AT521" s="2"/>
      <c r="AU521" s="2"/>
      <c r="BF521" s="455"/>
      <c r="BG521" s="455"/>
      <c r="BH521" s="455"/>
      <c r="BI521" s="455"/>
      <c r="BN521" s="2"/>
      <c r="BO521" s="2"/>
      <c r="BP521" s="2"/>
      <c r="BR521" s="455"/>
      <c r="BS521" s="455"/>
      <c r="BT521" s="455"/>
      <c r="BY521" s="2"/>
      <c r="BZ521" s="2"/>
      <c r="CA521" s="2"/>
      <c r="CC521" s="455"/>
      <c r="CD521" s="455"/>
      <c r="CE521" s="455"/>
      <c r="CJ521" s="2"/>
      <c r="CK521" s="2"/>
      <c r="CL521" s="2"/>
      <c r="CN521" s="455"/>
      <c r="CO521" s="455"/>
      <c r="CP521" s="455"/>
      <c r="CU521" s="2"/>
      <c r="CV521" s="2"/>
      <c r="CW521" s="2"/>
      <c r="CY521" s="455"/>
      <c r="CZ521" s="455"/>
      <c r="DA521" s="455"/>
      <c r="DF521" s="2"/>
      <c r="DG521" s="2"/>
      <c r="DH521" s="2"/>
      <c r="DJ521" s="455"/>
      <c r="DK521" s="455"/>
      <c r="DL521" s="455"/>
      <c r="DQ521" s="2"/>
      <c r="DR521" s="2"/>
      <c r="DS521" s="2"/>
      <c r="DU521" s="455"/>
      <c r="DV521" s="455"/>
      <c r="DW521" s="455"/>
    </row>
    <row r="522" spans="1:127" ht="13.5" thickBot="1">
      <c r="A522" s="1">
        <v>1</v>
      </c>
      <c r="B522" s="246" t="s">
        <v>71</v>
      </c>
      <c r="C522" s="169" t="str">
        <f>IFERROR(((D522+E522+F522+G522)/N601),"")</f>
        <v/>
      </c>
      <c r="D522" s="181">
        <f>SUM(D525:D564)</f>
        <v>0</v>
      </c>
      <c r="E522" s="181">
        <f>SUM(E525:E564)</f>
        <v>0</v>
      </c>
      <c r="F522" s="181">
        <f>SUM(F525:F564)</f>
        <v>0</v>
      </c>
      <c r="G522" s="181">
        <f>SUM(G525:G564)</f>
        <v>0</v>
      </c>
      <c r="H522" s="2"/>
      <c r="I522" s="247"/>
      <c r="J522" s="475"/>
      <c r="K522" s="545" t="s">
        <v>222</v>
      </c>
      <c r="L522" s="546"/>
      <c r="M522" s="545" t="s">
        <v>223</v>
      </c>
      <c r="N522" s="546"/>
      <c r="O522" s="545" t="s">
        <v>226</v>
      </c>
      <c r="P522" s="546"/>
      <c r="Q522" s="68" t="s">
        <v>34</v>
      </c>
      <c r="R522" s="332" t="s">
        <v>36</v>
      </c>
      <c r="S522" s="4"/>
      <c r="T522" s="4"/>
      <c r="U522" s="4"/>
      <c r="AG522" s="444"/>
      <c r="AH522" s="444"/>
      <c r="AI522" s="444"/>
      <c r="AJ522" s="444"/>
      <c r="AK522" s="454"/>
      <c r="AL522" s="454"/>
      <c r="AM522" s="454"/>
      <c r="AO522" s="455"/>
      <c r="AR522" s="2"/>
      <c r="AS522" s="2"/>
      <c r="AT522" s="2"/>
      <c r="AU522" s="2"/>
      <c r="BF522" s="455"/>
      <c r="BG522" s="455"/>
      <c r="BH522" s="455"/>
      <c r="BI522" s="455"/>
      <c r="BN522" s="2"/>
      <c r="BO522" s="2"/>
      <c r="BP522" s="2"/>
      <c r="BR522" s="455"/>
      <c r="BS522" s="455"/>
      <c r="BT522" s="455"/>
      <c r="BY522" s="2"/>
      <c r="BZ522" s="2"/>
      <c r="CA522" s="2"/>
      <c r="CC522" s="455"/>
      <c r="CD522" s="455"/>
      <c r="CE522" s="455"/>
      <c r="CJ522" s="2"/>
      <c r="CK522" s="2"/>
      <c r="CL522" s="2"/>
      <c r="CN522" s="455"/>
      <c r="CO522" s="455"/>
      <c r="CP522" s="455"/>
      <c r="CU522" s="2"/>
      <c r="CV522" s="2"/>
      <c r="CW522" s="2"/>
      <c r="CY522" s="455"/>
      <c r="CZ522" s="455"/>
      <c r="DA522" s="455"/>
      <c r="DF522" s="2"/>
      <c r="DG522" s="2"/>
      <c r="DH522" s="2"/>
      <c r="DJ522" s="455"/>
      <c r="DK522" s="455"/>
      <c r="DL522" s="455"/>
      <c r="DQ522" s="2"/>
      <c r="DR522" s="2"/>
      <c r="DS522" s="2"/>
      <c r="DU522" s="455"/>
      <c r="DV522" s="455"/>
      <c r="DW522" s="455"/>
    </row>
    <row r="523" spans="1:127" ht="12.75" customHeight="1" thickBot="1">
      <c r="A523" s="1">
        <v>1</v>
      </c>
      <c r="B523" s="70"/>
      <c r="C523" s="70"/>
      <c r="D523" s="527" t="s">
        <v>37</v>
      </c>
      <c r="E523" s="528"/>
      <c r="F523" s="528"/>
      <c r="G523" s="529"/>
      <c r="H523" s="70"/>
      <c r="I523" s="34"/>
      <c r="J523" s="26"/>
      <c r="K523" s="479"/>
      <c r="L523" s="71" t="s">
        <v>100</v>
      </c>
      <c r="M523" s="72"/>
      <c r="N523" s="71" t="s">
        <v>100</v>
      </c>
      <c r="O523" s="480"/>
      <c r="P523" s="73" t="s">
        <v>100</v>
      </c>
      <c r="Q523" s="74" t="s">
        <v>35</v>
      </c>
      <c r="R523" s="372" t="s">
        <v>188</v>
      </c>
      <c r="S523" s="117"/>
      <c r="T523" s="117"/>
      <c r="U523" s="117"/>
      <c r="V523" s="76"/>
      <c r="W523" s="76" t="s">
        <v>61</v>
      </c>
      <c r="X523" s="76"/>
      <c r="Y523" s="76"/>
      <c r="Z523" s="76"/>
      <c r="AA523" s="76"/>
      <c r="AB523" s="76"/>
      <c r="AC523" s="76"/>
      <c r="AD523" s="76"/>
      <c r="AE523" s="76"/>
      <c r="AF523" s="76"/>
      <c r="AI523" s="279" t="s">
        <v>25</v>
      </c>
      <c r="AJ523" s="282" t="s">
        <v>25</v>
      </c>
    </row>
    <row r="524" spans="1:127" ht="12.75" customHeight="1" thickBot="1">
      <c r="A524" s="1">
        <v>1</v>
      </c>
      <c r="B524" s="77" t="s">
        <v>38</v>
      </c>
      <c r="C524" s="78" t="s">
        <v>39</v>
      </c>
      <c r="D524" s="420" t="str">
        <f>O17</f>
        <v>9th</v>
      </c>
      <c r="E524" s="420" t="str">
        <f>P17</f>
        <v>10th</v>
      </c>
      <c r="F524" s="420" t="str">
        <f>Q17</f>
        <v>11th</v>
      </c>
      <c r="G524" s="420" t="str">
        <f>R17</f>
        <v>12th</v>
      </c>
      <c r="H524" s="84" t="s">
        <v>40</v>
      </c>
      <c r="I524" s="80" t="s">
        <v>41</v>
      </c>
      <c r="J524" s="81"/>
      <c r="K524" s="212">
        <f>IF(K523="",$F$23,K523)</f>
        <v>0</v>
      </c>
      <c r="L524" s="82" t="s">
        <v>101</v>
      </c>
      <c r="M524" s="212" t="str">
        <f>$F$24</f>
        <v/>
      </c>
      <c r="N524" s="82" t="s">
        <v>101</v>
      </c>
      <c r="O524" s="213">
        <f>IF(O523="",$F$26,O523)</f>
        <v>0</v>
      </c>
      <c r="P524" s="83" t="s">
        <v>101</v>
      </c>
      <c r="Q524" s="214" t="str">
        <f>M524</f>
        <v/>
      </c>
      <c r="R524" s="334" t="s">
        <v>25</v>
      </c>
      <c r="S524" s="85" t="s">
        <v>42</v>
      </c>
      <c r="T524" s="85" t="s">
        <v>62</v>
      </c>
      <c r="U524" s="85" t="s">
        <v>63</v>
      </c>
      <c r="V524" s="86" t="s">
        <v>43</v>
      </c>
      <c r="W524" s="461" t="str">
        <f>O17</f>
        <v>9th</v>
      </c>
      <c r="X524" s="461" t="str">
        <f>P17</f>
        <v>10th</v>
      </c>
      <c r="Y524" s="461" t="str">
        <f>Q17</f>
        <v>11th</v>
      </c>
      <c r="Z524" s="462" t="str">
        <f>R17</f>
        <v>12th</v>
      </c>
      <c r="AA524" s="86" t="s">
        <v>43</v>
      </c>
      <c r="AB524" s="462" t="str">
        <f>O17</f>
        <v>9th</v>
      </c>
      <c r="AC524" s="447" t="str">
        <f>P17</f>
        <v>10th</v>
      </c>
      <c r="AD524" s="447" t="str">
        <f>Q17</f>
        <v>11th</v>
      </c>
      <c r="AE524" s="460" t="str">
        <f>R17</f>
        <v>12th</v>
      </c>
      <c r="AF524" s="86" t="s">
        <v>43</v>
      </c>
      <c r="AI524" s="280" t="s">
        <v>173</v>
      </c>
      <c r="AJ524" s="283" t="s">
        <v>174</v>
      </c>
    </row>
    <row r="525" spans="1:127">
      <c r="A525" s="1">
        <v>1</v>
      </c>
      <c r="B525" s="118"/>
      <c r="C525" s="391"/>
      <c r="D525" s="387"/>
      <c r="E525" s="388"/>
      <c r="F525" s="388"/>
      <c r="G525" s="389"/>
      <c r="H525" s="216">
        <f t="shared" ref="H525:H564" si="293">V525</f>
        <v>0</v>
      </c>
      <c r="I525" s="88">
        <v>1</v>
      </c>
      <c r="J525" s="216">
        <f t="shared" ref="J525:J544" si="294">IF(ISBLANK(H525),"",H525/I525)</f>
        <v>0</v>
      </c>
      <c r="K525" s="215" t="str">
        <f t="shared" ref="K525:K564" si="295">IFERROR(IF(ISBLANK(H525),"",(H525/$K$524)/I525),"")</f>
        <v/>
      </c>
      <c r="L525" s="216" t="str">
        <f t="shared" ref="L525" si="296">IFERROR(IF(ISBLANK(H525),"",ROUNDUP(K525,0)),"")</f>
        <v/>
      </c>
      <c r="M525" s="215" t="str">
        <f t="shared" ref="M525" si="297">IFERROR(IF(ISBLANK(H525),"",(H525/$F$24)/I525),"")</f>
        <v/>
      </c>
      <c r="N525" s="216" t="str">
        <f t="shared" ref="N525" si="298">IFERROR(IF(ISBLANK(H525),"",ROUNDUP(M525,0)),"")</f>
        <v/>
      </c>
      <c r="O525" s="215" t="str">
        <f t="shared" ref="O525:O564" si="299">IFERROR(IF(ISBLANK(H525),"",(H525/$O$524)/I525),"")</f>
        <v/>
      </c>
      <c r="P525" s="216" t="str">
        <f t="shared" ref="P525" si="300">IFERROR(IF(ISBLANK(H525),"",ROUNDUP(O525,0)),"")</f>
        <v/>
      </c>
      <c r="Q525" s="215">
        <f t="shared" ref="Q525:Q544" si="301">IF(ISERR((H525/N525)/I525),0,(H525/N525)/I525)</f>
        <v>0</v>
      </c>
      <c r="R525" s="94"/>
      <c r="S525" s="228" t="str">
        <f t="shared" ref="S525:S544" si="302">IF(ISBLANK(R525),"",IF(R525&lt;1,J525,H525/I525/R525))</f>
        <v/>
      </c>
      <c r="T525" s="218" t="str">
        <f t="shared" ref="T525:T564" si="303">IF(ISBLANK($R525),"",IF($R525&lt;1,$J525,IF(ISERROR($H525/$I525/($R525-1)),"",$H525/$I525/($R525-1))))</f>
        <v/>
      </c>
      <c r="U525" s="218" t="str">
        <f t="shared" ref="U525:U564" si="304">IF(ISBLANK($R525),"",IF($R525&lt;1,$J525,$H525/$I525/($R525+1)))</f>
        <v/>
      </c>
      <c r="V525" s="221">
        <f t="shared" ref="V525:V564" si="305">SUM(D525:G525)</f>
        <v>0</v>
      </c>
      <c r="W525" s="220">
        <f t="shared" ref="W525:W564" si="306">IF($R525&gt;2,(D525/$V525)*$F$28, IF($R525=2,(D525/2),D525))</f>
        <v>0</v>
      </c>
      <c r="X525" s="220">
        <f t="shared" ref="X525:X564" si="307">IF($R525&gt;2,(E525/$V525)*$F$28, IF($R525=2,(E525/2),E525))</f>
        <v>0</v>
      </c>
      <c r="Y525" s="220">
        <f t="shared" ref="Y525:Y564" si="308">IF($R525&gt;2,(F525/$V525)*$F$28, IF($R525=2,(F525/2),F525))</f>
        <v>0</v>
      </c>
      <c r="Z525" s="462">
        <f t="shared" ref="Z525:Z564" si="309">IF($R525&gt;2,(G525/$V525)*$F$28, IF($R525=2,(G525/2),G525))</f>
        <v>0</v>
      </c>
      <c r="AA525" s="221">
        <f>W525+X525+Y525+Z525</f>
        <v>0</v>
      </c>
      <c r="AB525" s="462" t="str">
        <f t="shared" ref="AB525:AB564" si="310">IF(ISERROR(D525/($R525*$I525)),"",D525/($R525*$I525))</f>
        <v/>
      </c>
      <c r="AC525" s="447" t="str">
        <f t="shared" ref="AC525:AC564" si="311">IF(ISERROR(E525/($R525*$I525)),"",E525/($R525*$I525))</f>
        <v/>
      </c>
      <c r="AD525" s="447" t="str">
        <f t="shared" ref="AD525:AD564" si="312">IF(ISERROR(F525/($R525*$I525)),"",F525/($R525*$I525))</f>
        <v/>
      </c>
      <c r="AE525" s="460" t="str">
        <f t="shared" ref="AE525:AE564" si="313">IF(ISERROR(G525/($R525*$I525)),"",G525/($R525*$I525))</f>
        <v/>
      </c>
      <c r="AF525" s="221" t="str">
        <f>IF(ISERROR(AB525+AC525+AD525+AE525),"",AB525+AC525+AD525+AE525)</f>
        <v/>
      </c>
      <c r="AG525" s="229">
        <f t="shared" ref="AG525:AG564" si="314">C525</f>
        <v>0</v>
      </c>
      <c r="AH525" s="141" t="str">
        <f t="shared" ref="AH525:AH564" si="315">IF(R525=1,"Singleton", IF(R525=2, "Doubleton", IF(R525=3,"Tripleton","")))</f>
        <v/>
      </c>
      <c r="AI525" s="116"/>
      <c r="AJ525" s="281">
        <f t="shared" ref="AJ525:AJ564" si="316">IFERROR(R525-AI525,"")</f>
        <v>0</v>
      </c>
    </row>
    <row r="526" spans="1:127">
      <c r="A526" s="1">
        <v>1</v>
      </c>
      <c r="B526" s="87"/>
      <c r="C526" s="392"/>
      <c r="D526" s="327">
        <v>0</v>
      </c>
      <c r="E526" s="91"/>
      <c r="F526" s="91"/>
      <c r="G526" s="328"/>
      <c r="H526" s="216">
        <f t="shared" si="293"/>
        <v>0</v>
      </c>
      <c r="I526" s="88">
        <v>1</v>
      </c>
      <c r="J526" s="216">
        <f t="shared" si="294"/>
        <v>0</v>
      </c>
      <c r="K526" s="215" t="str">
        <f t="shared" si="295"/>
        <v/>
      </c>
      <c r="L526" s="216" t="str">
        <f t="shared" ref="L526:L564" si="317">IFERROR(IF(ISBLANK(H526),"",ROUNDUP(K526,0)),"")</f>
        <v/>
      </c>
      <c r="M526" s="215" t="str">
        <f t="shared" ref="M526:M564" si="318">IFERROR(IF(ISBLANK(H526),"",(H526/$F$24)/I526),"")</f>
        <v/>
      </c>
      <c r="N526" s="216" t="str">
        <f t="shared" ref="N526:N564" si="319">IFERROR(IF(ISBLANK(H526),"",ROUNDUP(M526,0)),"")</f>
        <v/>
      </c>
      <c r="O526" s="215" t="str">
        <f t="shared" si="299"/>
        <v/>
      </c>
      <c r="P526" s="216" t="str">
        <f t="shared" ref="P526:P564" si="320">IFERROR(IF(ISBLANK(H526),"",ROUNDUP(O526,0)),"")</f>
        <v/>
      </c>
      <c r="Q526" s="215">
        <f t="shared" si="301"/>
        <v>0</v>
      </c>
      <c r="R526" s="94"/>
      <c r="S526" s="228" t="str">
        <f t="shared" si="302"/>
        <v/>
      </c>
      <c r="T526" s="218" t="str">
        <f t="shared" si="303"/>
        <v/>
      </c>
      <c r="U526" s="218" t="str">
        <f t="shared" si="304"/>
        <v/>
      </c>
      <c r="V526" s="219">
        <f t="shared" si="305"/>
        <v>0</v>
      </c>
      <c r="W526" s="220">
        <f t="shared" si="306"/>
        <v>0</v>
      </c>
      <c r="X526" s="220">
        <f t="shared" si="307"/>
        <v>0</v>
      </c>
      <c r="Y526" s="220">
        <f t="shared" si="308"/>
        <v>0</v>
      </c>
      <c r="Z526" s="462">
        <f t="shared" si="309"/>
        <v>0</v>
      </c>
      <c r="AA526" s="221">
        <f t="shared" ref="AA526:AA544" si="321">W526+X526+Y526+Z526</f>
        <v>0</v>
      </c>
      <c r="AB526" s="462" t="str">
        <f t="shared" si="310"/>
        <v/>
      </c>
      <c r="AC526" s="447" t="str">
        <f t="shared" si="311"/>
        <v/>
      </c>
      <c r="AD526" s="447" t="str">
        <f t="shared" si="312"/>
        <v/>
      </c>
      <c r="AE526" s="460" t="str">
        <f t="shared" si="313"/>
        <v/>
      </c>
      <c r="AF526" s="221" t="str">
        <f t="shared" ref="AF526:AF544" si="322">IF(ISERROR(AB526+AC526+AD526+AE526),"",AB526+AC526+AD526+AE526)</f>
        <v/>
      </c>
      <c r="AG526" s="229">
        <f t="shared" si="314"/>
        <v>0</v>
      </c>
      <c r="AH526" s="141" t="str">
        <f t="shared" si="315"/>
        <v/>
      </c>
      <c r="AI526" s="450"/>
      <c r="AJ526" s="446">
        <f t="shared" si="316"/>
        <v>0</v>
      </c>
    </row>
    <row r="527" spans="1:127">
      <c r="A527" s="1">
        <v>1</v>
      </c>
      <c r="B527" s="87"/>
      <c r="C527" s="392"/>
      <c r="D527" s="327">
        <v>0</v>
      </c>
      <c r="E527" s="91"/>
      <c r="F527" s="91"/>
      <c r="G527" s="328"/>
      <c r="H527" s="216">
        <f t="shared" si="293"/>
        <v>0</v>
      </c>
      <c r="I527" s="88">
        <v>1</v>
      </c>
      <c r="J527" s="216">
        <f>IF(ISBLANK(H527),"",H527/I527)</f>
        <v>0</v>
      </c>
      <c r="K527" s="215" t="str">
        <f t="shared" si="295"/>
        <v/>
      </c>
      <c r="L527" s="216" t="str">
        <f t="shared" si="317"/>
        <v/>
      </c>
      <c r="M527" s="215" t="str">
        <f t="shared" si="318"/>
        <v/>
      </c>
      <c r="N527" s="216" t="str">
        <f t="shared" si="319"/>
        <v/>
      </c>
      <c r="O527" s="215" t="str">
        <f t="shared" si="299"/>
        <v/>
      </c>
      <c r="P527" s="216" t="str">
        <f t="shared" si="320"/>
        <v/>
      </c>
      <c r="Q527" s="215">
        <f>IF(ISERR((H527/N527)/I527),0,(H527/N527)/I527)</f>
        <v>0</v>
      </c>
      <c r="R527" s="94"/>
      <c r="S527" s="228" t="str">
        <f>IF(ISBLANK(R527),"",IF(R527&lt;1,J527,H527/I527/R527))</f>
        <v/>
      </c>
      <c r="T527" s="218" t="str">
        <f t="shared" si="303"/>
        <v/>
      </c>
      <c r="U527" s="218" t="str">
        <f t="shared" si="304"/>
        <v/>
      </c>
      <c r="V527" s="219">
        <f t="shared" si="305"/>
        <v>0</v>
      </c>
      <c r="W527" s="220">
        <f t="shared" si="306"/>
        <v>0</v>
      </c>
      <c r="X527" s="220">
        <f t="shared" si="307"/>
        <v>0</v>
      </c>
      <c r="Y527" s="220">
        <f t="shared" si="308"/>
        <v>0</v>
      </c>
      <c r="Z527" s="462">
        <f t="shared" si="309"/>
        <v>0</v>
      </c>
      <c r="AA527" s="221">
        <f t="shared" si="321"/>
        <v>0</v>
      </c>
      <c r="AB527" s="462" t="str">
        <f t="shared" si="310"/>
        <v/>
      </c>
      <c r="AC527" s="447" t="str">
        <f t="shared" si="311"/>
        <v/>
      </c>
      <c r="AD527" s="447" t="str">
        <f t="shared" si="312"/>
        <v/>
      </c>
      <c r="AE527" s="460" t="str">
        <f t="shared" si="313"/>
        <v/>
      </c>
      <c r="AF527" s="221" t="str">
        <f t="shared" si="322"/>
        <v/>
      </c>
      <c r="AG527" s="229">
        <f t="shared" si="314"/>
        <v>0</v>
      </c>
      <c r="AH527" s="141" t="str">
        <f t="shared" si="315"/>
        <v/>
      </c>
      <c r="AI527" s="450"/>
      <c r="AJ527" s="446">
        <f t="shared" si="316"/>
        <v>0</v>
      </c>
    </row>
    <row r="528" spans="1:127">
      <c r="A528" s="1">
        <v>1</v>
      </c>
      <c r="B528" s="87"/>
      <c r="C528" s="392"/>
      <c r="D528" s="327"/>
      <c r="E528" s="91"/>
      <c r="F528" s="91"/>
      <c r="G528" s="328"/>
      <c r="H528" s="216">
        <f t="shared" si="293"/>
        <v>0</v>
      </c>
      <c r="I528" s="88">
        <v>1</v>
      </c>
      <c r="J528" s="216">
        <f t="shared" si="294"/>
        <v>0</v>
      </c>
      <c r="K528" s="215" t="str">
        <f t="shared" si="295"/>
        <v/>
      </c>
      <c r="L528" s="216" t="str">
        <f t="shared" si="317"/>
        <v/>
      </c>
      <c r="M528" s="215" t="str">
        <f t="shared" si="318"/>
        <v/>
      </c>
      <c r="N528" s="216" t="str">
        <f t="shared" si="319"/>
        <v/>
      </c>
      <c r="O528" s="215" t="str">
        <f t="shared" si="299"/>
        <v/>
      </c>
      <c r="P528" s="216" t="str">
        <f t="shared" si="320"/>
        <v/>
      </c>
      <c r="Q528" s="215">
        <f t="shared" si="301"/>
        <v>0</v>
      </c>
      <c r="R528" s="94"/>
      <c r="S528" s="228" t="str">
        <f t="shared" si="302"/>
        <v/>
      </c>
      <c r="T528" s="218" t="str">
        <f t="shared" si="303"/>
        <v/>
      </c>
      <c r="U528" s="218" t="str">
        <f t="shared" si="304"/>
        <v/>
      </c>
      <c r="V528" s="219">
        <f t="shared" si="305"/>
        <v>0</v>
      </c>
      <c r="W528" s="220">
        <f t="shared" si="306"/>
        <v>0</v>
      </c>
      <c r="X528" s="220">
        <f t="shared" si="307"/>
        <v>0</v>
      </c>
      <c r="Y528" s="220">
        <f t="shared" si="308"/>
        <v>0</v>
      </c>
      <c r="Z528" s="462">
        <f t="shared" si="309"/>
        <v>0</v>
      </c>
      <c r="AA528" s="221">
        <f t="shared" si="321"/>
        <v>0</v>
      </c>
      <c r="AB528" s="462" t="str">
        <f t="shared" si="310"/>
        <v/>
      </c>
      <c r="AC528" s="447" t="str">
        <f t="shared" si="311"/>
        <v/>
      </c>
      <c r="AD528" s="447" t="str">
        <f t="shared" si="312"/>
        <v/>
      </c>
      <c r="AE528" s="460" t="str">
        <f t="shared" si="313"/>
        <v/>
      </c>
      <c r="AF528" s="221" t="str">
        <f t="shared" si="322"/>
        <v/>
      </c>
      <c r="AG528" s="229">
        <f t="shared" si="314"/>
        <v>0</v>
      </c>
      <c r="AH528" s="141" t="str">
        <f t="shared" si="315"/>
        <v/>
      </c>
      <c r="AI528" s="450"/>
      <c r="AJ528" s="446">
        <f t="shared" si="316"/>
        <v>0</v>
      </c>
    </row>
    <row r="529" spans="1:36">
      <c r="A529" s="1">
        <v>1</v>
      </c>
      <c r="B529" s="87"/>
      <c r="C529" s="392"/>
      <c r="D529" s="327">
        <v>0</v>
      </c>
      <c r="E529" s="91"/>
      <c r="F529" s="91"/>
      <c r="G529" s="328"/>
      <c r="H529" s="216">
        <f t="shared" si="293"/>
        <v>0</v>
      </c>
      <c r="I529" s="88">
        <v>1</v>
      </c>
      <c r="J529" s="216">
        <f t="shared" si="294"/>
        <v>0</v>
      </c>
      <c r="K529" s="215" t="str">
        <f t="shared" si="295"/>
        <v/>
      </c>
      <c r="L529" s="216" t="str">
        <f t="shared" si="317"/>
        <v/>
      </c>
      <c r="M529" s="215" t="str">
        <f t="shared" si="318"/>
        <v/>
      </c>
      <c r="N529" s="216" t="str">
        <f t="shared" si="319"/>
        <v/>
      </c>
      <c r="O529" s="215" t="str">
        <f t="shared" si="299"/>
        <v/>
      </c>
      <c r="P529" s="216" t="str">
        <f t="shared" si="320"/>
        <v/>
      </c>
      <c r="Q529" s="215">
        <f t="shared" si="301"/>
        <v>0</v>
      </c>
      <c r="R529" s="94"/>
      <c r="S529" s="228" t="str">
        <f t="shared" si="302"/>
        <v/>
      </c>
      <c r="T529" s="218" t="str">
        <f t="shared" si="303"/>
        <v/>
      </c>
      <c r="U529" s="218" t="str">
        <f t="shared" si="304"/>
        <v/>
      </c>
      <c r="V529" s="219">
        <f t="shared" si="305"/>
        <v>0</v>
      </c>
      <c r="W529" s="220">
        <f t="shared" si="306"/>
        <v>0</v>
      </c>
      <c r="X529" s="220">
        <f t="shared" si="307"/>
        <v>0</v>
      </c>
      <c r="Y529" s="220">
        <f t="shared" si="308"/>
        <v>0</v>
      </c>
      <c r="Z529" s="462">
        <f t="shared" si="309"/>
        <v>0</v>
      </c>
      <c r="AA529" s="221">
        <f t="shared" si="321"/>
        <v>0</v>
      </c>
      <c r="AB529" s="462" t="str">
        <f t="shared" si="310"/>
        <v/>
      </c>
      <c r="AC529" s="447" t="str">
        <f t="shared" si="311"/>
        <v/>
      </c>
      <c r="AD529" s="447" t="str">
        <f t="shared" si="312"/>
        <v/>
      </c>
      <c r="AE529" s="460" t="str">
        <f t="shared" si="313"/>
        <v/>
      </c>
      <c r="AF529" s="221" t="str">
        <f t="shared" si="322"/>
        <v/>
      </c>
      <c r="AG529" s="229">
        <f t="shared" si="314"/>
        <v>0</v>
      </c>
      <c r="AH529" s="141" t="str">
        <f t="shared" si="315"/>
        <v/>
      </c>
      <c r="AI529" s="450"/>
      <c r="AJ529" s="446">
        <f t="shared" si="316"/>
        <v>0</v>
      </c>
    </row>
    <row r="530" spans="1:36">
      <c r="A530" s="1">
        <v>1</v>
      </c>
      <c r="B530" s="87"/>
      <c r="C530" s="392"/>
      <c r="D530" s="327">
        <v>0</v>
      </c>
      <c r="E530" s="91"/>
      <c r="F530" s="91"/>
      <c r="G530" s="328"/>
      <c r="H530" s="216">
        <f t="shared" si="293"/>
        <v>0</v>
      </c>
      <c r="I530" s="88">
        <v>1</v>
      </c>
      <c r="J530" s="216">
        <f t="shared" ref="J530:J535" si="323">IF(ISBLANK(H530),"",H530/I530)</f>
        <v>0</v>
      </c>
      <c r="K530" s="215" t="str">
        <f t="shared" si="295"/>
        <v/>
      </c>
      <c r="L530" s="216" t="str">
        <f t="shared" si="317"/>
        <v/>
      </c>
      <c r="M530" s="215" t="str">
        <f t="shared" si="318"/>
        <v/>
      </c>
      <c r="N530" s="216" t="str">
        <f t="shared" si="319"/>
        <v/>
      </c>
      <c r="O530" s="215" t="str">
        <f t="shared" si="299"/>
        <v/>
      </c>
      <c r="P530" s="216" t="str">
        <f t="shared" si="320"/>
        <v/>
      </c>
      <c r="Q530" s="215">
        <f t="shared" ref="Q530:Q535" si="324">IF(ISERR((H530/N530)/I530),0,(H530/N530)/I530)</f>
        <v>0</v>
      </c>
      <c r="R530" s="94"/>
      <c r="S530" s="228" t="str">
        <f t="shared" ref="S530:S535" si="325">IF(ISBLANK(R530),"",IF(R530&lt;1,J530,H530/I530/R530))</f>
        <v/>
      </c>
      <c r="T530" s="218" t="str">
        <f t="shared" si="303"/>
        <v/>
      </c>
      <c r="U530" s="218" t="str">
        <f t="shared" si="304"/>
        <v/>
      </c>
      <c r="V530" s="219">
        <f t="shared" si="305"/>
        <v>0</v>
      </c>
      <c r="W530" s="220">
        <f t="shared" si="306"/>
        <v>0</v>
      </c>
      <c r="X530" s="220">
        <f t="shared" si="307"/>
        <v>0</v>
      </c>
      <c r="Y530" s="220">
        <f t="shared" si="308"/>
        <v>0</v>
      </c>
      <c r="Z530" s="462">
        <f t="shared" si="309"/>
        <v>0</v>
      </c>
      <c r="AA530" s="221">
        <f t="shared" si="321"/>
        <v>0</v>
      </c>
      <c r="AB530" s="462" t="str">
        <f t="shared" si="310"/>
        <v/>
      </c>
      <c r="AC530" s="447" t="str">
        <f t="shared" si="311"/>
        <v/>
      </c>
      <c r="AD530" s="447" t="str">
        <f t="shared" si="312"/>
        <v/>
      </c>
      <c r="AE530" s="460" t="str">
        <f t="shared" si="313"/>
        <v/>
      </c>
      <c r="AF530" s="221" t="str">
        <f t="shared" si="322"/>
        <v/>
      </c>
      <c r="AG530" s="229">
        <f t="shared" si="314"/>
        <v>0</v>
      </c>
      <c r="AH530" s="141" t="str">
        <f t="shared" si="315"/>
        <v/>
      </c>
      <c r="AI530" s="450"/>
      <c r="AJ530" s="446">
        <f t="shared" si="316"/>
        <v>0</v>
      </c>
    </row>
    <row r="531" spans="1:36">
      <c r="A531" s="1">
        <v>1</v>
      </c>
      <c r="B531" s="87"/>
      <c r="C531" s="392"/>
      <c r="D531" s="327">
        <v>0</v>
      </c>
      <c r="E531" s="91"/>
      <c r="F531" s="91"/>
      <c r="G531" s="328"/>
      <c r="H531" s="216">
        <f t="shared" si="293"/>
        <v>0</v>
      </c>
      <c r="I531" s="88">
        <v>1</v>
      </c>
      <c r="J531" s="216">
        <f t="shared" si="323"/>
        <v>0</v>
      </c>
      <c r="K531" s="215" t="str">
        <f t="shared" si="295"/>
        <v/>
      </c>
      <c r="L531" s="216" t="str">
        <f t="shared" si="317"/>
        <v/>
      </c>
      <c r="M531" s="215" t="str">
        <f t="shared" si="318"/>
        <v/>
      </c>
      <c r="N531" s="216" t="str">
        <f t="shared" si="319"/>
        <v/>
      </c>
      <c r="O531" s="215" t="str">
        <f t="shared" si="299"/>
        <v/>
      </c>
      <c r="P531" s="216" t="str">
        <f t="shared" si="320"/>
        <v/>
      </c>
      <c r="Q531" s="215">
        <f t="shared" si="324"/>
        <v>0</v>
      </c>
      <c r="R531" s="94"/>
      <c r="S531" s="228" t="str">
        <f t="shared" si="325"/>
        <v/>
      </c>
      <c r="T531" s="218" t="str">
        <f t="shared" si="303"/>
        <v/>
      </c>
      <c r="U531" s="218" t="str">
        <f t="shared" si="304"/>
        <v/>
      </c>
      <c r="V531" s="219">
        <f t="shared" si="305"/>
        <v>0</v>
      </c>
      <c r="W531" s="220">
        <f t="shared" si="306"/>
        <v>0</v>
      </c>
      <c r="X531" s="220">
        <f t="shared" si="307"/>
        <v>0</v>
      </c>
      <c r="Y531" s="220">
        <f t="shared" si="308"/>
        <v>0</v>
      </c>
      <c r="Z531" s="462">
        <f t="shared" si="309"/>
        <v>0</v>
      </c>
      <c r="AA531" s="221">
        <f t="shared" si="321"/>
        <v>0</v>
      </c>
      <c r="AB531" s="462" t="str">
        <f t="shared" si="310"/>
        <v/>
      </c>
      <c r="AC531" s="447" t="str">
        <f t="shared" si="311"/>
        <v/>
      </c>
      <c r="AD531" s="447" t="str">
        <f t="shared" si="312"/>
        <v/>
      </c>
      <c r="AE531" s="460" t="str">
        <f t="shared" si="313"/>
        <v/>
      </c>
      <c r="AF531" s="221" t="str">
        <f t="shared" si="322"/>
        <v/>
      </c>
      <c r="AG531" s="229">
        <f t="shared" si="314"/>
        <v>0</v>
      </c>
      <c r="AH531" s="141" t="str">
        <f t="shared" si="315"/>
        <v/>
      </c>
      <c r="AI531" s="450"/>
      <c r="AJ531" s="446">
        <f t="shared" si="316"/>
        <v>0</v>
      </c>
    </row>
    <row r="532" spans="1:36">
      <c r="A532" s="1">
        <v>1</v>
      </c>
      <c r="B532" s="87"/>
      <c r="C532" s="392"/>
      <c r="D532" s="327">
        <v>0</v>
      </c>
      <c r="E532" s="91"/>
      <c r="F532" s="91"/>
      <c r="G532" s="328"/>
      <c r="H532" s="216">
        <f t="shared" si="293"/>
        <v>0</v>
      </c>
      <c r="I532" s="88">
        <v>1</v>
      </c>
      <c r="J532" s="216">
        <f t="shared" si="323"/>
        <v>0</v>
      </c>
      <c r="K532" s="215" t="str">
        <f t="shared" si="295"/>
        <v/>
      </c>
      <c r="L532" s="216" t="str">
        <f t="shared" si="317"/>
        <v/>
      </c>
      <c r="M532" s="215" t="str">
        <f t="shared" si="318"/>
        <v/>
      </c>
      <c r="N532" s="216" t="str">
        <f t="shared" si="319"/>
        <v/>
      </c>
      <c r="O532" s="215" t="str">
        <f t="shared" si="299"/>
        <v/>
      </c>
      <c r="P532" s="216" t="str">
        <f t="shared" si="320"/>
        <v/>
      </c>
      <c r="Q532" s="215">
        <f t="shared" si="324"/>
        <v>0</v>
      </c>
      <c r="R532" s="94"/>
      <c r="S532" s="228" t="str">
        <f t="shared" si="325"/>
        <v/>
      </c>
      <c r="T532" s="218" t="str">
        <f t="shared" si="303"/>
        <v/>
      </c>
      <c r="U532" s="218" t="str">
        <f t="shared" si="304"/>
        <v/>
      </c>
      <c r="V532" s="219">
        <f t="shared" si="305"/>
        <v>0</v>
      </c>
      <c r="W532" s="220">
        <f t="shared" si="306"/>
        <v>0</v>
      </c>
      <c r="X532" s="220">
        <f t="shared" si="307"/>
        <v>0</v>
      </c>
      <c r="Y532" s="220">
        <f t="shared" si="308"/>
        <v>0</v>
      </c>
      <c r="Z532" s="462">
        <f t="shared" si="309"/>
        <v>0</v>
      </c>
      <c r="AA532" s="221">
        <f t="shared" si="321"/>
        <v>0</v>
      </c>
      <c r="AB532" s="462" t="str">
        <f t="shared" si="310"/>
        <v/>
      </c>
      <c r="AC532" s="447" t="str">
        <f t="shared" si="311"/>
        <v/>
      </c>
      <c r="AD532" s="447" t="str">
        <f t="shared" si="312"/>
        <v/>
      </c>
      <c r="AE532" s="460" t="str">
        <f t="shared" si="313"/>
        <v/>
      </c>
      <c r="AF532" s="221" t="str">
        <f t="shared" si="322"/>
        <v/>
      </c>
      <c r="AG532" s="229">
        <f t="shared" si="314"/>
        <v>0</v>
      </c>
      <c r="AH532" s="141" t="str">
        <f t="shared" si="315"/>
        <v/>
      </c>
      <c r="AI532" s="450"/>
      <c r="AJ532" s="446">
        <f t="shared" si="316"/>
        <v>0</v>
      </c>
    </row>
    <row r="533" spans="1:36">
      <c r="A533" s="1">
        <v>1</v>
      </c>
      <c r="B533" s="87"/>
      <c r="C533" s="392"/>
      <c r="D533" s="327">
        <v>0</v>
      </c>
      <c r="E533" s="91"/>
      <c r="F533" s="91"/>
      <c r="G533" s="328"/>
      <c r="H533" s="216">
        <f t="shared" si="293"/>
        <v>0</v>
      </c>
      <c r="I533" s="88">
        <v>1</v>
      </c>
      <c r="J533" s="216">
        <f t="shared" si="323"/>
        <v>0</v>
      </c>
      <c r="K533" s="215" t="str">
        <f t="shared" si="295"/>
        <v/>
      </c>
      <c r="L533" s="216" t="str">
        <f t="shared" si="317"/>
        <v/>
      </c>
      <c r="M533" s="215" t="str">
        <f t="shared" si="318"/>
        <v/>
      </c>
      <c r="N533" s="216" t="str">
        <f t="shared" si="319"/>
        <v/>
      </c>
      <c r="O533" s="215" t="str">
        <f t="shared" si="299"/>
        <v/>
      </c>
      <c r="P533" s="216" t="str">
        <f t="shared" si="320"/>
        <v/>
      </c>
      <c r="Q533" s="215">
        <f t="shared" si="324"/>
        <v>0</v>
      </c>
      <c r="R533" s="94"/>
      <c r="S533" s="228" t="str">
        <f t="shared" si="325"/>
        <v/>
      </c>
      <c r="T533" s="218" t="str">
        <f t="shared" si="303"/>
        <v/>
      </c>
      <c r="U533" s="218" t="str">
        <f t="shared" si="304"/>
        <v/>
      </c>
      <c r="V533" s="219">
        <f t="shared" si="305"/>
        <v>0</v>
      </c>
      <c r="W533" s="220">
        <f t="shared" si="306"/>
        <v>0</v>
      </c>
      <c r="X533" s="220">
        <f t="shared" si="307"/>
        <v>0</v>
      </c>
      <c r="Y533" s="220">
        <f t="shared" si="308"/>
        <v>0</v>
      </c>
      <c r="Z533" s="462">
        <f t="shared" si="309"/>
        <v>0</v>
      </c>
      <c r="AA533" s="221">
        <f t="shared" si="321"/>
        <v>0</v>
      </c>
      <c r="AB533" s="462" t="str">
        <f t="shared" si="310"/>
        <v/>
      </c>
      <c r="AC533" s="447" t="str">
        <f t="shared" si="311"/>
        <v/>
      </c>
      <c r="AD533" s="447" t="str">
        <f t="shared" si="312"/>
        <v/>
      </c>
      <c r="AE533" s="460" t="str">
        <f t="shared" si="313"/>
        <v/>
      </c>
      <c r="AF533" s="221" t="str">
        <f t="shared" si="322"/>
        <v/>
      </c>
      <c r="AG533" s="229">
        <f t="shared" si="314"/>
        <v>0</v>
      </c>
      <c r="AH533" s="141" t="str">
        <f t="shared" si="315"/>
        <v/>
      </c>
      <c r="AI533" s="450"/>
      <c r="AJ533" s="446">
        <f t="shared" si="316"/>
        <v>0</v>
      </c>
    </row>
    <row r="534" spans="1:36">
      <c r="A534" s="1">
        <v>1</v>
      </c>
      <c r="B534" s="87"/>
      <c r="C534" s="392"/>
      <c r="D534" s="327">
        <v>0</v>
      </c>
      <c r="E534" s="91"/>
      <c r="F534" s="91"/>
      <c r="G534" s="328"/>
      <c r="H534" s="216">
        <f t="shared" si="293"/>
        <v>0</v>
      </c>
      <c r="I534" s="88">
        <v>1</v>
      </c>
      <c r="J534" s="216">
        <f t="shared" si="323"/>
        <v>0</v>
      </c>
      <c r="K534" s="215" t="str">
        <f t="shared" si="295"/>
        <v/>
      </c>
      <c r="L534" s="216" t="str">
        <f t="shared" si="317"/>
        <v/>
      </c>
      <c r="M534" s="215" t="str">
        <f t="shared" si="318"/>
        <v/>
      </c>
      <c r="N534" s="216" t="str">
        <f t="shared" si="319"/>
        <v/>
      </c>
      <c r="O534" s="215" t="str">
        <f t="shared" si="299"/>
        <v/>
      </c>
      <c r="P534" s="216" t="str">
        <f t="shared" si="320"/>
        <v/>
      </c>
      <c r="Q534" s="215">
        <f t="shared" si="324"/>
        <v>0</v>
      </c>
      <c r="R534" s="94"/>
      <c r="S534" s="228" t="str">
        <f t="shared" si="325"/>
        <v/>
      </c>
      <c r="T534" s="218" t="str">
        <f t="shared" si="303"/>
        <v/>
      </c>
      <c r="U534" s="218" t="str">
        <f t="shared" si="304"/>
        <v/>
      </c>
      <c r="V534" s="219">
        <f t="shared" si="305"/>
        <v>0</v>
      </c>
      <c r="W534" s="220">
        <f t="shared" si="306"/>
        <v>0</v>
      </c>
      <c r="X534" s="220">
        <f t="shared" si="307"/>
        <v>0</v>
      </c>
      <c r="Y534" s="220">
        <f t="shared" si="308"/>
        <v>0</v>
      </c>
      <c r="Z534" s="462">
        <f t="shared" si="309"/>
        <v>0</v>
      </c>
      <c r="AA534" s="221">
        <f t="shared" si="321"/>
        <v>0</v>
      </c>
      <c r="AB534" s="462" t="str">
        <f t="shared" si="310"/>
        <v/>
      </c>
      <c r="AC534" s="447" t="str">
        <f t="shared" si="311"/>
        <v/>
      </c>
      <c r="AD534" s="447" t="str">
        <f t="shared" si="312"/>
        <v/>
      </c>
      <c r="AE534" s="460" t="str">
        <f t="shared" si="313"/>
        <v/>
      </c>
      <c r="AF534" s="221" t="str">
        <f t="shared" si="322"/>
        <v/>
      </c>
      <c r="AG534" s="229">
        <f t="shared" si="314"/>
        <v>0</v>
      </c>
      <c r="AH534" s="141" t="str">
        <f t="shared" si="315"/>
        <v/>
      </c>
      <c r="AI534" s="450"/>
      <c r="AJ534" s="446">
        <f t="shared" si="316"/>
        <v>0</v>
      </c>
    </row>
    <row r="535" spans="1:36">
      <c r="A535" s="1">
        <v>1</v>
      </c>
      <c r="B535" s="87"/>
      <c r="C535" s="392"/>
      <c r="D535" s="327">
        <v>0</v>
      </c>
      <c r="E535" s="91"/>
      <c r="F535" s="91"/>
      <c r="G535" s="328"/>
      <c r="H535" s="216">
        <f t="shared" si="293"/>
        <v>0</v>
      </c>
      <c r="I535" s="88">
        <v>1</v>
      </c>
      <c r="J535" s="216">
        <f t="shared" si="323"/>
        <v>0</v>
      </c>
      <c r="K535" s="215" t="str">
        <f t="shared" si="295"/>
        <v/>
      </c>
      <c r="L535" s="216" t="str">
        <f t="shared" si="317"/>
        <v/>
      </c>
      <c r="M535" s="215" t="str">
        <f t="shared" si="318"/>
        <v/>
      </c>
      <c r="N535" s="216" t="str">
        <f t="shared" si="319"/>
        <v/>
      </c>
      <c r="O535" s="215" t="str">
        <f t="shared" si="299"/>
        <v/>
      </c>
      <c r="P535" s="216" t="str">
        <f t="shared" si="320"/>
        <v/>
      </c>
      <c r="Q535" s="215">
        <f t="shared" si="324"/>
        <v>0</v>
      </c>
      <c r="R535" s="94"/>
      <c r="S535" s="228" t="str">
        <f t="shared" si="325"/>
        <v/>
      </c>
      <c r="T535" s="218" t="str">
        <f t="shared" si="303"/>
        <v/>
      </c>
      <c r="U535" s="218" t="str">
        <f t="shared" si="304"/>
        <v/>
      </c>
      <c r="V535" s="219">
        <f t="shared" si="305"/>
        <v>0</v>
      </c>
      <c r="W535" s="220">
        <f t="shared" si="306"/>
        <v>0</v>
      </c>
      <c r="X535" s="220">
        <f t="shared" si="307"/>
        <v>0</v>
      </c>
      <c r="Y535" s="220">
        <f t="shared" si="308"/>
        <v>0</v>
      </c>
      <c r="Z535" s="462">
        <f t="shared" si="309"/>
        <v>0</v>
      </c>
      <c r="AA535" s="221">
        <f t="shared" si="321"/>
        <v>0</v>
      </c>
      <c r="AB535" s="462" t="str">
        <f t="shared" si="310"/>
        <v/>
      </c>
      <c r="AC535" s="447" t="str">
        <f t="shared" si="311"/>
        <v/>
      </c>
      <c r="AD535" s="447" t="str">
        <f t="shared" si="312"/>
        <v/>
      </c>
      <c r="AE535" s="460" t="str">
        <f t="shared" si="313"/>
        <v/>
      </c>
      <c r="AF535" s="221" t="str">
        <f t="shared" si="322"/>
        <v/>
      </c>
      <c r="AG535" s="229">
        <f t="shared" si="314"/>
        <v>0</v>
      </c>
      <c r="AH535" s="141" t="str">
        <f t="shared" si="315"/>
        <v/>
      </c>
      <c r="AI535" s="450"/>
      <c r="AJ535" s="446">
        <f t="shared" si="316"/>
        <v>0</v>
      </c>
    </row>
    <row r="536" spans="1:36">
      <c r="A536" s="1">
        <v>1</v>
      </c>
      <c r="B536" s="87"/>
      <c r="C536" s="392"/>
      <c r="D536" s="327">
        <v>0</v>
      </c>
      <c r="E536" s="91"/>
      <c r="F536" s="91"/>
      <c r="G536" s="328"/>
      <c r="H536" s="216">
        <f t="shared" si="293"/>
        <v>0</v>
      </c>
      <c r="I536" s="88">
        <v>1</v>
      </c>
      <c r="J536" s="216">
        <f t="shared" si="294"/>
        <v>0</v>
      </c>
      <c r="K536" s="215" t="str">
        <f t="shared" si="295"/>
        <v/>
      </c>
      <c r="L536" s="216" t="str">
        <f t="shared" si="317"/>
        <v/>
      </c>
      <c r="M536" s="215" t="str">
        <f t="shared" si="318"/>
        <v/>
      </c>
      <c r="N536" s="216" t="str">
        <f t="shared" si="319"/>
        <v/>
      </c>
      <c r="O536" s="215" t="str">
        <f t="shared" si="299"/>
        <v/>
      </c>
      <c r="P536" s="216" t="str">
        <f t="shared" si="320"/>
        <v/>
      </c>
      <c r="Q536" s="215">
        <f t="shared" si="301"/>
        <v>0</v>
      </c>
      <c r="R536" s="94"/>
      <c r="S536" s="228" t="str">
        <f t="shared" si="302"/>
        <v/>
      </c>
      <c r="T536" s="218" t="str">
        <f t="shared" si="303"/>
        <v/>
      </c>
      <c r="U536" s="218" t="str">
        <f t="shared" si="304"/>
        <v/>
      </c>
      <c r="V536" s="219">
        <f t="shared" si="305"/>
        <v>0</v>
      </c>
      <c r="W536" s="220">
        <f t="shared" si="306"/>
        <v>0</v>
      </c>
      <c r="X536" s="220">
        <f t="shared" si="307"/>
        <v>0</v>
      </c>
      <c r="Y536" s="220">
        <f t="shared" si="308"/>
        <v>0</v>
      </c>
      <c r="Z536" s="462">
        <f t="shared" si="309"/>
        <v>0</v>
      </c>
      <c r="AA536" s="221">
        <f t="shared" si="321"/>
        <v>0</v>
      </c>
      <c r="AB536" s="462" t="str">
        <f t="shared" si="310"/>
        <v/>
      </c>
      <c r="AC536" s="447" t="str">
        <f t="shared" si="311"/>
        <v/>
      </c>
      <c r="AD536" s="447" t="str">
        <f t="shared" si="312"/>
        <v/>
      </c>
      <c r="AE536" s="460" t="str">
        <f t="shared" si="313"/>
        <v/>
      </c>
      <c r="AF536" s="221" t="str">
        <f t="shared" si="322"/>
        <v/>
      </c>
      <c r="AG536" s="229">
        <f t="shared" si="314"/>
        <v>0</v>
      </c>
      <c r="AH536" s="141" t="str">
        <f t="shared" si="315"/>
        <v/>
      </c>
      <c r="AI536" s="450"/>
      <c r="AJ536" s="446">
        <f t="shared" si="316"/>
        <v>0</v>
      </c>
    </row>
    <row r="537" spans="1:36">
      <c r="A537" s="1">
        <v>1</v>
      </c>
      <c r="B537" s="87"/>
      <c r="C537" s="392"/>
      <c r="D537" s="327">
        <v>0</v>
      </c>
      <c r="E537" s="91"/>
      <c r="F537" s="91"/>
      <c r="G537" s="328"/>
      <c r="H537" s="216">
        <f t="shared" si="293"/>
        <v>0</v>
      </c>
      <c r="I537" s="88">
        <v>1</v>
      </c>
      <c r="J537" s="216">
        <f t="shared" si="294"/>
        <v>0</v>
      </c>
      <c r="K537" s="215" t="str">
        <f t="shared" si="295"/>
        <v/>
      </c>
      <c r="L537" s="216" t="str">
        <f t="shared" si="317"/>
        <v/>
      </c>
      <c r="M537" s="215" t="str">
        <f t="shared" si="318"/>
        <v/>
      </c>
      <c r="N537" s="216" t="str">
        <f t="shared" si="319"/>
        <v/>
      </c>
      <c r="O537" s="215" t="str">
        <f t="shared" si="299"/>
        <v/>
      </c>
      <c r="P537" s="216" t="str">
        <f t="shared" si="320"/>
        <v/>
      </c>
      <c r="Q537" s="215">
        <f t="shared" si="301"/>
        <v>0</v>
      </c>
      <c r="R537" s="94"/>
      <c r="S537" s="228" t="str">
        <f t="shared" si="302"/>
        <v/>
      </c>
      <c r="T537" s="218" t="str">
        <f t="shared" si="303"/>
        <v/>
      </c>
      <c r="U537" s="218" t="str">
        <f t="shared" si="304"/>
        <v/>
      </c>
      <c r="V537" s="219">
        <f t="shared" si="305"/>
        <v>0</v>
      </c>
      <c r="W537" s="220">
        <f t="shared" si="306"/>
        <v>0</v>
      </c>
      <c r="X537" s="220">
        <f t="shared" si="307"/>
        <v>0</v>
      </c>
      <c r="Y537" s="220">
        <f t="shared" si="308"/>
        <v>0</v>
      </c>
      <c r="Z537" s="462">
        <f t="shared" si="309"/>
        <v>0</v>
      </c>
      <c r="AA537" s="221">
        <f t="shared" si="321"/>
        <v>0</v>
      </c>
      <c r="AB537" s="462" t="str">
        <f t="shared" si="310"/>
        <v/>
      </c>
      <c r="AC537" s="447" t="str">
        <f t="shared" si="311"/>
        <v/>
      </c>
      <c r="AD537" s="447" t="str">
        <f t="shared" si="312"/>
        <v/>
      </c>
      <c r="AE537" s="460" t="str">
        <f t="shared" si="313"/>
        <v/>
      </c>
      <c r="AF537" s="221" t="str">
        <f t="shared" si="322"/>
        <v/>
      </c>
      <c r="AG537" s="229">
        <f t="shared" si="314"/>
        <v>0</v>
      </c>
      <c r="AH537" s="141" t="str">
        <f t="shared" si="315"/>
        <v/>
      </c>
      <c r="AI537" s="450"/>
      <c r="AJ537" s="446">
        <f t="shared" si="316"/>
        <v>0</v>
      </c>
    </row>
    <row r="538" spans="1:36">
      <c r="A538" s="1">
        <v>1</v>
      </c>
      <c r="B538" s="87"/>
      <c r="C538" s="392"/>
      <c r="D538" s="327">
        <v>0</v>
      </c>
      <c r="E538" s="91"/>
      <c r="F538" s="91"/>
      <c r="G538" s="328"/>
      <c r="H538" s="216">
        <f t="shared" si="293"/>
        <v>0</v>
      </c>
      <c r="I538" s="88">
        <v>1</v>
      </c>
      <c r="J538" s="216">
        <f t="shared" si="294"/>
        <v>0</v>
      </c>
      <c r="K538" s="215" t="str">
        <f t="shared" si="295"/>
        <v/>
      </c>
      <c r="L538" s="216" t="str">
        <f t="shared" si="317"/>
        <v/>
      </c>
      <c r="M538" s="215" t="str">
        <f t="shared" si="318"/>
        <v/>
      </c>
      <c r="N538" s="216" t="str">
        <f t="shared" si="319"/>
        <v/>
      </c>
      <c r="O538" s="215" t="str">
        <f t="shared" si="299"/>
        <v/>
      </c>
      <c r="P538" s="216" t="str">
        <f t="shared" si="320"/>
        <v/>
      </c>
      <c r="Q538" s="215">
        <f t="shared" si="301"/>
        <v>0</v>
      </c>
      <c r="R538" s="94"/>
      <c r="S538" s="228" t="str">
        <f t="shared" si="302"/>
        <v/>
      </c>
      <c r="T538" s="218" t="str">
        <f t="shared" si="303"/>
        <v/>
      </c>
      <c r="U538" s="218" t="str">
        <f t="shared" si="304"/>
        <v/>
      </c>
      <c r="V538" s="219">
        <f t="shared" si="305"/>
        <v>0</v>
      </c>
      <c r="W538" s="220">
        <f t="shared" si="306"/>
        <v>0</v>
      </c>
      <c r="X538" s="220">
        <f t="shared" si="307"/>
        <v>0</v>
      </c>
      <c r="Y538" s="220">
        <f t="shared" si="308"/>
        <v>0</v>
      </c>
      <c r="Z538" s="462">
        <f t="shared" si="309"/>
        <v>0</v>
      </c>
      <c r="AA538" s="221">
        <f t="shared" si="321"/>
        <v>0</v>
      </c>
      <c r="AB538" s="462" t="str">
        <f t="shared" si="310"/>
        <v/>
      </c>
      <c r="AC538" s="447" t="str">
        <f t="shared" si="311"/>
        <v/>
      </c>
      <c r="AD538" s="447" t="str">
        <f t="shared" si="312"/>
        <v/>
      </c>
      <c r="AE538" s="460" t="str">
        <f t="shared" si="313"/>
        <v/>
      </c>
      <c r="AF538" s="221" t="str">
        <f t="shared" si="322"/>
        <v/>
      </c>
      <c r="AG538" s="229">
        <f t="shared" si="314"/>
        <v>0</v>
      </c>
      <c r="AH538" s="141" t="str">
        <f t="shared" si="315"/>
        <v/>
      </c>
      <c r="AI538" s="450"/>
      <c r="AJ538" s="446">
        <f t="shared" si="316"/>
        <v>0</v>
      </c>
    </row>
    <row r="539" spans="1:36">
      <c r="A539" s="1">
        <v>1</v>
      </c>
      <c r="B539" s="87"/>
      <c r="C539" s="392"/>
      <c r="D539" s="327">
        <v>0</v>
      </c>
      <c r="E539" s="91"/>
      <c r="F539" s="91"/>
      <c r="G539" s="328"/>
      <c r="H539" s="216">
        <f t="shared" si="293"/>
        <v>0</v>
      </c>
      <c r="I539" s="88">
        <v>1</v>
      </c>
      <c r="J539" s="216">
        <f t="shared" si="294"/>
        <v>0</v>
      </c>
      <c r="K539" s="215" t="str">
        <f t="shared" si="295"/>
        <v/>
      </c>
      <c r="L539" s="216" t="str">
        <f t="shared" si="317"/>
        <v/>
      </c>
      <c r="M539" s="215" t="str">
        <f t="shared" si="318"/>
        <v/>
      </c>
      <c r="N539" s="216" t="str">
        <f t="shared" si="319"/>
        <v/>
      </c>
      <c r="O539" s="215" t="str">
        <f t="shared" si="299"/>
        <v/>
      </c>
      <c r="P539" s="216" t="str">
        <f t="shared" si="320"/>
        <v/>
      </c>
      <c r="Q539" s="215">
        <f t="shared" si="301"/>
        <v>0</v>
      </c>
      <c r="R539" s="94"/>
      <c r="S539" s="228" t="str">
        <f t="shared" si="302"/>
        <v/>
      </c>
      <c r="T539" s="218" t="str">
        <f t="shared" si="303"/>
        <v/>
      </c>
      <c r="U539" s="218" t="str">
        <f t="shared" si="304"/>
        <v/>
      </c>
      <c r="V539" s="219">
        <f t="shared" si="305"/>
        <v>0</v>
      </c>
      <c r="W539" s="220">
        <f t="shared" si="306"/>
        <v>0</v>
      </c>
      <c r="X539" s="220">
        <f t="shared" si="307"/>
        <v>0</v>
      </c>
      <c r="Y539" s="220">
        <f t="shared" si="308"/>
        <v>0</v>
      </c>
      <c r="Z539" s="462">
        <f t="shared" si="309"/>
        <v>0</v>
      </c>
      <c r="AA539" s="221">
        <f t="shared" si="321"/>
        <v>0</v>
      </c>
      <c r="AB539" s="462" t="str">
        <f t="shared" si="310"/>
        <v/>
      </c>
      <c r="AC539" s="447" t="str">
        <f t="shared" si="311"/>
        <v/>
      </c>
      <c r="AD539" s="447" t="str">
        <f t="shared" si="312"/>
        <v/>
      </c>
      <c r="AE539" s="460" t="str">
        <f t="shared" si="313"/>
        <v/>
      </c>
      <c r="AF539" s="221" t="str">
        <f t="shared" si="322"/>
        <v/>
      </c>
      <c r="AG539" s="229">
        <f t="shared" si="314"/>
        <v>0</v>
      </c>
      <c r="AH539" s="141" t="str">
        <f t="shared" si="315"/>
        <v/>
      </c>
      <c r="AI539" s="450"/>
      <c r="AJ539" s="446">
        <f t="shared" si="316"/>
        <v>0</v>
      </c>
    </row>
    <row r="540" spans="1:36">
      <c r="A540" s="1">
        <v>1</v>
      </c>
      <c r="B540" s="87"/>
      <c r="C540" s="392"/>
      <c r="D540" s="327">
        <v>0</v>
      </c>
      <c r="E540" s="91"/>
      <c r="F540" s="91"/>
      <c r="G540" s="328"/>
      <c r="H540" s="216">
        <f t="shared" si="293"/>
        <v>0</v>
      </c>
      <c r="I540" s="88">
        <v>1</v>
      </c>
      <c r="J540" s="216">
        <f t="shared" si="294"/>
        <v>0</v>
      </c>
      <c r="K540" s="215" t="str">
        <f t="shared" si="295"/>
        <v/>
      </c>
      <c r="L540" s="216" t="str">
        <f t="shared" si="317"/>
        <v/>
      </c>
      <c r="M540" s="215" t="str">
        <f t="shared" si="318"/>
        <v/>
      </c>
      <c r="N540" s="216" t="str">
        <f t="shared" si="319"/>
        <v/>
      </c>
      <c r="O540" s="215" t="str">
        <f t="shared" si="299"/>
        <v/>
      </c>
      <c r="P540" s="216" t="str">
        <f t="shared" si="320"/>
        <v/>
      </c>
      <c r="Q540" s="215">
        <f t="shared" si="301"/>
        <v>0</v>
      </c>
      <c r="R540" s="94"/>
      <c r="S540" s="228" t="str">
        <f t="shared" si="302"/>
        <v/>
      </c>
      <c r="T540" s="218" t="str">
        <f t="shared" si="303"/>
        <v/>
      </c>
      <c r="U540" s="218" t="str">
        <f t="shared" si="304"/>
        <v/>
      </c>
      <c r="V540" s="219">
        <f t="shared" si="305"/>
        <v>0</v>
      </c>
      <c r="W540" s="220">
        <f t="shared" si="306"/>
        <v>0</v>
      </c>
      <c r="X540" s="220">
        <f t="shared" si="307"/>
        <v>0</v>
      </c>
      <c r="Y540" s="220">
        <f t="shared" si="308"/>
        <v>0</v>
      </c>
      <c r="Z540" s="462">
        <f t="shared" si="309"/>
        <v>0</v>
      </c>
      <c r="AA540" s="221">
        <f t="shared" si="321"/>
        <v>0</v>
      </c>
      <c r="AB540" s="462" t="str">
        <f t="shared" si="310"/>
        <v/>
      </c>
      <c r="AC540" s="447" t="str">
        <f t="shared" si="311"/>
        <v/>
      </c>
      <c r="AD540" s="447" t="str">
        <f t="shared" si="312"/>
        <v/>
      </c>
      <c r="AE540" s="460" t="str">
        <f t="shared" si="313"/>
        <v/>
      </c>
      <c r="AF540" s="221" t="str">
        <f t="shared" si="322"/>
        <v/>
      </c>
      <c r="AG540" s="229">
        <f t="shared" si="314"/>
        <v>0</v>
      </c>
      <c r="AH540" s="141" t="str">
        <f t="shared" si="315"/>
        <v/>
      </c>
      <c r="AI540" s="450"/>
      <c r="AJ540" s="446">
        <f t="shared" si="316"/>
        <v>0</v>
      </c>
    </row>
    <row r="541" spans="1:36">
      <c r="A541" s="1">
        <v>1</v>
      </c>
      <c r="B541" s="87"/>
      <c r="C541" s="392"/>
      <c r="D541" s="327">
        <v>0</v>
      </c>
      <c r="E541" s="91"/>
      <c r="F541" s="91"/>
      <c r="G541" s="328"/>
      <c r="H541" s="216">
        <f t="shared" si="293"/>
        <v>0</v>
      </c>
      <c r="I541" s="88">
        <v>1</v>
      </c>
      <c r="J541" s="216">
        <f t="shared" si="294"/>
        <v>0</v>
      </c>
      <c r="K541" s="215" t="str">
        <f t="shared" si="295"/>
        <v/>
      </c>
      <c r="L541" s="216" t="str">
        <f t="shared" si="317"/>
        <v/>
      </c>
      <c r="M541" s="215" t="str">
        <f t="shared" si="318"/>
        <v/>
      </c>
      <c r="N541" s="216" t="str">
        <f t="shared" si="319"/>
        <v/>
      </c>
      <c r="O541" s="215" t="str">
        <f t="shared" si="299"/>
        <v/>
      </c>
      <c r="P541" s="216" t="str">
        <f t="shared" si="320"/>
        <v/>
      </c>
      <c r="Q541" s="215">
        <f t="shared" si="301"/>
        <v>0</v>
      </c>
      <c r="R541" s="94"/>
      <c r="S541" s="228" t="str">
        <f t="shared" si="302"/>
        <v/>
      </c>
      <c r="T541" s="218" t="str">
        <f t="shared" si="303"/>
        <v/>
      </c>
      <c r="U541" s="218" t="str">
        <f t="shared" si="304"/>
        <v/>
      </c>
      <c r="V541" s="219">
        <f t="shared" si="305"/>
        <v>0</v>
      </c>
      <c r="W541" s="220">
        <f t="shared" si="306"/>
        <v>0</v>
      </c>
      <c r="X541" s="220">
        <f t="shared" si="307"/>
        <v>0</v>
      </c>
      <c r="Y541" s="220">
        <f t="shared" si="308"/>
        <v>0</v>
      </c>
      <c r="Z541" s="462">
        <f t="shared" si="309"/>
        <v>0</v>
      </c>
      <c r="AA541" s="221">
        <f t="shared" si="321"/>
        <v>0</v>
      </c>
      <c r="AB541" s="462" t="str">
        <f t="shared" si="310"/>
        <v/>
      </c>
      <c r="AC541" s="447" t="str">
        <f t="shared" si="311"/>
        <v/>
      </c>
      <c r="AD541" s="447" t="str">
        <f t="shared" si="312"/>
        <v/>
      </c>
      <c r="AE541" s="460" t="str">
        <f t="shared" si="313"/>
        <v/>
      </c>
      <c r="AF541" s="221" t="str">
        <f t="shared" si="322"/>
        <v/>
      </c>
      <c r="AG541" s="229">
        <f t="shared" si="314"/>
        <v>0</v>
      </c>
      <c r="AH541" s="141" t="str">
        <f t="shared" si="315"/>
        <v/>
      </c>
      <c r="AI541" s="450"/>
      <c r="AJ541" s="446">
        <f t="shared" si="316"/>
        <v>0</v>
      </c>
    </row>
    <row r="542" spans="1:36">
      <c r="A542" s="1">
        <v>1</v>
      </c>
      <c r="B542" s="87"/>
      <c r="C542" s="392"/>
      <c r="D542" s="327">
        <v>0</v>
      </c>
      <c r="E542" s="91"/>
      <c r="F542" s="91"/>
      <c r="G542" s="328"/>
      <c r="H542" s="216">
        <f t="shared" si="293"/>
        <v>0</v>
      </c>
      <c r="I542" s="88">
        <v>1</v>
      </c>
      <c r="J542" s="216">
        <f t="shared" si="294"/>
        <v>0</v>
      </c>
      <c r="K542" s="215" t="str">
        <f t="shared" si="295"/>
        <v/>
      </c>
      <c r="L542" s="216" t="str">
        <f t="shared" si="317"/>
        <v/>
      </c>
      <c r="M542" s="215" t="str">
        <f t="shared" si="318"/>
        <v/>
      </c>
      <c r="N542" s="216" t="str">
        <f t="shared" si="319"/>
        <v/>
      </c>
      <c r="O542" s="215" t="str">
        <f t="shared" si="299"/>
        <v/>
      </c>
      <c r="P542" s="216" t="str">
        <f t="shared" si="320"/>
        <v/>
      </c>
      <c r="Q542" s="215">
        <f t="shared" si="301"/>
        <v>0</v>
      </c>
      <c r="R542" s="94"/>
      <c r="S542" s="228" t="str">
        <f t="shared" si="302"/>
        <v/>
      </c>
      <c r="T542" s="218" t="str">
        <f t="shared" si="303"/>
        <v/>
      </c>
      <c r="U542" s="218" t="str">
        <f t="shared" si="304"/>
        <v/>
      </c>
      <c r="V542" s="219">
        <f t="shared" si="305"/>
        <v>0</v>
      </c>
      <c r="W542" s="220">
        <f t="shared" si="306"/>
        <v>0</v>
      </c>
      <c r="X542" s="220">
        <f t="shared" si="307"/>
        <v>0</v>
      </c>
      <c r="Y542" s="220">
        <f t="shared" si="308"/>
        <v>0</v>
      </c>
      <c r="Z542" s="462">
        <f t="shared" si="309"/>
        <v>0</v>
      </c>
      <c r="AA542" s="221">
        <f t="shared" si="321"/>
        <v>0</v>
      </c>
      <c r="AB542" s="462" t="str">
        <f t="shared" si="310"/>
        <v/>
      </c>
      <c r="AC542" s="447" t="str">
        <f t="shared" si="311"/>
        <v/>
      </c>
      <c r="AD542" s="447" t="str">
        <f t="shared" si="312"/>
        <v/>
      </c>
      <c r="AE542" s="460" t="str">
        <f t="shared" si="313"/>
        <v/>
      </c>
      <c r="AF542" s="221" t="str">
        <f t="shared" si="322"/>
        <v/>
      </c>
      <c r="AG542" s="141">
        <f t="shared" si="314"/>
        <v>0</v>
      </c>
      <c r="AH542" s="141" t="str">
        <f t="shared" si="315"/>
        <v/>
      </c>
      <c r="AI542" s="450"/>
      <c r="AJ542" s="446">
        <f t="shared" si="316"/>
        <v>0</v>
      </c>
    </row>
    <row r="543" spans="1:36">
      <c r="A543" s="1">
        <v>1</v>
      </c>
      <c r="B543" s="87"/>
      <c r="C543" s="392"/>
      <c r="D543" s="327">
        <v>0</v>
      </c>
      <c r="E543" s="91"/>
      <c r="F543" s="91"/>
      <c r="G543" s="328"/>
      <c r="H543" s="216">
        <f t="shared" si="293"/>
        <v>0</v>
      </c>
      <c r="I543" s="88">
        <v>1</v>
      </c>
      <c r="J543" s="216">
        <f t="shared" si="294"/>
        <v>0</v>
      </c>
      <c r="K543" s="215" t="str">
        <f t="shared" si="295"/>
        <v/>
      </c>
      <c r="L543" s="216" t="str">
        <f t="shared" si="317"/>
        <v/>
      </c>
      <c r="M543" s="215" t="str">
        <f t="shared" si="318"/>
        <v/>
      </c>
      <c r="N543" s="216" t="str">
        <f t="shared" si="319"/>
        <v/>
      </c>
      <c r="O543" s="215" t="str">
        <f t="shared" si="299"/>
        <v/>
      </c>
      <c r="P543" s="216" t="str">
        <f t="shared" si="320"/>
        <v/>
      </c>
      <c r="Q543" s="215">
        <f t="shared" si="301"/>
        <v>0</v>
      </c>
      <c r="R543" s="94"/>
      <c r="S543" s="228" t="str">
        <f t="shared" si="302"/>
        <v/>
      </c>
      <c r="T543" s="218" t="str">
        <f t="shared" si="303"/>
        <v/>
      </c>
      <c r="U543" s="218" t="str">
        <f t="shared" si="304"/>
        <v/>
      </c>
      <c r="V543" s="219">
        <f t="shared" si="305"/>
        <v>0</v>
      </c>
      <c r="W543" s="220">
        <f t="shared" si="306"/>
        <v>0</v>
      </c>
      <c r="X543" s="220">
        <f t="shared" si="307"/>
        <v>0</v>
      </c>
      <c r="Y543" s="220">
        <f t="shared" si="308"/>
        <v>0</v>
      </c>
      <c r="Z543" s="462">
        <f t="shared" si="309"/>
        <v>0</v>
      </c>
      <c r="AA543" s="221">
        <f t="shared" si="321"/>
        <v>0</v>
      </c>
      <c r="AB543" s="462" t="str">
        <f t="shared" si="310"/>
        <v/>
      </c>
      <c r="AC543" s="447" t="str">
        <f t="shared" si="311"/>
        <v/>
      </c>
      <c r="AD543" s="447" t="str">
        <f t="shared" si="312"/>
        <v/>
      </c>
      <c r="AE543" s="460" t="str">
        <f t="shared" si="313"/>
        <v/>
      </c>
      <c r="AF543" s="221" t="str">
        <f t="shared" si="322"/>
        <v/>
      </c>
      <c r="AG543" s="141">
        <f t="shared" si="314"/>
        <v>0</v>
      </c>
      <c r="AH543" s="141" t="str">
        <f t="shared" si="315"/>
        <v/>
      </c>
      <c r="AI543" s="450"/>
      <c r="AJ543" s="446">
        <f t="shared" si="316"/>
        <v>0</v>
      </c>
    </row>
    <row r="544" spans="1:36">
      <c r="A544" s="1">
        <v>1</v>
      </c>
      <c r="B544" s="87"/>
      <c r="C544" s="392"/>
      <c r="D544" s="327">
        <v>0</v>
      </c>
      <c r="E544" s="91"/>
      <c r="F544" s="91"/>
      <c r="G544" s="328"/>
      <c r="H544" s="216">
        <f t="shared" si="293"/>
        <v>0</v>
      </c>
      <c r="I544" s="88">
        <v>1</v>
      </c>
      <c r="J544" s="216">
        <f t="shared" si="294"/>
        <v>0</v>
      </c>
      <c r="K544" s="215" t="str">
        <f t="shared" si="295"/>
        <v/>
      </c>
      <c r="L544" s="216" t="str">
        <f t="shared" si="317"/>
        <v/>
      </c>
      <c r="M544" s="215" t="str">
        <f t="shared" si="318"/>
        <v/>
      </c>
      <c r="N544" s="216" t="str">
        <f t="shared" si="319"/>
        <v/>
      </c>
      <c r="O544" s="215" t="str">
        <f t="shared" si="299"/>
        <v/>
      </c>
      <c r="P544" s="216" t="str">
        <f t="shared" si="320"/>
        <v/>
      </c>
      <c r="Q544" s="215">
        <f t="shared" si="301"/>
        <v>0</v>
      </c>
      <c r="R544" s="94"/>
      <c r="S544" s="228" t="str">
        <f t="shared" si="302"/>
        <v/>
      </c>
      <c r="T544" s="218" t="str">
        <f t="shared" si="303"/>
        <v/>
      </c>
      <c r="U544" s="218" t="str">
        <f t="shared" si="304"/>
        <v/>
      </c>
      <c r="V544" s="219">
        <f t="shared" si="305"/>
        <v>0</v>
      </c>
      <c r="W544" s="220">
        <f t="shared" si="306"/>
        <v>0</v>
      </c>
      <c r="X544" s="220">
        <f t="shared" si="307"/>
        <v>0</v>
      </c>
      <c r="Y544" s="220">
        <f t="shared" si="308"/>
        <v>0</v>
      </c>
      <c r="Z544" s="462">
        <f t="shared" si="309"/>
        <v>0</v>
      </c>
      <c r="AA544" s="221">
        <f t="shared" si="321"/>
        <v>0</v>
      </c>
      <c r="AB544" s="462" t="str">
        <f t="shared" si="310"/>
        <v/>
      </c>
      <c r="AC544" s="447" t="str">
        <f t="shared" si="311"/>
        <v/>
      </c>
      <c r="AD544" s="447" t="str">
        <f t="shared" si="312"/>
        <v/>
      </c>
      <c r="AE544" s="460" t="str">
        <f t="shared" si="313"/>
        <v/>
      </c>
      <c r="AF544" s="221" t="str">
        <f t="shared" si="322"/>
        <v/>
      </c>
      <c r="AG544" s="141">
        <f t="shared" si="314"/>
        <v>0</v>
      </c>
      <c r="AH544" s="141" t="str">
        <f t="shared" si="315"/>
        <v/>
      </c>
      <c r="AI544" s="450"/>
      <c r="AJ544" s="446">
        <f t="shared" si="316"/>
        <v>0</v>
      </c>
    </row>
    <row r="545" spans="1:36">
      <c r="A545" s="1">
        <v>1</v>
      </c>
      <c r="B545" s="87"/>
      <c r="C545" s="392"/>
      <c r="D545" s="327">
        <v>0</v>
      </c>
      <c r="E545" s="91"/>
      <c r="F545" s="91"/>
      <c r="G545" s="328"/>
      <c r="H545" s="216">
        <f t="shared" si="293"/>
        <v>0</v>
      </c>
      <c r="I545" s="88">
        <v>1</v>
      </c>
      <c r="J545" s="216">
        <f t="shared" ref="J545:J564" si="326">IF(ISBLANK(H545),"",H545/I545)</f>
        <v>0</v>
      </c>
      <c r="K545" s="215" t="str">
        <f t="shared" si="295"/>
        <v/>
      </c>
      <c r="L545" s="216" t="str">
        <f t="shared" si="317"/>
        <v/>
      </c>
      <c r="M545" s="215" t="str">
        <f t="shared" si="318"/>
        <v/>
      </c>
      <c r="N545" s="216" t="str">
        <f t="shared" si="319"/>
        <v/>
      </c>
      <c r="O545" s="215" t="str">
        <f t="shared" si="299"/>
        <v/>
      </c>
      <c r="P545" s="216" t="str">
        <f t="shared" si="320"/>
        <v/>
      </c>
      <c r="Q545" s="215">
        <f t="shared" ref="Q545:Q564" si="327">IF(ISERR((H545/N545)/I545),0,(H545/N545)/I545)</f>
        <v>0</v>
      </c>
      <c r="R545" s="94"/>
      <c r="S545" s="228" t="str">
        <f t="shared" ref="S545:S564" si="328">IF(ISBLANK(R545),"",IF(R545&lt;1,J545,H545/I545/R545))</f>
        <v/>
      </c>
      <c r="T545" s="218" t="str">
        <f t="shared" si="303"/>
        <v/>
      </c>
      <c r="U545" s="218" t="str">
        <f t="shared" si="304"/>
        <v/>
      </c>
      <c r="V545" s="219">
        <f t="shared" si="305"/>
        <v>0</v>
      </c>
      <c r="W545" s="220">
        <f t="shared" si="306"/>
        <v>0</v>
      </c>
      <c r="X545" s="220">
        <f t="shared" si="307"/>
        <v>0</v>
      </c>
      <c r="Y545" s="220">
        <f t="shared" si="308"/>
        <v>0</v>
      </c>
      <c r="Z545" s="462">
        <f t="shared" si="309"/>
        <v>0</v>
      </c>
      <c r="AA545" s="221">
        <f t="shared" ref="AA545:AA564" si="329">W545+X545+Y545+Z545</f>
        <v>0</v>
      </c>
      <c r="AB545" s="462" t="str">
        <f t="shared" si="310"/>
        <v/>
      </c>
      <c r="AC545" s="447" t="str">
        <f t="shared" si="311"/>
        <v/>
      </c>
      <c r="AD545" s="447" t="str">
        <f t="shared" si="312"/>
        <v/>
      </c>
      <c r="AE545" s="460" t="str">
        <f t="shared" si="313"/>
        <v/>
      </c>
      <c r="AF545" s="221" t="str">
        <f t="shared" ref="AF545:AF564" si="330">IF(ISERROR(AB545+AC545+AD545+AE545),"",AB545+AC545+AD545+AE545)</f>
        <v/>
      </c>
      <c r="AG545" s="141">
        <f t="shared" si="314"/>
        <v>0</v>
      </c>
      <c r="AH545" s="141" t="str">
        <f t="shared" si="315"/>
        <v/>
      </c>
      <c r="AI545" s="450"/>
      <c r="AJ545" s="446">
        <f t="shared" si="316"/>
        <v>0</v>
      </c>
    </row>
    <row r="546" spans="1:36">
      <c r="A546" s="1">
        <v>1</v>
      </c>
      <c r="B546" s="87"/>
      <c r="C546" s="392"/>
      <c r="D546" s="327">
        <v>0</v>
      </c>
      <c r="E546" s="91"/>
      <c r="F546" s="91"/>
      <c r="G546" s="328"/>
      <c r="H546" s="216">
        <f t="shared" si="293"/>
        <v>0</v>
      </c>
      <c r="I546" s="88">
        <v>1</v>
      </c>
      <c r="J546" s="216">
        <f t="shared" si="326"/>
        <v>0</v>
      </c>
      <c r="K546" s="215" t="str">
        <f t="shared" si="295"/>
        <v/>
      </c>
      <c r="L546" s="216" t="str">
        <f t="shared" si="317"/>
        <v/>
      </c>
      <c r="M546" s="215" t="str">
        <f t="shared" si="318"/>
        <v/>
      </c>
      <c r="N546" s="216" t="str">
        <f t="shared" si="319"/>
        <v/>
      </c>
      <c r="O546" s="215" t="str">
        <f t="shared" si="299"/>
        <v/>
      </c>
      <c r="P546" s="216" t="str">
        <f t="shared" si="320"/>
        <v/>
      </c>
      <c r="Q546" s="215">
        <f t="shared" si="327"/>
        <v>0</v>
      </c>
      <c r="R546" s="94"/>
      <c r="S546" s="228" t="str">
        <f t="shared" si="328"/>
        <v/>
      </c>
      <c r="T546" s="218" t="str">
        <f t="shared" si="303"/>
        <v/>
      </c>
      <c r="U546" s="218" t="str">
        <f t="shared" si="304"/>
        <v/>
      </c>
      <c r="V546" s="219">
        <f t="shared" si="305"/>
        <v>0</v>
      </c>
      <c r="W546" s="220">
        <f t="shared" si="306"/>
        <v>0</v>
      </c>
      <c r="X546" s="220">
        <f t="shared" si="307"/>
        <v>0</v>
      </c>
      <c r="Y546" s="220">
        <f t="shared" si="308"/>
        <v>0</v>
      </c>
      <c r="Z546" s="462">
        <f t="shared" si="309"/>
        <v>0</v>
      </c>
      <c r="AA546" s="221">
        <f t="shared" si="329"/>
        <v>0</v>
      </c>
      <c r="AB546" s="462" t="str">
        <f t="shared" si="310"/>
        <v/>
      </c>
      <c r="AC546" s="447" t="str">
        <f t="shared" si="311"/>
        <v/>
      </c>
      <c r="AD546" s="447" t="str">
        <f t="shared" si="312"/>
        <v/>
      </c>
      <c r="AE546" s="460" t="str">
        <f t="shared" si="313"/>
        <v/>
      </c>
      <c r="AF546" s="221" t="str">
        <f t="shared" si="330"/>
        <v/>
      </c>
      <c r="AG546" s="141">
        <f t="shared" si="314"/>
        <v>0</v>
      </c>
      <c r="AH546" s="141" t="str">
        <f t="shared" si="315"/>
        <v/>
      </c>
      <c r="AI546" s="450"/>
      <c r="AJ546" s="446">
        <f t="shared" si="316"/>
        <v>0</v>
      </c>
    </row>
    <row r="547" spans="1:36">
      <c r="A547" s="1">
        <v>1</v>
      </c>
      <c r="B547" s="87"/>
      <c r="C547" s="392"/>
      <c r="D547" s="327">
        <v>0</v>
      </c>
      <c r="E547" s="91"/>
      <c r="F547" s="91"/>
      <c r="G547" s="328"/>
      <c r="H547" s="216">
        <f t="shared" si="293"/>
        <v>0</v>
      </c>
      <c r="I547" s="88">
        <v>1</v>
      </c>
      <c r="J547" s="216">
        <f t="shared" si="326"/>
        <v>0</v>
      </c>
      <c r="K547" s="215" t="str">
        <f t="shared" si="295"/>
        <v/>
      </c>
      <c r="L547" s="216" t="str">
        <f t="shared" si="317"/>
        <v/>
      </c>
      <c r="M547" s="215" t="str">
        <f t="shared" si="318"/>
        <v/>
      </c>
      <c r="N547" s="216" t="str">
        <f t="shared" si="319"/>
        <v/>
      </c>
      <c r="O547" s="215" t="str">
        <f t="shared" si="299"/>
        <v/>
      </c>
      <c r="P547" s="216" t="str">
        <f t="shared" si="320"/>
        <v/>
      </c>
      <c r="Q547" s="215">
        <f t="shared" si="327"/>
        <v>0</v>
      </c>
      <c r="R547" s="94"/>
      <c r="S547" s="228" t="str">
        <f t="shared" si="328"/>
        <v/>
      </c>
      <c r="T547" s="218" t="str">
        <f t="shared" si="303"/>
        <v/>
      </c>
      <c r="U547" s="218" t="str">
        <f t="shared" si="304"/>
        <v/>
      </c>
      <c r="V547" s="219">
        <f t="shared" si="305"/>
        <v>0</v>
      </c>
      <c r="W547" s="220">
        <f t="shared" si="306"/>
        <v>0</v>
      </c>
      <c r="X547" s="220">
        <f t="shared" si="307"/>
        <v>0</v>
      </c>
      <c r="Y547" s="220">
        <f t="shared" si="308"/>
        <v>0</v>
      </c>
      <c r="Z547" s="462">
        <f t="shared" si="309"/>
        <v>0</v>
      </c>
      <c r="AA547" s="221">
        <f t="shared" si="329"/>
        <v>0</v>
      </c>
      <c r="AB547" s="462" t="str">
        <f t="shared" si="310"/>
        <v/>
      </c>
      <c r="AC547" s="447" t="str">
        <f t="shared" si="311"/>
        <v/>
      </c>
      <c r="AD547" s="447" t="str">
        <f t="shared" si="312"/>
        <v/>
      </c>
      <c r="AE547" s="460" t="str">
        <f t="shared" si="313"/>
        <v/>
      </c>
      <c r="AF547" s="221" t="str">
        <f t="shared" si="330"/>
        <v/>
      </c>
      <c r="AG547" s="141">
        <f t="shared" si="314"/>
        <v>0</v>
      </c>
      <c r="AH547" s="141" t="str">
        <f t="shared" si="315"/>
        <v/>
      </c>
      <c r="AI547" s="450"/>
      <c r="AJ547" s="446">
        <f t="shared" si="316"/>
        <v>0</v>
      </c>
    </row>
    <row r="548" spans="1:36">
      <c r="A548" s="1">
        <v>1</v>
      </c>
      <c r="B548" s="87"/>
      <c r="C548" s="392"/>
      <c r="D548" s="327">
        <v>0</v>
      </c>
      <c r="E548" s="91"/>
      <c r="F548" s="91"/>
      <c r="G548" s="328"/>
      <c r="H548" s="216">
        <f t="shared" si="293"/>
        <v>0</v>
      </c>
      <c r="I548" s="88">
        <v>1</v>
      </c>
      <c r="J548" s="216">
        <f t="shared" si="326"/>
        <v>0</v>
      </c>
      <c r="K548" s="215" t="str">
        <f t="shared" si="295"/>
        <v/>
      </c>
      <c r="L548" s="216" t="str">
        <f t="shared" si="317"/>
        <v/>
      </c>
      <c r="M548" s="215" t="str">
        <f t="shared" si="318"/>
        <v/>
      </c>
      <c r="N548" s="216" t="str">
        <f t="shared" si="319"/>
        <v/>
      </c>
      <c r="O548" s="215" t="str">
        <f t="shared" si="299"/>
        <v/>
      </c>
      <c r="P548" s="216" t="str">
        <f t="shared" si="320"/>
        <v/>
      </c>
      <c r="Q548" s="215">
        <f t="shared" si="327"/>
        <v>0</v>
      </c>
      <c r="R548" s="94"/>
      <c r="S548" s="228" t="str">
        <f t="shared" si="328"/>
        <v/>
      </c>
      <c r="T548" s="218" t="str">
        <f t="shared" si="303"/>
        <v/>
      </c>
      <c r="U548" s="218" t="str">
        <f t="shared" si="304"/>
        <v/>
      </c>
      <c r="V548" s="219">
        <f t="shared" si="305"/>
        <v>0</v>
      </c>
      <c r="W548" s="220">
        <f t="shared" si="306"/>
        <v>0</v>
      </c>
      <c r="X548" s="220">
        <f t="shared" si="307"/>
        <v>0</v>
      </c>
      <c r="Y548" s="220">
        <f t="shared" si="308"/>
        <v>0</v>
      </c>
      <c r="Z548" s="462">
        <f t="shared" si="309"/>
        <v>0</v>
      </c>
      <c r="AA548" s="221">
        <f t="shared" si="329"/>
        <v>0</v>
      </c>
      <c r="AB548" s="462" t="str">
        <f t="shared" si="310"/>
        <v/>
      </c>
      <c r="AC548" s="447" t="str">
        <f t="shared" si="311"/>
        <v/>
      </c>
      <c r="AD548" s="447" t="str">
        <f t="shared" si="312"/>
        <v/>
      </c>
      <c r="AE548" s="460" t="str">
        <f t="shared" si="313"/>
        <v/>
      </c>
      <c r="AF548" s="221" t="str">
        <f t="shared" si="330"/>
        <v/>
      </c>
      <c r="AG548" s="141">
        <f t="shared" si="314"/>
        <v>0</v>
      </c>
      <c r="AH548" s="141" t="str">
        <f t="shared" si="315"/>
        <v/>
      </c>
      <c r="AI548" s="450"/>
      <c r="AJ548" s="446">
        <f t="shared" si="316"/>
        <v>0</v>
      </c>
    </row>
    <row r="549" spans="1:36">
      <c r="A549" s="1">
        <v>1</v>
      </c>
      <c r="B549" s="87"/>
      <c r="C549" s="392"/>
      <c r="D549" s="327">
        <v>0</v>
      </c>
      <c r="E549" s="91"/>
      <c r="F549" s="91"/>
      <c r="G549" s="328"/>
      <c r="H549" s="216">
        <f t="shared" si="293"/>
        <v>0</v>
      </c>
      <c r="I549" s="88">
        <v>1</v>
      </c>
      <c r="J549" s="216">
        <f t="shared" si="326"/>
        <v>0</v>
      </c>
      <c r="K549" s="215" t="str">
        <f t="shared" si="295"/>
        <v/>
      </c>
      <c r="L549" s="216" t="str">
        <f t="shared" si="317"/>
        <v/>
      </c>
      <c r="M549" s="215" t="str">
        <f t="shared" si="318"/>
        <v/>
      </c>
      <c r="N549" s="216" t="str">
        <f t="shared" si="319"/>
        <v/>
      </c>
      <c r="O549" s="215" t="str">
        <f t="shared" si="299"/>
        <v/>
      </c>
      <c r="P549" s="216" t="str">
        <f t="shared" si="320"/>
        <v/>
      </c>
      <c r="Q549" s="215">
        <f t="shared" si="327"/>
        <v>0</v>
      </c>
      <c r="R549" s="94"/>
      <c r="S549" s="228" t="str">
        <f t="shared" si="328"/>
        <v/>
      </c>
      <c r="T549" s="218" t="str">
        <f t="shared" si="303"/>
        <v/>
      </c>
      <c r="U549" s="218" t="str">
        <f t="shared" si="304"/>
        <v/>
      </c>
      <c r="V549" s="219">
        <f t="shared" si="305"/>
        <v>0</v>
      </c>
      <c r="W549" s="220">
        <f t="shared" si="306"/>
        <v>0</v>
      </c>
      <c r="X549" s="220">
        <f t="shared" si="307"/>
        <v>0</v>
      </c>
      <c r="Y549" s="220">
        <f t="shared" si="308"/>
        <v>0</v>
      </c>
      <c r="Z549" s="462">
        <f t="shared" si="309"/>
        <v>0</v>
      </c>
      <c r="AA549" s="221">
        <f t="shared" si="329"/>
        <v>0</v>
      </c>
      <c r="AB549" s="462" t="str">
        <f t="shared" si="310"/>
        <v/>
      </c>
      <c r="AC549" s="447" t="str">
        <f t="shared" si="311"/>
        <v/>
      </c>
      <c r="AD549" s="447" t="str">
        <f t="shared" si="312"/>
        <v/>
      </c>
      <c r="AE549" s="460" t="str">
        <f t="shared" si="313"/>
        <v/>
      </c>
      <c r="AF549" s="221" t="str">
        <f t="shared" si="330"/>
        <v/>
      </c>
      <c r="AG549" s="141">
        <f t="shared" si="314"/>
        <v>0</v>
      </c>
      <c r="AH549" s="141" t="str">
        <f t="shared" si="315"/>
        <v/>
      </c>
      <c r="AI549" s="450"/>
      <c r="AJ549" s="446">
        <f t="shared" si="316"/>
        <v>0</v>
      </c>
    </row>
    <row r="550" spans="1:36">
      <c r="A550" s="1">
        <v>1</v>
      </c>
      <c r="B550" s="87"/>
      <c r="C550" s="392"/>
      <c r="D550" s="327">
        <v>0</v>
      </c>
      <c r="E550" s="91"/>
      <c r="F550" s="91"/>
      <c r="G550" s="328"/>
      <c r="H550" s="216">
        <f t="shared" si="293"/>
        <v>0</v>
      </c>
      <c r="I550" s="88">
        <v>1</v>
      </c>
      <c r="J550" s="216">
        <f t="shared" si="326"/>
        <v>0</v>
      </c>
      <c r="K550" s="215" t="str">
        <f t="shared" si="295"/>
        <v/>
      </c>
      <c r="L550" s="216" t="str">
        <f t="shared" si="317"/>
        <v/>
      </c>
      <c r="M550" s="215" t="str">
        <f t="shared" si="318"/>
        <v/>
      </c>
      <c r="N550" s="216" t="str">
        <f t="shared" si="319"/>
        <v/>
      </c>
      <c r="O550" s="215" t="str">
        <f t="shared" si="299"/>
        <v/>
      </c>
      <c r="P550" s="216" t="str">
        <f t="shared" si="320"/>
        <v/>
      </c>
      <c r="Q550" s="215">
        <f t="shared" si="327"/>
        <v>0</v>
      </c>
      <c r="R550" s="94"/>
      <c r="S550" s="228" t="str">
        <f t="shared" si="328"/>
        <v/>
      </c>
      <c r="T550" s="218" t="str">
        <f t="shared" si="303"/>
        <v/>
      </c>
      <c r="U550" s="218" t="str">
        <f t="shared" si="304"/>
        <v/>
      </c>
      <c r="V550" s="219">
        <f t="shared" si="305"/>
        <v>0</v>
      </c>
      <c r="W550" s="220">
        <f t="shared" si="306"/>
        <v>0</v>
      </c>
      <c r="X550" s="220">
        <f t="shared" si="307"/>
        <v>0</v>
      </c>
      <c r="Y550" s="220">
        <f t="shared" si="308"/>
        <v>0</v>
      </c>
      <c r="Z550" s="462">
        <f t="shared" si="309"/>
        <v>0</v>
      </c>
      <c r="AA550" s="221">
        <f t="shared" si="329"/>
        <v>0</v>
      </c>
      <c r="AB550" s="462" t="str">
        <f t="shared" si="310"/>
        <v/>
      </c>
      <c r="AC550" s="447" t="str">
        <f t="shared" si="311"/>
        <v/>
      </c>
      <c r="AD550" s="447" t="str">
        <f t="shared" si="312"/>
        <v/>
      </c>
      <c r="AE550" s="460" t="str">
        <f t="shared" si="313"/>
        <v/>
      </c>
      <c r="AF550" s="221" t="str">
        <f t="shared" si="330"/>
        <v/>
      </c>
      <c r="AG550" s="141">
        <f t="shared" si="314"/>
        <v>0</v>
      </c>
      <c r="AH550" s="141" t="str">
        <f t="shared" si="315"/>
        <v/>
      </c>
      <c r="AI550" s="450"/>
      <c r="AJ550" s="446">
        <f t="shared" si="316"/>
        <v>0</v>
      </c>
    </row>
    <row r="551" spans="1:36">
      <c r="A551" s="1">
        <v>1</v>
      </c>
      <c r="B551" s="87"/>
      <c r="C551" s="392"/>
      <c r="D551" s="327">
        <v>0</v>
      </c>
      <c r="E551" s="91"/>
      <c r="F551" s="91"/>
      <c r="G551" s="328"/>
      <c r="H551" s="216">
        <f t="shared" si="293"/>
        <v>0</v>
      </c>
      <c r="I551" s="88">
        <v>1</v>
      </c>
      <c r="J551" s="216">
        <f t="shared" si="326"/>
        <v>0</v>
      </c>
      <c r="K551" s="215" t="str">
        <f t="shared" si="295"/>
        <v/>
      </c>
      <c r="L551" s="216" t="str">
        <f t="shared" si="317"/>
        <v/>
      </c>
      <c r="M551" s="215" t="str">
        <f t="shared" si="318"/>
        <v/>
      </c>
      <c r="N551" s="216" t="str">
        <f t="shared" si="319"/>
        <v/>
      </c>
      <c r="O551" s="215" t="str">
        <f t="shared" si="299"/>
        <v/>
      </c>
      <c r="P551" s="216" t="str">
        <f t="shared" si="320"/>
        <v/>
      </c>
      <c r="Q551" s="215">
        <f t="shared" si="327"/>
        <v>0</v>
      </c>
      <c r="R551" s="94"/>
      <c r="S551" s="228" t="str">
        <f t="shared" si="328"/>
        <v/>
      </c>
      <c r="T551" s="218" t="str">
        <f t="shared" si="303"/>
        <v/>
      </c>
      <c r="U551" s="218" t="str">
        <f t="shared" si="304"/>
        <v/>
      </c>
      <c r="V551" s="219">
        <f t="shared" si="305"/>
        <v>0</v>
      </c>
      <c r="W551" s="220">
        <f t="shared" si="306"/>
        <v>0</v>
      </c>
      <c r="X551" s="220">
        <f t="shared" si="307"/>
        <v>0</v>
      </c>
      <c r="Y551" s="220">
        <f t="shared" si="308"/>
        <v>0</v>
      </c>
      <c r="Z551" s="462">
        <f t="shared" si="309"/>
        <v>0</v>
      </c>
      <c r="AA551" s="221">
        <f t="shared" si="329"/>
        <v>0</v>
      </c>
      <c r="AB551" s="462" t="str">
        <f t="shared" si="310"/>
        <v/>
      </c>
      <c r="AC551" s="447" t="str">
        <f t="shared" si="311"/>
        <v/>
      </c>
      <c r="AD551" s="447" t="str">
        <f t="shared" si="312"/>
        <v/>
      </c>
      <c r="AE551" s="460" t="str">
        <f t="shared" si="313"/>
        <v/>
      </c>
      <c r="AF551" s="221" t="str">
        <f t="shared" si="330"/>
        <v/>
      </c>
      <c r="AG551" s="141">
        <f t="shared" si="314"/>
        <v>0</v>
      </c>
      <c r="AH551" s="141" t="str">
        <f t="shared" si="315"/>
        <v/>
      </c>
      <c r="AI551" s="450"/>
      <c r="AJ551" s="446">
        <f t="shared" si="316"/>
        <v>0</v>
      </c>
    </row>
    <row r="552" spans="1:36">
      <c r="A552" s="1">
        <v>1</v>
      </c>
      <c r="B552" s="87"/>
      <c r="C552" s="392"/>
      <c r="D552" s="327">
        <v>0</v>
      </c>
      <c r="E552" s="91"/>
      <c r="F552" s="91"/>
      <c r="G552" s="328"/>
      <c r="H552" s="216">
        <f t="shared" si="293"/>
        <v>0</v>
      </c>
      <c r="I552" s="88">
        <v>1</v>
      </c>
      <c r="J552" s="216">
        <f t="shared" si="326"/>
        <v>0</v>
      </c>
      <c r="K552" s="215" t="str">
        <f t="shared" si="295"/>
        <v/>
      </c>
      <c r="L552" s="216" t="str">
        <f t="shared" si="317"/>
        <v/>
      </c>
      <c r="M552" s="215" t="str">
        <f t="shared" si="318"/>
        <v/>
      </c>
      <c r="N552" s="216" t="str">
        <f t="shared" si="319"/>
        <v/>
      </c>
      <c r="O552" s="215" t="str">
        <f t="shared" si="299"/>
        <v/>
      </c>
      <c r="P552" s="216" t="str">
        <f t="shared" si="320"/>
        <v/>
      </c>
      <c r="Q552" s="215">
        <f t="shared" si="327"/>
        <v>0</v>
      </c>
      <c r="R552" s="94"/>
      <c r="S552" s="228" t="str">
        <f t="shared" si="328"/>
        <v/>
      </c>
      <c r="T552" s="218" t="str">
        <f t="shared" si="303"/>
        <v/>
      </c>
      <c r="U552" s="218" t="str">
        <f t="shared" si="304"/>
        <v/>
      </c>
      <c r="V552" s="219">
        <f t="shared" si="305"/>
        <v>0</v>
      </c>
      <c r="W552" s="220">
        <f t="shared" si="306"/>
        <v>0</v>
      </c>
      <c r="X552" s="220">
        <f t="shared" si="307"/>
        <v>0</v>
      </c>
      <c r="Y552" s="220">
        <f t="shared" si="308"/>
        <v>0</v>
      </c>
      <c r="Z552" s="462">
        <f t="shared" si="309"/>
        <v>0</v>
      </c>
      <c r="AA552" s="221">
        <f t="shared" si="329"/>
        <v>0</v>
      </c>
      <c r="AB552" s="462" t="str">
        <f t="shared" si="310"/>
        <v/>
      </c>
      <c r="AC552" s="447" t="str">
        <f t="shared" si="311"/>
        <v/>
      </c>
      <c r="AD552" s="447" t="str">
        <f t="shared" si="312"/>
        <v/>
      </c>
      <c r="AE552" s="460" t="str">
        <f t="shared" si="313"/>
        <v/>
      </c>
      <c r="AF552" s="221" t="str">
        <f t="shared" si="330"/>
        <v/>
      </c>
      <c r="AG552" s="141">
        <f t="shared" si="314"/>
        <v>0</v>
      </c>
      <c r="AH552" s="141" t="str">
        <f t="shared" si="315"/>
        <v/>
      </c>
      <c r="AI552" s="450"/>
      <c r="AJ552" s="446">
        <f t="shared" si="316"/>
        <v>0</v>
      </c>
    </row>
    <row r="553" spans="1:36">
      <c r="A553" s="1">
        <v>1</v>
      </c>
      <c r="B553" s="87"/>
      <c r="C553" s="392"/>
      <c r="D553" s="327">
        <v>0</v>
      </c>
      <c r="E553" s="91"/>
      <c r="F553" s="91"/>
      <c r="G553" s="328"/>
      <c r="H553" s="216">
        <f t="shared" si="293"/>
        <v>0</v>
      </c>
      <c r="I553" s="88">
        <v>1</v>
      </c>
      <c r="J553" s="216">
        <f t="shared" si="326"/>
        <v>0</v>
      </c>
      <c r="K553" s="215" t="str">
        <f t="shared" si="295"/>
        <v/>
      </c>
      <c r="L553" s="216" t="str">
        <f t="shared" si="317"/>
        <v/>
      </c>
      <c r="M553" s="215" t="str">
        <f t="shared" si="318"/>
        <v/>
      </c>
      <c r="N553" s="216" t="str">
        <f t="shared" si="319"/>
        <v/>
      </c>
      <c r="O553" s="215" t="str">
        <f t="shared" si="299"/>
        <v/>
      </c>
      <c r="P553" s="216" t="str">
        <f t="shared" si="320"/>
        <v/>
      </c>
      <c r="Q553" s="215">
        <f t="shared" si="327"/>
        <v>0</v>
      </c>
      <c r="R553" s="94"/>
      <c r="S553" s="228" t="str">
        <f t="shared" si="328"/>
        <v/>
      </c>
      <c r="T553" s="218" t="str">
        <f t="shared" si="303"/>
        <v/>
      </c>
      <c r="U553" s="218" t="str">
        <f t="shared" si="304"/>
        <v/>
      </c>
      <c r="V553" s="219">
        <f t="shared" si="305"/>
        <v>0</v>
      </c>
      <c r="W553" s="220">
        <f t="shared" si="306"/>
        <v>0</v>
      </c>
      <c r="X553" s="220">
        <f t="shared" si="307"/>
        <v>0</v>
      </c>
      <c r="Y553" s="220">
        <f t="shared" si="308"/>
        <v>0</v>
      </c>
      <c r="Z553" s="462">
        <f t="shared" si="309"/>
        <v>0</v>
      </c>
      <c r="AA553" s="221">
        <f t="shared" si="329"/>
        <v>0</v>
      </c>
      <c r="AB553" s="462" t="str">
        <f t="shared" si="310"/>
        <v/>
      </c>
      <c r="AC553" s="447" t="str">
        <f t="shared" si="311"/>
        <v/>
      </c>
      <c r="AD553" s="447" t="str">
        <f t="shared" si="312"/>
        <v/>
      </c>
      <c r="AE553" s="460" t="str">
        <f t="shared" si="313"/>
        <v/>
      </c>
      <c r="AF553" s="221" t="str">
        <f t="shared" si="330"/>
        <v/>
      </c>
      <c r="AG553" s="141">
        <f t="shared" si="314"/>
        <v>0</v>
      </c>
      <c r="AH553" s="141" t="str">
        <f t="shared" si="315"/>
        <v/>
      </c>
      <c r="AI553" s="450"/>
      <c r="AJ553" s="446">
        <f t="shared" si="316"/>
        <v>0</v>
      </c>
    </row>
    <row r="554" spans="1:36">
      <c r="A554" s="1">
        <v>1</v>
      </c>
      <c r="B554" s="87"/>
      <c r="C554" s="392"/>
      <c r="D554" s="327">
        <v>0</v>
      </c>
      <c r="E554" s="91"/>
      <c r="F554" s="91"/>
      <c r="G554" s="328"/>
      <c r="H554" s="216">
        <f t="shared" si="293"/>
        <v>0</v>
      </c>
      <c r="I554" s="88">
        <v>1</v>
      </c>
      <c r="J554" s="216">
        <f t="shared" si="326"/>
        <v>0</v>
      </c>
      <c r="K554" s="215" t="str">
        <f t="shared" si="295"/>
        <v/>
      </c>
      <c r="L554" s="216" t="str">
        <f t="shared" si="317"/>
        <v/>
      </c>
      <c r="M554" s="215" t="str">
        <f t="shared" si="318"/>
        <v/>
      </c>
      <c r="N554" s="216" t="str">
        <f t="shared" si="319"/>
        <v/>
      </c>
      <c r="O554" s="215" t="str">
        <f t="shared" si="299"/>
        <v/>
      </c>
      <c r="P554" s="216" t="str">
        <f t="shared" si="320"/>
        <v/>
      </c>
      <c r="Q554" s="215">
        <f t="shared" si="327"/>
        <v>0</v>
      </c>
      <c r="R554" s="94"/>
      <c r="S554" s="228" t="str">
        <f t="shared" si="328"/>
        <v/>
      </c>
      <c r="T554" s="218" t="str">
        <f t="shared" si="303"/>
        <v/>
      </c>
      <c r="U554" s="218" t="str">
        <f t="shared" si="304"/>
        <v/>
      </c>
      <c r="V554" s="219">
        <f t="shared" si="305"/>
        <v>0</v>
      </c>
      <c r="W554" s="220">
        <f t="shared" si="306"/>
        <v>0</v>
      </c>
      <c r="X554" s="220">
        <f t="shared" si="307"/>
        <v>0</v>
      </c>
      <c r="Y554" s="220">
        <f t="shared" si="308"/>
        <v>0</v>
      </c>
      <c r="Z554" s="462">
        <f t="shared" si="309"/>
        <v>0</v>
      </c>
      <c r="AA554" s="221">
        <f t="shared" si="329"/>
        <v>0</v>
      </c>
      <c r="AB554" s="462" t="str">
        <f t="shared" si="310"/>
        <v/>
      </c>
      <c r="AC554" s="447" t="str">
        <f t="shared" si="311"/>
        <v/>
      </c>
      <c r="AD554" s="447" t="str">
        <f t="shared" si="312"/>
        <v/>
      </c>
      <c r="AE554" s="460" t="str">
        <f t="shared" si="313"/>
        <v/>
      </c>
      <c r="AF554" s="221" t="str">
        <f t="shared" si="330"/>
        <v/>
      </c>
      <c r="AG554" s="141">
        <f t="shared" si="314"/>
        <v>0</v>
      </c>
      <c r="AH554" s="141" t="str">
        <f t="shared" si="315"/>
        <v/>
      </c>
      <c r="AI554" s="450"/>
      <c r="AJ554" s="446">
        <f t="shared" si="316"/>
        <v>0</v>
      </c>
    </row>
    <row r="555" spans="1:36">
      <c r="A555" s="1">
        <v>1</v>
      </c>
      <c r="B555" s="87"/>
      <c r="C555" s="392"/>
      <c r="D555" s="327">
        <v>0</v>
      </c>
      <c r="E555" s="91"/>
      <c r="F555" s="91"/>
      <c r="G555" s="328"/>
      <c r="H555" s="216">
        <f t="shared" si="293"/>
        <v>0</v>
      </c>
      <c r="I555" s="88">
        <v>1</v>
      </c>
      <c r="J555" s="216">
        <f t="shared" si="326"/>
        <v>0</v>
      </c>
      <c r="K555" s="215" t="str">
        <f t="shared" si="295"/>
        <v/>
      </c>
      <c r="L555" s="216" t="str">
        <f t="shared" si="317"/>
        <v/>
      </c>
      <c r="M555" s="215" t="str">
        <f t="shared" si="318"/>
        <v/>
      </c>
      <c r="N555" s="216" t="str">
        <f t="shared" si="319"/>
        <v/>
      </c>
      <c r="O555" s="215" t="str">
        <f t="shared" si="299"/>
        <v/>
      </c>
      <c r="P555" s="216" t="str">
        <f t="shared" si="320"/>
        <v/>
      </c>
      <c r="Q555" s="215">
        <f t="shared" si="327"/>
        <v>0</v>
      </c>
      <c r="R555" s="94"/>
      <c r="S555" s="228" t="str">
        <f t="shared" si="328"/>
        <v/>
      </c>
      <c r="T555" s="218" t="str">
        <f t="shared" si="303"/>
        <v/>
      </c>
      <c r="U555" s="218" t="str">
        <f t="shared" si="304"/>
        <v/>
      </c>
      <c r="V555" s="219">
        <f t="shared" si="305"/>
        <v>0</v>
      </c>
      <c r="W555" s="220">
        <f t="shared" si="306"/>
        <v>0</v>
      </c>
      <c r="X555" s="220">
        <f t="shared" si="307"/>
        <v>0</v>
      </c>
      <c r="Y555" s="220">
        <f t="shared" si="308"/>
        <v>0</v>
      </c>
      <c r="Z555" s="462">
        <f t="shared" si="309"/>
        <v>0</v>
      </c>
      <c r="AA555" s="221">
        <f t="shared" si="329"/>
        <v>0</v>
      </c>
      <c r="AB555" s="462" t="str">
        <f t="shared" si="310"/>
        <v/>
      </c>
      <c r="AC555" s="447" t="str">
        <f t="shared" si="311"/>
        <v/>
      </c>
      <c r="AD555" s="447" t="str">
        <f t="shared" si="312"/>
        <v/>
      </c>
      <c r="AE555" s="460" t="str">
        <f t="shared" si="313"/>
        <v/>
      </c>
      <c r="AF555" s="221" t="str">
        <f t="shared" si="330"/>
        <v/>
      </c>
      <c r="AG555" s="141">
        <f t="shared" si="314"/>
        <v>0</v>
      </c>
      <c r="AH555" s="141" t="str">
        <f t="shared" si="315"/>
        <v/>
      </c>
      <c r="AI555" s="450"/>
      <c r="AJ555" s="446">
        <f t="shared" si="316"/>
        <v>0</v>
      </c>
    </row>
    <row r="556" spans="1:36">
      <c r="A556" s="1">
        <v>1</v>
      </c>
      <c r="B556" s="87"/>
      <c r="C556" s="392"/>
      <c r="D556" s="327">
        <v>0</v>
      </c>
      <c r="E556" s="91"/>
      <c r="F556" s="91"/>
      <c r="G556" s="328"/>
      <c r="H556" s="216">
        <f t="shared" si="293"/>
        <v>0</v>
      </c>
      <c r="I556" s="88">
        <v>1</v>
      </c>
      <c r="J556" s="216">
        <f t="shared" si="326"/>
        <v>0</v>
      </c>
      <c r="K556" s="215" t="str">
        <f t="shared" si="295"/>
        <v/>
      </c>
      <c r="L556" s="216" t="str">
        <f t="shared" si="317"/>
        <v/>
      </c>
      <c r="M556" s="215" t="str">
        <f t="shared" si="318"/>
        <v/>
      </c>
      <c r="N556" s="216" t="str">
        <f t="shared" si="319"/>
        <v/>
      </c>
      <c r="O556" s="215" t="str">
        <f t="shared" si="299"/>
        <v/>
      </c>
      <c r="P556" s="216" t="str">
        <f t="shared" si="320"/>
        <v/>
      </c>
      <c r="Q556" s="215">
        <f t="shared" si="327"/>
        <v>0</v>
      </c>
      <c r="R556" s="94"/>
      <c r="S556" s="228" t="str">
        <f t="shared" si="328"/>
        <v/>
      </c>
      <c r="T556" s="218" t="str">
        <f t="shared" si="303"/>
        <v/>
      </c>
      <c r="U556" s="218" t="str">
        <f t="shared" si="304"/>
        <v/>
      </c>
      <c r="V556" s="219">
        <f t="shared" si="305"/>
        <v>0</v>
      </c>
      <c r="W556" s="220">
        <f t="shared" si="306"/>
        <v>0</v>
      </c>
      <c r="X556" s="220">
        <f t="shared" si="307"/>
        <v>0</v>
      </c>
      <c r="Y556" s="220">
        <f t="shared" si="308"/>
        <v>0</v>
      </c>
      <c r="Z556" s="462">
        <f t="shared" si="309"/>
        <v>0</v>
      </c>
      <c r="AA556" s="221">
        <f t="shared" si="329"/>
        <v>0</v>
      </c>
      <c r="AB556" s="462" t="str">
        <f t="shared" si="310"/>
        <v/>
      </c>
      <c r="AC556" s="447" t="str">
        <f t="shared" si="311"/>
        <v/>
      </c>
      <c r="AD556" s="447" t="str">
        <f t="shared" si="312"/>
        <v/>
      </c>
      <c r="AE556" s="460" t="str">
        <f t="shared" si="313"/>
        <v/>
      </c>
      <c r="AF556" s="221" t="str">
        <f t="shared" si="330"/>
        <v/>
      </c>
      <c r="AG556" s="141">
        <f t="shared" si="314"/>
        <v>0</v>
      </c>
      <c r="AH556" s="141" t="str">
        <f t="shared" si="315"/>
        <v/>
      </c>
      <c r="AI556" s="450"/>
      <c r="AJ556" s="446">
        <f t="shared" si="316"/>
        <v>0</v>
      </c>
    </row>
    <row r="557" spans="1:36">
      <c r="A557" s="1">
        <v>1</v>
      </c>
      <c r="B557" s="87"/>
      <c r="C557" s="392"/>
      <c r="D557" s="327">
        <v>0</v>
      </c>
      <c r="E557" s="91"/>
      <c r="F557" s="91"/>
      <c r="G557" s="328"/>
      <c r="H557" s="216">
        <f t="shared" si="293"/>
        <v>0</v>
      </c>
      <c r="I557" s="88">
        <v>1</v>
      </c>
      <c r="J557" s="216">
        <f t="shared" si="326"/>
        <v>0</v>
      </c>
      <c r="K557" s="215" t="str">
        <f t="shared" si="295"/>
        <v/>
      </c>
      <c r="L557" s="216" t="str">
        <f t="shared" si="317"/>
        <v/>
      </c>
      <c r="M557" s="215" t="str">
        <f t="shared" si="318"/>
        <v/>
      </c>
      <c r="N557" s="216" t="str">
        <f t="shared" si="319"/>
        <v/>
      </c>
      <c r="O557" s="215" t="str">
        <f t="shared" si="299"/>
        <v/>
      </c>
      <c r="P557" s="216" t="str">
        <f t="shared" si="320"/>
        <v/>
      </c>
      <c r="Q557" s="215">
        <f t="shared" si="327"/>
        <v>0</v>
      </c>
      <c r="R557" s="94"/>
      <c r="S557" s="228" t="str">
        <f t="shared" si="328"/>
        <v/>
      </c>
      <c r="T557" s="218" t="str">
        <f t="shared" si="303"/>
        <v/>
      </c>
      <c r="U557" s="218" t="str">
        <f t="shared" si="304"/>
        <v/>
      </c>
      <c r="V557" s="219">
        <f t="shared" si="305"/>
        <v>0</v>
      </c>
      <c r="W557" s="220">
        <f t="shared" si="306"/>
        <v>0</v>
      </c>
      <c r="X557" s="220">
        <f t="shared" si="307"/>
        <v>0</v>
      </c>
      <c r="Y557" s="220">
        <f t="shared" si="308"/>
        <v>0</v>
      </c>
      <c r="Z557" s="462">
        <f t="shared" si="309"/>
        <v>0</v>
      </c>
      <c r="AA557" s="221">
        <f t="shared" si="329"/>
        <v>0</v>
      </c>
      <c r="AB557" s="462" t="str">
        <f t="shared" si="310"/>
        <v/>
      </c>
      <c r="AC557" s="447" t="str">
        <f t="shared" si="311"/>
        <v/>
      </c>
      <c r="AD557" s="447" t="str">
        <f t="shared" si="312"/>
        <v/>
      </c>
      <c r="AE557" s="460" t="str">
        <f t="shared" si="313"/>
        <v/>
      </c>
      <c r="AF557" s="221" t="str">
        <f t="shared" si="330"/>
        <v/>
      </c>
      <c r="AG557" s="141">
        <f t="shared" si="314"/>
        <v>0</v>
      </c>
      <c r="AH557" s="141" t="str">
        <f t="shared" si="315"/>
        <v/>
      </c>
      <c r="AI557" s="450"/>
      <c r="AJ557" s="446">
        <f t="shared" si="316"/>
        <v>0</v>
      </c>
    </row>
    <row r="558" spans="1:36">
      <c r="A558" s="1">
        <v>1</v>
      </c>
      <c r="B558" s="87"/>
      <c r="C558" s="392"/>
      <c r="D558" s="327">
        <v>0</v>
      </c>
      <c r="E558" s="91"/>
      <c r="F558" s="91"/>
      <c r="G558" s="328"/>
      <c r="H558" s="216">
        <f t="shared" si="293"/>
        <v>0</v>
      </c>
      <c r="I558" s="88">
        <v>1</v>
      </c>
      <c r="J558" s="216">
        <f t="shared" si="326"/>
        <v>0</v>
      </c>
      <c r="K558" s="215" t="str">
        <f t="shared" si="295"/>
        <v/>
      </c>
      <c r="L558" s="216" t="str">
        <f t="shared" si="317"/>
        <v/>
      </c>
      <c r="M558" s="215" t="str">
        <f t="shared" si="318"/>
        <v/>
      </c>
      <c r="N558" s="216" t="str">
        <f t="shared" si="319"/>
        <v/>
      </c>
      <c r="O558" s="215" t="str">
        <f t="shared" si="299"/>
        <v/>
      </c>
      <c r="P558" s="216" t="str">
        <f t="shared" si="320"/>
        <v/>
      </c>
      <c r="Q558" s="215">
        <f t="shared" si="327"/>
        <v>0</v>
      </c>
      <c r="R558" s="94"/>
      <c r="S558" s="228" t="str">
        <f t="shared" si="328"/>
        <v/>
      </c>
      <c r="T558" s="218" t="str">
        <f t="shared" si="303"/>
        <v/>
      </c>
      <c r="U558" s="218" t="str">
        <f t="shared" si="304"/>
        <v/>
      </c>
      <c r="V558" s="219">
        <f t="shared" si="305"/>
        <v>0</v>
      </c>
      <c r="W558" s="220">
        <f t="shared" si="306"/>
        <v>0</v>
      </c>
      <c r="X558" s="220">
        <f t="shared" si="307"/>
        <v>0</v>
      </c>
      <c r="Y558" s="220">
        <f t="shared" si="308"/>
        <v>0</v>
      </c>
      <c r="Z558" s="462">
        <f t="shared" si="309"/>
        <v>0</v>
      </c>
      <c r="AA558" s="221">
        <f t="shared" si="329"/>
        <v>0</v>
      </c>
      <c r="AB558" s="462" t="str">
        <f t="shared" si="310"/>
        <v/>
      </c>
      <c r="AC558" s="447" t="str">
        <f t="shared" si="311"/>
        <v/>
      </c>
      <c r="AD558" s="447" t="str">
        <f t="shared" si="312"/>
        <v/>
      </c>
      <c r="AE558" s="460" t="str">
        <f t="shared" si="313"/>
        <v/>
      </c>
      <c r="AF558" s="221" t="str">
        <f t="shared" si="330"/>
        <v/>
      </c>
      <c r="AG558" s="141">
        <f t="shared" si="314"/>
        <v>0</v>
      </c>
      <c r="AH558" s="141" t="str">
        <f t="shared" si="315"/>
        <v/>
      </c>
      <c r="AI558" s="450"/>
      <c r="AJ558" s="446">
        <f t="shared" si="316"/>
        <v>0</v>
      </c>
    </row>
    <row r="559" spans="1:36">
      <c r="A559" s="1">
        <v>1</v>
      </c>
      <c r="B559" s="87"/>
      <c r="C559" s="392"/>
      <c r="D559" s="327">
        <v>0</v>
      </c>
      <c r="E559" s="91"/>
      <c r="F559" s="91"/>
      <c r="G559" s="328"/>
      <c r="H559" s="216">
        <f t="shared" si="293"/>
        <v>0</v>
      </c>
      <c r="I559" s="88">
        <v>1</v>
      </c>
      <c r="J559" s="216">
        <f t="shared" si="326"/>
        <v>0</v>
      </c>
      <c r="K559" s="215" t="str">
        <f t="shared" si="295"/>
        <v/>
      </c>
      <c r="L559" s="216" t="str">
        <f t="shared" si="317"/>
        <v/>
      </c>
      <c r="M559" s="215" t="str">
        <f t="shared" si="318"/>
        <v/>
      </c>
      <c r="N559" s="216" t="str">
        <f t="shared" si="319"/>
        <v/>
      </c>
      <c r="O559" s="215" t="str">
        <f t="shared" si="299"/>
        <v/>
      </c>
      <c r="P559" s="216" t="str">
        <f t="shared" si="320"/>
        <v/>
      </c>
      <c r="Q559" s="215">
        <f t="shared" si="327"/>
        <v>0</v>
      </c>
      <c r="R559" s="94"/>
      <c r="S559" s="228" t="str">
        <f t="shared" si="328"/>
        <v/>
      </c>
      <c r="T559" s="218" t="str">
        <f t="shared" si="303"/>
        <v/>
      </c>
      <c r="U559" s="218" t="str">
        <f t="shared" si="304"/>
        <v/>
      </c>
      <c r="V559" s="219">
        <f t="shared" si="305"/>
        <v>0</v>
      </c>
      <c r="W559" s="220">
        <f t="shared" si="306"/>
        <v>0</v>
      </c>
      <c r="X559" s="220">
        <f t="shared" si="307"/>
        <v>0</v>
      </c>
      <c r="Y559" s="220">
        <f t="shared" si="308"/>
        <v>0</v>
      </c>
      <c r="Z559" s="462">
        <f t="shared" si="309"/>
        <v>0</v>
      </c>
      <c r="AA559" s="221">
        <f t="shared" si="329"/>
        <v>0</v>
      </c>
      <c r="AB559" s="462" t="str">
        <f t="shared" si="310"/>
        <v/>
      </c>
      <c r="AC559" s="447" t="str">
        <f t="shared" si="311"/>
        <v/>
      </c>
      <c r="AD559" s="447" t="str">
        <f t="shared" si="312"/>
        <v/>
      </c>
      <c r="AE559" s="460" t="str">
        <f t="shared" si="313"/>
        <v/>
      </c>
      <c r="AF559" s="221" t="str">
        <f t="shared" si="330"/>
        <v/>
      </c>
      <c r="AG559" s="141">
        <f t="shared" si="314"/>
        <v>0</v>
      </c>
      <c r="AH559" s="141" t="str">
        <f t="shared" si="315"/>
        <v/>
      </c>
      <c r="AI559" s="450"/>
      <c r="AJ559" s="446">
        <f t="shared" si="316"/>
        <v>0</v>
      </c>
    </row>
    <row r="560" spans="1:36">
      <c r="A560" s="1">
        <v>1</v>
      </c>
      <c r="B560" s="87"/>
      <c r="C560" s="392"/>
      <c r="D560" s="327">
        <v>0</v>
      </c>
      <c r="E560" s="91"/>
      <c r="F560" s="91"/>
      <c r="G560" s="328"/>
      <c r="H560" s="216">
        <f t="shared" si="293"/>
        <v>0</v>
      </c>
      <c r="I560" s="88">
        <v>1</v>
      </c>
      <c r="J560" s="216">
        <f t="shared" si="326"/>
        <v>0</v>
      </c>
      <c r="K560" s="215" t="str">
        <f t="shared" si="295"/>
        <v/>
      </c>
      <c r="L560" s="216" t="str">
        <f t="shared" si="317"/>
        <v/>
      </c>
      <c r="M560" s="215" t="str">
        <f t="shared" si="318"/>
        <v/>
      </c>
      <c r="N560" s="216" t="str">
        <f t="shared" si="319"/>
        <v/>
      </c>
      <c r="O560" s="215" t="str">
        <f t="shared" si="299"/>
        <v/>
      </c>
      <c r="P560" s="216" t="str">
        <f t="shared" si="320"/>
        <v/>
      </c>
      <c r="Q560" s="215">
        <f t="shared" si="327"/>
        <v>0</v>
      </c>
      <c r="R560" s="94"/>
      <c r="S560" s="228" t="str">
        <f t="shared" si="328"/>
        <v/>
      </c>
      <c r="T560" s="218" t="str">
        <f t="shared" si="303"/>
        <v/>
      </c>
      <c r="U560" s="218" t="str">
        <f t="shared" si="304"/>
        <v/>
      </c>
      <c r="V560" s="219">
        <f t="shared" si="305"/>
        <v>0</v>
      </c>
      <c r="W560" s="220">
        <f t="shared" si="306"/>
        <v>0</v>
      </c>
      <c r="X560" s="220">
        <f t="shared" si="307"/>
        <v>0</v>
      </c>
      <c r="Y560" s="220">
        <f t="shared" si="308"/>
        <v>0</v>
      </c>
      <c r="Z560" s="462">
        <f t="shared" si="309"/>
        <v>0</v>
      </c>
      <c r="AA560" s="221">
        <f t="shared" si="329"/>
        <v>0</v>
      </c>
      <c r="AB560" s="462" t="str">
        <f t="shared" si="310"/>
        <v/>
      </c>
      <c r="AC560" s="447" t="str">
        <f t="shared" si="311"/>
        <v/>
      </c>
      <c r="AD560" s="447" t="str">
        <f t="shared" si="312"/>
        <v/>
      </c>
      <c r="AE560" s="460" t="str">
        <f t="shared" si="313"/>
        <v/>
      </c>
      <c r="AF560" s="221" t="str">
        <f t="shared" si="330"/>
        <v/>
      </c>
      <c r="AG560" s="141">
        <f t="shared" si="314"/>
        <v>0</v>
      </c>
      <c r="AH560" s="141" t="str">
        <f t="shared" si="315"/>
        <v/>
      </c>
      <c r="AI560" s="450"/>
      <c r="AJ560" s="446">
        <f t="shared" si="316"/>
        <v>0</v>
      </c>
    </row>
    <row r="561" spans="1:36">
      <c r="A561" s="1">
        <v>1</v>
      </c>
      <c r="B561" s="87"/>
      <c r="C561" s="392"/>
      <c r="D561" s="327">
        <v>0</v>
      </c>
      <c r="E561" s="91"/>
      <c r="F561" s="91"/>
      <c r="G561" s="328"/>
      <c r="H561" s="216">
        <f t="shared" si="293"/>
        <v>0</v>
      </c>
      <c r="I561" s="88">
        <v>1</v>
      </c>
      <c r="J561" s="216">
        <f t="shared" si="326"/>
        <v>0</v>
      </c>
      <c r="K561" s="215" t="str">
        <f t="shared" si="295"/>
        <v/>
      </c>
      <c r="L561" s="216" t="str">
        <f t="shared" si="317"/>
        <v/>
      </c>
      <c r="M561" s="215" t="str">
        <f t="shared" si="318"/>
        <v/>
      </c>
      <c r="N561" s="216" t="str">
        <f t="shared" si="319"/>
        <v/>
      </c>
      <c r="O561" s="215" t="str">
        <f t="shared" si="299"/>
        <v/>
      </c>
      <c r="P561" s="216" t="str">
        <f t="shared" si="320"/>
        <v/>
      </c>
      <c r="Q561" s="215">
        <f t="shared" si="327"/>
        <v>0</v>
      </c>
      <c r="R561" s="94"/>
      <c r="S561" s="228" t="str">
        <f t="shared" si="328"/>
        <v/>
      </c>
      <c r="T561" s="218" t="str">
        <f t="shared" si="303"/>
        <v/>
      </c>
      <c r="U561" s="218" t="str">
        <f t="shared" si="304"/>
        <v/>
      </c>
      <c r="V561" s="219">
        <f t="shared" si="305"/>
        <v>0</v>
      </c>
      <c r="W561" s="220">
        <f t="shared" si="306"/>
        <v>0</v>
      </c>
      <c r="X561" s="220">
        <f t="shared" si="307"/>
        <v>0</v>
      </c>
      <c r="Y561" s="220">
        <f t="shared" si="308"/>
        <v>0</v>
      </c>
      <c r="Z561" s="462">
        <f t="shared" si="309"/>
        <v>0</v>
      </c>
      <c r="AA561" s="221">
        <f t="shared" si="329"/>
        <v>0</v>
      </c>
      <c r="AB561" s="462" t="str">
        <f t="shared" si="310"/>
        <v/>
      </c>
      <c r="AC561" s="447" t="str">
        <f t="shared" si="311"/>
        <v/>
      </c>
      <c r="AD561" s="447" t="str">
        <f t="shared" si="312"/>
        <v/>
      </c>
      <c r="AE561" s="460" t="str">
        <f t="shared" si="313"/>
        <v/>
      </c>
      <c r="AF561" s="221" t="str">
        <f t="shared" si="330"/>
        <v/>
      </c>
      <c r="AG561" s="141">
        <f t="shared" si="314"/>
        <v>0</v>
      </c>
      <c r="AH561" s="141" t="str">
        <f t="shared" si="315"/>
        <v/>
      </c>
      <c r="AI561" s="450"/>
      <c r="AJ561" s="446">
        <f t="shared" si="316"/>
        <v>0</v>
      </c>
    </row>
    <row r="562" spans="1:36">
      <c r="A562" s="1">
        <v>1</v>
      </c>
      <c r="B562" s="87"/>
      <c r="C562" s="392"/>
      <c r="D562" s="327">
        <v>0</v>
      </c>
      <c r="E562" s="91"/>
      <c r="F562" s="91"/>
      <c r="G562" s="328"/>
      <c r="H562" s="216">
        <f t="shared" si="293"/>
        <v>0</v>
      </c>
      <c r="I562" s="88">
        <v>1</v>
      </c>
      <c r="J562" s="216">
        <f t="shared" si="326"/>
        <v>0</v>
      </c>
      <c r="K562" s="215" t="str">
        <f t="shared" si="295"/>
        <v/>
      </c>
      <c r="L562" s="216" t="str">
        <f t="shared" si="317"/>
        <v/>
      </c>
      <c r="M562" s="215" t="str">
        <f t="shared" si="318"/>
        <v/>
      </c>
      <c r="N562" s="216" t="str">
        <f t="shared" si="319"/>
        <v/>
      </c>
      <c r="O562" s="215" t="str">
        <f t="shared" si="299"/>
        <v/>
      </c>
      <c r="P562" s="216" t="str">
        <f t="shared" si="320"/>
        <v/>
      </c>
      <c r="Q562" s="215">
        <f t="shared" si="327"/>
        <v>0</v>
      </c>
      <c r="R562" s="94"/>
      <c r="S562" s="228" t="str">
        <f t="shared" si="328"/>
        <v/>
      </c>
      <c r="T562" s="218" t="str">
        <f t="shared" si="303"/>
        <v/>
      </c>
      <c r="U562" s="218" t="str">
        <f t="shared" si="304"/>
        <v/>
      </c>
      <c r="V562" s="219">
        <f t="shared" si="305"/>
        <v>0</v>
      </c>
      <c r="W562" s="220">
        <f t="shared" si="306"/>
        <v>0</v>
      </c>
      <c r="X562" s="220">
        <f t="shared" si="307"/>
        <v>0</v>
      </c>
      <c r="Y562" s="220">
        <f t="shared" si="308"/>
        <v>0</v>
      </c>
      <c r="Z562" s="462">
        <f t="shared" si="309"/>
        <v>0</v>
      </c>
      <c r="AA562" s="221">
        <f t="shared" si="329"/>
        <v>0</v>
      </c>
      <c r="AB562" s="462" t="str">
        <f t="shared" si="310"/>
        <v/>
      </c>
      <c r="AC562" s="447" t="str">
        <f t="shared" si="311"/>
        <v/>
      </c>
      <c r="AD562" s="447" t="str">
        <f t="shared" si="312"/>
        <v/>
      </c>
      <c r="AE562" s="460" t="str">
        <f t="shared" si="313"/>
        <v/>
      </c>
      <c r="AF562" s="221" t="str">
        <f t="shared" si="330"/>
        <v/>
      </c>
      <c r="AG562" s="141">
        <f t="shared" si="314"/>
        <v>0</v>
      </c>
      <c r="AH562" s="141" t="str">
        <f t="shared" si="315"/>
        <v/>
      </c>
      <c r="AI562" s="450"/>
      <c r="AJ562" s="446">
        <f t="shared" si="316"/>
        <v>0</v>
      </c>
    </row>
    <row r="563" spans="1:36">
      <c r="A563" s="1">
        <v>1</v>
      </c>
      <c r="B563" s="87"/>
      <c r="C563" s="392"/>
      <c r="D563" s="327">
        <v>0</v>
      </c>
      <c r="E563" s="91"/>
      <c r="F563" s="91"/>
      <c r="G563" s="328"/>
      <c r="H563" s="216">
        <f t="shared" si="293"/>
        <v>0</v>
      </c>
      <c r="I563" s="88">
        <v>1</v>
      </c>
      <c r="J563" s="216">
        <f t="shared" si="326"/>
        <v>0</v>
      </c>
      <c r="K563" s="215" t="str">
        <f t="shared" si="295"/>
        <v/>
      </c>
      <c r="L563" s="216" t="str">
        <f t="shared" si="317"/>
        <v/>
      </c>
      <c r="M563" s="215" t="str">
        <f t="shared" si="318"/>
        <v/>
      </c>
      <c r="N563" s="216" t="str">
        <f t="shared" si="319"/>
        <v/>
      </c>
      <c r="O563" s="215" t="str">
        <f t="shared" si="299"/>
        <v/>
      </c>
      <c r="P563" s="216" t="str">
        <f t="shared" si="320"/>
        <v/>
      </c>
      <c r="Q563" s="215">
        <f t="shared" si="327"/>
        <v>0</v>
      </c>
      <c r="R563" s="94"/>
      <c r="S563" s="228" t="str">
        <f t="shared" si="328"/>
        <v/>
      </c>
      <c r="T563" s="218" t="str">
        <f t="shared" si="303"/>
        <v/>
      </c>
      <c r="U563" s="218" t="str">
        <f t="shared" si="304"/>
        <v/>
      </c>
      <c r="V563" s="219">
        <f t="shared" si="305"/>
        <v>0</v>
      </c>
      <c r="W563" s="220">
        <f t="shared" si="306"/>
        <v>0</v>
      </c>
      <c r="X563" s="220">
        <f t="shared" si="307"/>
        <v>0</v>
      </c>
      <c r="Y563" s="220">
        <f t="shared" si="308"/>
        <v>0</v>
      </c>
      <c r="Z563" s="462">
        <f t="shared" si="309"/>
        <v>0</v>
      </c>
      <c r="AA563" s="221">
        <f t="shared" si="329"/>
        <v>0</v>
      </c>
      <c r="AB563" s="462" t="str">
        <f t="shared" si="310"/>
        <v/>
      </c>
      <c r="AC563" s="447" t="str">
        <f t="shared" si="311"/>
        <v/>
      </c>
      <c r="AD563" s="447" t="str">
        <f t="shared" si="312"/>
        <v/>
      </c>
      <c r="AE563" s="460" t="str">
        <f t="shared" si="313"/>
        <v/>
      </c>
      <c r="AF563" s="221" t="str">
        <f t="shared" si="330"/>
        <v/>
      </c>
      <c r="AG563" s="141">
        <f t="shared" si="314"/>
        <v>0</v>
      </c>
      <c r="AH563" s="141" t="str">
        <f t="shared" si="315"/>
        <v/>
      </c>
      <c r="AI563" s="450"/>
      <c r="AJ563" s="446">
        <f t="shared" si="316"/>
        <v>0</v>
      </c>
    </row>
    <row r="564" spans="1:36" ht="13.5" thickBot="1">
      <c r="A564" s="1">
        <v>1</v>
      </c>
      <c r="B564" s="99"/>
      <c r="C564" s="393"/>
      <c r="D564" s="329">
        <v>0</v>
      </c>
      <c r="E564" s="330"/>
      <c r="F564" s="330"/>
      <c r="G564" s="331"/>
      <c r="H564" s="216">
        <f t="shared" si="293"/>
        <v>0</v>
      </c>
      <c r="I564" s="88">
        <v>1</v>
      </c>
      <c r="J564" s="216">
        <f t="shared" si="326"/>
        <v>0</v>
      </c>
      <c r="K564" s="215" t="str">
        <f t="shared" si="295"/>
        <v/>
      </c>
      <c r="L564" s="216" t="str">
        <f t="shared" si="317"/>
        <v/>
      </c>
      <c r="M564" s="215" t="str">
        <f t="shared" si="318"/>
        <v/>
      </c>
      <c r="N564" s="216" t="str">
        <f t="shared" si="319"/>
        <v/>
      </c>
      <c r="O564" s="215" t="str">
        <f t="shared" si="299"/>
        <v/>
      </c>
      <c r="P564" s="216" t="str">
        <f t="shared" si="320"/>
        <v/>
      </c>
      <c r="Q564" s="215">
        <f t="shared" si="327"/>
        <v>0</v>
      </c>
      <c r="R564" s="94"/>
      <c r="S564" s="228" t="str">
        <f t="shared" si="328"/>
        <v/>
      </c>
      <c r="T564" s="218" t="str">
        <f t="shared" si="303"/>
        <v/>
      </c>
      <c r="U564" s="218" t="str">
        <f t="shared" si="304"/>
        <v/>
      </c>
      <c r="V564" s="219">
        <f t="shared" si="305"/>
        <v>0</v>
      </c>
      <c r="W564" s="220">
        <f t="shared" si="306"/>
        <v>0</v>
      </c>
      <c r="X564" s="220">
        <f t="shared" si="307"/>
        <v>0</v>
      </c>
      <c r="Y564" s="220">
        <f t="shared" si="308"/>
        <v>0</v>
      </c>
      <c r="Z564" s="462">
        <f t="shared" si="309"/>
        <v>0</v>
      </c>
      <c r="AA564" s="221">
        <f t="shared" si="329"/>
        <v>0</v>
      </c>
      <c r="AB564" s="462" t="str">
        <f t="shared" si="310"/>
        <v/>
      </c>
      <c r="AC564" s="447" t="str">
        <f t="shared" si="311"/>
        <v/>
      </c>
      <c r="AD564" s="447" t="str">
        <f t="shared" si="312"/>
        <v/>
      </c>
      <c r="AE564" s="460" t="str">
        <f t="shared" si="313"/>
        <v/>
      </c>
      <c r="AF564" s="221" t="str">
        <f t="shared" si="330"/>
        <v/>
      </c>
      <c r="AG564" s="141">
        <f t="shared" si="314"/>
        <v>0</v>
      </c>
      <c r="AH564" s="141" t="str">
        <f t="shared" si="315"/>
        <v/>
      </c>
      <c r="AI564" s="450"/>
      <c r="AJ564" s="446">
        <f t="shared" si="316"/>
        <v>0</v>
      </c>
    </row>
    <row r="565" spans="1:36" ht="13.5" thickBot="1">
      <c r="A565" s="1">
        <v>1</v>
      </c>
      <c r="B565" s="100" t="s">
        <v>80</v>
      </c>
      <c r="C565" s="175" t="s">
        <v>81</v>
      </c>
      <c r="D565" s="256" t="s">
        <v>126</v>
      </c>
      <c r="F565" s="337">
        <f>SUM(J525:J564)</f>
        <v>0</v>
      </c>
      <c r="G565" s="455" t="s">
        <v>75</v>
      </c>
      <c r="AG565" s="41"/>
      <c r="AH565" s="41"/>
      <c r="AI565" s="41"/>
    </row>
    <row r="566" spans="1:36" ht="13.5" thickBot="1">
      <c r="A566" s="1">
        <v>1</v>
      </c>
      <c r="B566" s="101"/>
      <c r="C566" s="112"/>
      <c r="D566" s="161">
        <f>'Sheet 6'!B4</f>
        <v>0</v>
      </c>
      <c r="E566" s="413" t="str">
        <f t="shared" ref="E566:E601" si="331">IF(D566=B566,"","X")</f>
        <v/>
      </c>
      <c r="AG566" s="41"/>
      <c r="AH566" s="41"/>
      <c r="AI566" s="41"/>
    </row>
    <row r="567" spans="1:36" ht="13.5" thickBot="1">
      <c r="A567" s="1">
        <v>1</v>
      </c>
      <c r="B567" s="101"/>
      <c r="C567" s="112"/>
      <c r="D567" s="162">
        <f>'Sheet 6'!B5</f>
        <v>0</v>
      </c>
      <c r="E567" s="414" t="str">
        <f t="shared" si="331"/>
        <v/>
      </c>
      <c r="F567" s="553" t="str">
        <f>B521</f>
        <v>Input Section 6</v>
      </c>
      <c r="G567" s="554"/>
      <c r="H567" s="554"/>
      <c r="I567" s="554"/>
      <c r="J567" s="554"/>
      <c r="K567" s="554"/>
      <c r="L567" s="555"/>
      <c r="T567" s="26"/>
      <c r="AG567" s="41"/>
      <c r="AH567" s="41"/>
      <c r="AI567" s="41"/>
    </row>
    <row r="568" spans="1:36" ht="13.5" thickBot="1">
      <c r="A568" s="1">
        <v>1</v>
      </c>
      <c r="B568" s="101"/>
      <c r="C568" s="112"/>
      <c r="D568" s="162">
        <f>'Sheet 6'!B6</f>
        <v>0</v>
      </c>
      <c r="E568" s="414" t="str">
        <f t="shared" si="331"/>
        <v/>
      </c>
      <c r="F568" s="2"/>
      <c r="G568" s="2"/>
      <c r="H568" s="533" t="s">
        <v>154</v>
      </c>
      <c r="I568" s="534"/>
      <c r="J568" s="535"/>
      <c r="K568" s="2"/>
      <c r="L568" s="2"/>
      <c r="M568" s="2"/>
      <c r="N568" s="2"/>
      <c r="O568" s="2"/>
      <c r="P568" s="2"/>
      <c r="AG568" s="41"/>
      <c r="AH568" s="41"/>
      <c r="AI568" s="41"/>
    </row>
    <row r="569" spans="1:36" ht="13.5" thickBot="1">
      <c r="A569" s="1">
        <v>1</v>
      </c>
      <c r="B569" s="101"/>
      <c r="C569" s="112"/>
      <c r="D569" s="162">
        <f>'Sheet 6'!B7</f>
        <v>0</v>
      </c>
      <c r="E569" s="414" t="str">
        <f t="shared" si="331"/>
        <v/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AG569" s="41"/>
      <c r="AH569" s="41"/>
      <c r="AI569" s="41"/>
    </row>
    <row r="570" spans="1:36">
      <c r="A570" s="1">
        <v>1</v>
      </c>
      <c r="B570" s="101"/>
      <c r="C570" s="112"/>
      <c r="D570" s="162">
        <f>'Sheet 6'!B8</f>
        <v>0</v>
      </c>
      <c r="E570" s="414" t="str">
        <f t="shared" si="331"/>
        <v/>
      </c>
      <c r="F570" s="2"/>
      <c r="G570" s="2"/>
      <c r="H570" s="536" t="s">
        <v>191</v>
      </c>
      <c r="I570" s="537"/>
      <c r="J570" s="537"/>
      <c r="K570" s="537"/>
      <c r="L570" s="537"/>
      <c r="M570" s="538"/>
      <c r="N570" s="2"/>
      <c r="O570" s="2"/>
      <c r="P570" s="2"/>
      <c r="Q570" s="2"/>
      <c r="R570" s="2"/>
      <c r="S570" s="2"/>
      <c r="AG570" s="41"/>
      <c r="AH570" s="41"/>
      <c r="AI570" s="41"/>
    </row>
    <row r="571" spans="1:36">
      <c r="A571" s="1">
        <v>1</v>
      </c>
      <c r="B571" s="101"/>
      <c r="C571" s="112"/>
      <c r="D571" s="162">
        <f>'Sheet 6'!B9</f>
        <v>0</v>
      </c>
      <c r="E571" s="414" t="str">
        <f t="shared" si="331"/>
        <v/>
      </c>
      <c r="F571" s="12"/>
      <c r="H571" s="539"/>
      <c r="I571" s="540"/>
      <c r="J571" s="540"/>
      <c r="K571" s="540"/>
      <c r="L571" s="540"/>
      <c r="M571" s="541"/>
      <c r="N571" s="2"/>
      <c r="O571" s="2"/>
      <c r="P571" s="293"/>
      <c r="Q571" s="2"/>
      <c r="R571" s="2"/>
      <c r="S571" s="2"/>
      <c r="AG571" s="41"/>
      <c r="AH571" s="41"/>
      <c r="AI571" s="41"/>
    </row>
    <row r="572" spans="1:36" ht="13.5" thickBot="1">
      <c r="A572" s="1">
        <v>1</v>
      </c>
      <c r="B572" s="101"/>
      <c r="C572" s="112"/>
      <c r="D572" s="162">
        <f>'Sheet 6'!B10</f>
        <v>0</v>
      </c>
      <c r="E572" s="414" t="str">
        <f t="shared" si="331"/>
        <v/>
      </c>
      <c r="F572" s="12"/>
      <c r="H572" s="542"/>
      <c r="I572" s="543"/>
      <c r="J572" s="543"/>
      <c r="K572" s="543"/>
      <c r="L572" s="543"/>
      <c r="M572" s="544"/>
      <c r="N572" s="2"/>
      <c r="O572" s="2"/>
      <c r="P572" s="293"/>
      <c r="Q572" s="2"/>
      <c r="R572" s="2"/>
      <c r="S572" s="2"/>
      <c r="AG572" s="41"/>
      <c r="AH572" s="41"/>
      <c r="AI572" s="41"/>
    </row>
    <row r="573" spans="1:36">
      <c r="A573" s="1">
        <v>1</v>
      </c>
      <c r="B573" s="101"/>
      <c r="C573" s="112"/>
      <c r="D573" s="162">
        <f>'Sheet 6'!B11</f>
        <v>0</v>
      </c>
      <c r="E573" s="414" t="str">
        <f t="shared" si="331"/>
        <v/>
      </c>
      <c r="F573" s="12"/>
      <c r="N573" s="2"/>
      <c r="O573" s="2"/>
      <c r="P573" s="293"/>
      <c r="Q573" s="2"/>
      <c r="R573" s="2"/>
      <c r="S573" s="2"/>
      <c r="AG573" s="41"/>
      <c r="AH573" s="41"/>
      <c r="AI573" s="41"/>
    </row>
    <row r="574" spans="1:36">
      <c r="A574" s="1">
        <v>1</v>
      </c>
      <c r="B574" s="101"/>
      <c r="C574" s="112"/>
      <c r="D574" s="162">
        <f>'Sheet 6'!B12</f>
        <v>0</v>
      </c>
      <c r="E574" s="414" t="str">
        <f t="shared" si="331"/>
        <v/>
      </c>
      <c r="F574" s="12"/>
      <c r="N574" s="2"/>
      <c r="O574" s="2"/>
      <c r="P574" s="293"/>
      <c r="Q574" s="2"/>
      <c r="R574" s="2"/>
      <c r="S574" s="2"/>
      <c r="AG574" s="41"/>
      <c r="AH574" s="41"/>
      <c r="AI574" s="41"/>
    </row>
    <row r="575" spans="1:36">
      <c r="A575" s="1">
        <v>1</v>
      </c>
      <c r="B575" s="101"/>
      <c r="C575" s="112"/>
      <c r="D575" s="162">
        <f>'Sheet 6'!B13</f>
        <v>0</v>
      </c>
      <c r="E575" s="414" t="str">
        <f t="shared" si="331"/>
        <v/>
      </c>
      <c r="F575" s="12"/>
      <c r="N575" s="2"/>
      <c r="O575" s="2"/>
      <c r="P575" s="293"/>
      <c r="Q575" s="2"/>
      <c r="R575" s="2"/>
      <c r="S575" s="2"/>
      <c r="AG575" s="41"/>
      <c r="AH575" s="41"/>
      <c r="AI575" s="41"/>
    </row>
    <row r="576" spans="1:36">
      <c r="A576" s="1">
        <v>1</v>
      </c>
      <c r="B576" s="101"/>
      <c r="C576" s="112"/>
      <c r="D576" s="162">
        <f>'Sheet 6'!B14</f>
        <v>0</v>
      </c>
      <c r="E576" s="414" t="str">
        <f t="shared" si="331"/>
        <v/>
      </c>
      <c r="F576" s="12"/>
      <c r="N576" s="2"/>
      <c r="O576" s="2"/>
      <c r="P576" s="293"/>
      <c r="Q576" s="2"/>
      <c r="R576" s="2"/>
      <c r="S576" s="2"/>
      <c r="AG576" s="41"/>
      <c r="AH576" s="41"/>
      <c r="AI576" s="41"/>
    </row>
    <row r="577" spans="1:35">
      <c r="A577" s="1">
        <v>1</v>
      </c>
      <c r="B577" s="101"/>
      <c r="C577" s="112"/>
      <c r="D577" s="162">
        <f>'Sheet 6'!B15</f>
        <v>0</v>
      </c>
      <c r="E577" s="414" t="str">
        <f t="shared" si="331"/>
        <v/>
      </c>
      <c r="F577" s="12"/>
      <c r="N577" s="2"/>
      <c r="O577" s="2"/>
      <c r="P577" s="293"/>
      <c r="Q577" s="2"/>
      <c r="R577" s="2"/>
      <c r="S577" s="2"/>
      <c r="AG577" s="41"/>
      <c r="AH577" s="41"/>
      <c r="AI577" s="41"/>
    </row>
    <row r="578" spans="1:35">
      <c r="A578" s="1">
        <v>1</v>
      </c>
      <c r="B578" s="101"/>
      <c r="C578" s="112"/>
      <c r="D578" s="162">
        <f>'Sheet 6'!B16</f>
        <v>0</v>
      </c>
      <c r="E578" s="414" t="str">
        <f t="shared" si="331"/>
        <v/>
      </c>
      <c r="F578" s="12"/>
      <c r="N578" s="2"/>
      <c r="O578" s="2"/>
      <c r="P578" s="293"/>
      <c r="Q578" s="2"/>
      <c r="R578" s="2"/>
      <c r="S578" s="2"/>
      <c r="AG578" s="41"/>
      <c r="AH578" s="41"/>
      <c r="AI578" s="41"/>
    </row>
    <row r="579" spans="1:35">
      <c r="A579" s="1">
        <v>1</v>
      </c>
      <c r="B579" s="101"/>
      <c r="C579" s="112"/>
      <c r="D579" s="162">
        <f>'Sheet 6'!B17</f>
        <v>0</v>
      </c>
      <c r="E579" s="414" t="str">
        <f t="shared" si="331"/>
        <v/>
      </c>
      <c r="F579" s="12"/>
      <c r="N579" s="2"/>
      <c r="O579" s="2"/>
      <c r="P579" s="293"/>
      <c r="Q579" s="2"/>
      <c r="R579" s="2"/>
      <c r="S579" s="2"/>
      <c r="AG579" s="41"/>
      <c r="AH579" s="41"/>
      <c r="AI579" s="41"/>
    </row>
    <row r="580" spans="1:35">
      <c r="A580" s="1">
        <v>1</v>
      </c>
      <c r="B580" s="101"/>
      <c r="C580" s="112"/>
      <c r="D580" s="162">
        <f>'Sheet 6'!B18</f>
        <v>0</v>
      </c>
      <c r="E580" s="414" t="str">
        <f t="shared" si="331"/>
        <v/>
      </c>
      <c r="F580" s="12"/>
      <c r="N580" s="2"/>
      <c r="O580" s="2"/>
      <c r="P580" s="293"/>
      <c r="Q580" s="2"/>
      <c r="R580" s="2"/>
      <c r="S580" s="2"/>
      <c r="AG580" s="41"/>
      <c r="AH580" s="41"/>
      <c r="AI580" s="41"/>
    </row>
    <row r="581" spans="1:35">
      <c r="A581" s="1">
        <v>1</v>
      </c>
      <c r="B581" s="101"/>
      <c r="C581" s="112"/>
      <c r="D581" s="162">
        <f>'Sheet 6'!B19</f>
        <v>0</v>
      </c>
      <c r="E581" s="414" t="str">
        <f t="shared" si="331"/>
        <v/>
      </c>
      <c r="F581" s="12"/>
      <c r="N581" s="2"/>
      <c r="O581" s="2"/>
      <c r="P581" s="293"/>
      <c r="Q581" s="2"/>
      <c r="R581" s="2"/>
      <c r="S581" s="2"/>
      <c r="AG581" s="41"/>
      <c r="AH581" s="41"/>
      <c r="AI581" s="41"/>
    </row>
    <row r="582" spans="1:35">
      <c r="A582" s="1">
        <v>1</v>
      </c>
      <c r="B582" s="101"/>
      <c r="C582" s="112"/>
      <c r="D582" s="162">
        <f>'Sheet 6'!B20</f>
        <v>0</v>
      </c>
      <c r="E582" s="414" t="str">
        <f t="shared" si="331"/>
        <v/>
      </c>
      <c r="F582" s="12"/>
      <c r="N582" s="2"/>
      <c r="O582" s="2"/>
      <c r="P582" s="293"/>
      <c r="Q582" s="2"/>
      <c r="R582" s="2"/>
      <c r="S582" s="2"/>
      <c r="AG582" s="41"/>
      <c r="AH582" s="41"/>
      <c r="AI582" s="41"/>
    </row>
    <row r="583" spans="1:35">
      <c r="A583" s="1">
        <v>1</v>
      </c>
      <c r="B583" s="101"/>
      <c r="C583" s="112"/>
      <c r="D583" s="162">
        <f>'Sheet 6'!B21</f>
        <v>0</v>
      </c>
      <c r="E583" s="414" t="str">
        <f t="shared" si="331"/>
        <v/>
      </c>
      <c r="F583" s="12"/>
      <c r="N583" s="2"/>
      <c r="O583" s="2"/>
      <c r="P583" s="293"/>
      <c r="Q583" s="2"/>
      <c r="R583" s="2"/>
      <c r="S583" s="2"/>
      <c r="AG583" s="41"/>
      <c r="AH583" s="41"/>
      <c r="AI583" s="41"/>
    </row>
    <row r="584" spans="1:35">
      <c r="A584" s="1">
        <v>1</v>
      </c>
      <c r="B584" s="101"/>
      <c r="C584" s="112"/>
      <c r="D584" s="162">
        <f>'Sheet 6'!B22</f>
        <v>0</v>
      </c>
      <c r="E584" s="414" t="str">
        <f t="shared" si="331"/>
        <v/>
      </c>
      <c r="F584" s="12"/>
      <c r="N584" s="2"/>
      <c r="O584" s="2"/>
      <c r="P584" s="293"/>
      <c r="Q584" s="2"/>
      <c r="R584" s="2"/>
      <c r="S584" s="2"/>
      <c r="AG584" s="41"/>
      <c r="AH584" s="41"/>
      <c r="AI584" s="41"/>
    </row>
    <row r="585" spans="1:35">
      <c r="A585" s="1">
        <v>1</v>
      </c>
      <c r="B585" s="101"/>
      <c r="C585" s="112"/>
      <c r="D585" s="162">
        <f>'Sheet 6'!B23</f>
        <v>0</v>
      </c>
      <c r="E585" s="414" t="str">
        <f t="shared" si="331"/>
        <v/>
      </c>
      <c r="F585" s="12"/>
      <c r="N585" s="2"/>
      <c r="O585" s="2"/>
      <c r="P585" s="293"/>
      <c r="Q585" s="2"/>
      <c r="R585" s="2"/>
      <c r="S585" s="2"/>
      <c r="AG585" s="41"/>
      <c r="AH585" s="41"/>
      <c r="AI585" s="41"/>
    </row>
    <row r="586" spans="1:35">
      <c r="A586" s="1">
        <v>1</v>
      </c>
      <c r="B586" s="101"/>
      <c r="C586" s="112"/>
      <c r="D586" s="162">
        <f>'Sheet 6'!B24</f>
        <v>0</v>
      </c>
      <c r="E586" s="414" t="str">
        <f t="shared" si="331"/>
        <v/>
      </c>
      <c r="F586" s="12"/>
      <c r="N586" s="2"/>
      <c r="O586" s="2"/>
      <c r="P586" s="293"/>
      <c r="Q586" s="2"/>
      <c r="R586" s="2"/>
      <c r="S586" s="2"/>
      <c r="AG586" s="41"/>
      <c r="AH586" s="41"/>
      <c r="AI586" s="41"/>
    </row>
    <row r="587" spans="1:35">
      <c r="A587" s="1">
        <v>1</v>
      </c>
      <c r="B587" s="101"/>
      <c r="C587" s="112"/>
      <c r="D587" s="162">
        <f>'Sheet 6'!B25</f>
        <v>0</v>
      </c>
      <c r="E587" s="414" t="str">
        <f t="shared" si="331"/>
        <v/>
      </c>
      <c r="F587" s="12"/>
      <c r="N587" s="2"/>
      <c r="O587" s="2"/>
      <c r="P587" s="293"/>
      <c r="Q587" s="2"/>
      <c r="R587" s="2"/>
      <c r="S587" s="2"/>
      <c r="AG587" s="41"/>
      <c r="AH587" s="41"/>
      <c r="AI587" s="41"/>
    </row>
    <row r="588" spans="1:35">
      <c r="A588" s="1">
        <v>1</v>
      </c>
      <c r="B588" s="101"/>
      <c r="C588" s="112"/>
      <c r="D588" s="162">
        <f>'Sheet 6'!B26</f>
        <v>0</v>
      </c>
      <c r="E588" s="414" t="str">
        <f t="shared" si="331"/>
        <v/>
      </c>
      <c r="F588" s="12"/>
      <c r="N588" s="2"/>
      <c r="O588" s="2"/>
      <c r="P588" s="293"/>
      <c r="Q588" s="2"/>
      <c r="R588" s="2"/>
      <c r="S588" s="2"/>
      <c r="AG588" s="41"/>
      <c r="AH588" s="41"/>
      <c r="AI588" s="41"/>
    </row>
    <row r="589" spans="1:35">
      <c r="A589" s="1">
        <v>1</v>
      </c>
      <c r="B589" s="101"/>
      <c r="C589" s="112"/>
      <c r="D589" s="162">
        <f>'Sheet 6'!B27</f>
        <v>0</v>
      </c>
      <c r="E589" s="414" t="str">
        <f t="shared" si="331"/>
        <v/>
      </c>
      <c r="F589" s="12"/>
      <c r="N589" s="2"/>
      <c r="O589" s="2"/>
      <c r="P589" s="293"/>
      <c r="Q589" s="2"/>
      <c r="R589" s="2"/>
      <c r="S589" s="2"/>
      <c r="AG589" s="41"/>
      <c r="AH589" s="41"/>
      <c r="AI589" s="41"/>
    </row>
    <row r="590" spans="1:35">
      <c r="A590" s="1">
        <v>1</v>
      </c>
      <c r="B590" s="101"/>
      <c r="C590" s="112"/>
      <c r="D590" s="162">
        <f>'Sheet 6'!B28</f>
        <v>0</v>
      </c>
      <c r="E590" s="414" t="str">
        <f t="shared" si="331"/>
        <v/>
      </c>
      <c r="F590" s="12"/>
      <c r="N590" s="2"/>
      <c r="O590" s="2"/>
      <c r="P590" s="293"/>
      <c r="Q590" s="2"/>
      <c r="R590" s="2"/>
      <c r="S590" s="2"/>
      <c r="AG590" s="41"/>
      <c r="AH590" s="41"/>
      <c r="AI590" s="41"/>
    </row>
    <row r="591" spans="1:35">
      <c r="A591" s="1">
        <v>1</v>
      </c>
      <c r="B591" s="101"/>
      <c r="C591" s="112"/>
      <c r="D591" s="162">
        <f>'Sheet 6'!B29</f>
        <v>0</v>
      </c>
      <c r="E591" s="414" t="str">
        <f t="shared" si="331"/>
        <v/>
      </c>
      <c r="F591" s="12"/>
      <c r="N591" s="2"/>
      <c r="O591" s="2"/>
      <c r="P591" s="293"/>
      <c r="Q591" s="2"/>
      <c r="R591" s="2"/>
      <c r="S591" s="2"/>
      <c r="AG591" s="41"/>
      <c r="AH591" s="41"/>
      <c r="AI591" s="41"/>
    </row>
    <row r="592" spans="1:35">
      <c r="A592" s="1">
        <v>1</v>
      </c>
      <c r="B592" s="101"/>
      <c r="C592" s="112"/>
      <c r="D592" s="162">
        <f>'Sheet 6'!B30</f>
        <v>0</v>
      </c>
      <c r="E592" s="414" t="str">
        <f t="shared" si="331"/>
        <v/>
      </c>
      <c r="F592" s="12"/>
      <c r="N592" s="2"/>
      <c r="O592" s="2"/>
      <c r="P592" s="293"/>
      <c r="Q592" s="2"/>
      <c r="R592" s="2"/>
      <c r="S592" s="2"/>
      <c r="AG592" s="41"/>
      <c r="AH592" s="41"/>
      <c r="AI592" s="41"/>
    </row>
    <row r="593" spans="1:127">
      <c r="A593" s="1">
        <v>1</v>
      </c>
      <c r="B593" s="101"/>
      <c r="C593" s="112"/>
      <c r="D593" s="162">
        <f>'Sheet 6'!B31</f>
        <v>0</v>
      </c>
      <c r="E593" s="414" t="str">
        <f t="shared" si="331"/>
        <v/>
      </c>
      <c r="F593" s="12"/>
      <c r="N593" s="2"/>
      <c r="O593" s="2"/>
      <c r="P593" s="293"/>
      <c r="Q593" s="2"/>
      <c r="R593" s="2"/>
      <c r="S593" s="2"/>
      <c r="AG593" s="41"/>
      <c r="AH593" s="41"/>
      <c r="AI593" s="41"/>
    </row>
    <row r="594" spans="1:127">
      <c r="A594" s="1">
        <v>1</v>
      </c>
      <c r="B594" s="101"/>
      <c r="C594" s="112"/>
      <c r="D594" s="162">
        <f>'Sheet 6'!B32</f>
        <v>0</v>
      </c>
      <c r="E594" s="414" t="str">
        <f t="shared" si="331"/>
        <v/>
      </c>
      <c r="F594" s="12"/>
      <c r="N594" s="2"/>
      <c r="O594" s="2"/>
      <c r="P594" s="293"/>
      <c r="Q594" s="2"/>
      <c r="R594" s="2"/>
      <c r="S594" s="2"/>
      <c r="AG594" s="41"/>
      <c r="AH594" s="41"/>
      <c r="AI594" s="41"/>
    </row>
    <row r="595" spans="1:127">
      <c r="A595" s="1">
        <v>1</v>
      </c>
      <c r="B595" s="101"/>
      <c r="C595" s="112"/>
      <c r="D595" s="162">
        <f>'Sheet 6'!B33</f>
        <v>0</v>
      </c>
      <c r="E595" s="414" t="str">
        <f t="shared" si="331"/>
        <v/>
      </c>
      <c r="F595" s="12"/>
      <c r="N595" s="2"/>
      <c r="O595" s="2"/>
      <c r="P595" s="293"/>
      <c r="Q595" s="2"/>
      <c r="R595" s="2"/>
      <c r="S595" s="2"/>
      <c r="AG595" s="41"/>
      <c r="AH595" s="41"/>
      <c r="AI595" s="41"/>
    </row>
    <row r="596" spans="1:127">
      <c r="A596" s="1">
        <v>1</v>
      </c>
      <c r="B596" s="101"/>
      <c r="C596" s="112"/>
      <c r="D596" s="162">
        <f>'Sheet 6'!B34</f>
        <v>0</v>
      </c>
      <c r="E596" s="414" t="str">
        <f t="shared" si="331"/>
        <v/>
      </c>
      <c r="N596" s="2"/>
      <c r="O596" s="2"/>
      <c r="P596" s="2"/>
      <c r="Q596" s="2"/>
      <c r="R596" s="2"/>
      <c r="S596" s="2"/>
    </row>
    <row r="597" spans="1:127">
      <c r="A597" s="1">
        <v>1</v>
      </c>
      <c r="B597" s="101"/>
      <c r="C597" s="112"/>
      <c r="D597" s="162">
        <f>'Sheet 6'!B35</f>
        <v>0</v>
      </c>
      <c r="E597" s="414" t="str">
        <f t="shared" si="331"/>
        <v/>
      </c>
    </row>
    <row r="598" spans="1:127">
      <c r="A598" s="1">
        <v>1</v>
      </c>
      <c r="B598" s="101"/>
      <c r="C598" s="112"/>
      <c r="D598" s="162">
        <f>'Sheet 6'!B36</f>
        <v>0</v>
      </c>
      <c r="E598" s="414" t="str">
        <f t="shared" si="331"/>
        <v/>
      </c>
    </row>
    <row r="599" spans="1:127">
      <c r="A599" s="1">
        <v>1</v>
      </c>
      <c r="B599" s="102"/>
      <c r="C599" s="112"/>
      <c r="D599" s="162">
        <f>'Sheet 6'!B37</f>
        <v>0</v>
      </c>
      <c r="E599" s="414" t="str">
        <f t="shared" si="331"/>
        <v/>
      </c>
    </row>
    <row r="600" spans="1:127">
      <c r="A600" s="1">
        <v>1</v>
      </c>
      <c r="B600" s="102"/>
      <c r="C600" s="112"/>
      <c r="D600" s="162">
        <f>'Sheet 6'!B38</f>
        <v>0</v>
      </c>
      <c r="E600" s="414" t="str">
        <f t="shared" si="331"/>
        <v/>
      </c>
      <c r="G600" s="2" t="s">
        <v>44</v>
      </c>
      <c r="I600" s="2"/>
      <c r="J600" s="1"/>
      <c r="K600" s="2"/>
      <c r="N600" s="2"/>
    </row>
    <row r="601" spans="1:127" ht="13.5" thickBot="1">
      <c r="A601" s="1">
        <v>1</v>
      </c>
      <c r="B601" s="103"/>
      <c r="C601" s="154"/>
      <c r="D601" s="163">
        <f>'Sheet 6'!B39</f>
        <v>0</v>
      </c>
      <c r="E601" s="415" t="str">
        <f t="shared" si="331"/>
        <v/>
      </c>
      <c r="G601" s="446">
        <f>$F$23</f>
        <v>0</v>
      </c>
      <c r="H601" s="447" t="str">
        <f>$F$24</f>
        <v/>
      </c>
      <c r="I601" s="446">
        <f>$F$25</f>
        <v>0</v>
      </c>
      <c r="J601" s="447">
        <f>$F$26</f>
        <v>0</v>
      </c>
      <c r="K601" s="446">
        <f>$F$27</f>
        <v>0</v>
      </c>
      <c r="L601" s="447">
        <f>$F$28</f>
        <v>0</v>
      </c>
      <c r="M601" s="289">
        <f>$F$29</f>
        <v>2</v>
      </c>
      <c r="N601" s="160">
        <f>SUM(R525:R564)</f>
        <v>0</v>
      </c>
      <c r="O601" s="58" t="s">
        <v>45</v>
      </c>
      <c r="P601" s="58"/>
      <c r="Q601" s="58"/>
    </row>
    <row r="602" spans="1:127" ht="13.5" thickBot="1">
      <c r="A602" s="1">
        <v>1</v>
      </c>
      <c r="B602" s="296">
        <f>SUM(B566:B601)</f>
        <v>0</v>
      </c>
      <c r="C602" s="2" t="s">
        <v>27</v>
      </c>
      <c r="D602" s="169">
        <f>SUM(D566:D601)</f>
        <v>0</v>
      </c>
      <c r="E602" s="3" t="s">
        <v>12</v>
      </c>
      <c r="F602" s="231">
        <f>SUM(J525:J564)</f>
        <v>0</v>
      </c>
      <c r="G602" s="224" t="str">
        <f t="shared" ref="G602:L602" si="332">IFERROR($F602/G601,"")</f>
        <v/>
      </c>
      <c r="H602" s="493" t="str">
        <f t="shared" si="332"/>
        <v/>
      </c>
      <c r="I602" s="224" t="str">
        <f t="shared" si="332"/>
        <v/>
      </c>
      <c r="J602" s="493" t="str">
        <f t="shared" si="332"/>
        <v/>
      </c>
      <c r="K602" s="224" t="str">
        <f t="shared" si="332"/>
        <v/>
      </c>
      <c r="L602" s="493" t="str">
        <f t="shared" si="332"/>
        <v/>
      </c>
      <c r="M602" s="224">
        <f t="shared" ref="M602" si="333">$F602/M601</f>
        <v>0</v>
      </c>
      <c r="N602" s="225">
        <f>B602-N601</f>
        <v>0</v>
      </c>
      <c r="O602" s="58" t="s">
        <v>28</v>
      </c>
      <c r="P602" s="58"/>
      <c r="Q602" s="58"/>
    </row>
    <row r="603" spans="1:127" ht="13.5" thickBot="1">
      <c r="A603" s="1">
        <v>1</v>
      </c>
      <c r="B603" s="194" t="str">
        <f>IFERROR(B602/$E$22,"")</f>
        <v/>
      </c>
      <c r="C603" s="2" t="s">
        <v>73</v>
      </c>
      <c r="G603" s="97"/>
      <c r="H603" s="335"/>
      <c r="I603" s="97"/>
      <c r="J603" s="335"/>
      <c r="K603" s="97"/>
      <c r="L603" s="335"/>
      <c r="M603" s="97"/>
      <c r="N603" s="12" t="s">
        <v>72</v>
      </c>
      <c r="Q603" s="194" t="str">
        <f>IFERROR(N601/$E$22,"")</f>
        <v/>
      </c>
    </row>
    <row r="604" spans="1:127" ht="13.5" thickBot="1">
      <c r="A604" s="1">
        <v>1</v>
      </c>
      <c r="B604" s="335"/>
      <c r="D604" s="2" t="s">
        <v>118</v>
      </c>
      <c r="H604" s="182">
        <f>$F$23</f>
        <v>0</v>
      </c>
      <c r="I604" s="97" t="s">
        <v>79</v>
      </c>
      <c r="J604" s="181">
        <f>SUM(L525:L564)</f>
        <v>0</v>
      </c>
      <c r="K604" s="62" t="s">
        <v>25</v>
      </c>
      <c r="L604" s="335"/>
      <c r="M604" s="97"/>
      <c r="N604" s="98"/>
      <c r="O604" s="58" t="s">
        <v>32</v>
      </c>
      <c r="P604" s="58"/>
      <c r="Q604" s="194" t="str">
        <f>IFERROR(B603-Q603,"")</f>
        <v/>
      </c>
    </row>
    <row r="605" spans="1:127">
      <c r="B605" s="335"/>
      <c r="I605" s="97"/>
      <c r="J605" s="335"/>
      <c r="K605" s="62"/>
      <c r="L605" s="335"/>
      <c r="M605" s="97"/>
      <c r="N605" s="98"/>
      <c r="O605" s="58"/>
      <c r="P605" s="58"/>
      <c r="Q605" s="3"/>
    </row>
    <row r="606" spans="1:127" s="353" customFormat="1" ht="13.5" thickBot="1">
      <c r="A606" s="351"/>
      <c r="B606" s="358"/>
      <c r="E606" s="354"/>
      <c r="F606" s="355"/>
      <c r="G606" s="356"/>
      <c r="H606" s="355"/>
      <c r="I606" s="359"/>
      <c r="J606" s="358"/>
      <c r="K606" s="360"/>
      <c r="L606" s="358"/>
      <c r="M606" s="359"/>
      <c r="N606" s="361"/>
      <c r="O606" s="362"/>
      <c r="P606" s="362"/>
      <c r="Q606" s="354"/>
      <c r="R606" s="355"/>
      <c r="S606" s="355"/>
      <c r="T606" s="355"/>
      <c r="U606" s="355"/>
      <c r="V606" s="355"/>
      <c r="W606" s="355"/>
      <c r="X606" s="355"/>
      <c r="Y606" s="355"/>
      <c r="Z606" s="355"/>
      <c r="AA606" s="355"/>
      <c r="AB606" s="355"/>
      <c r="AC606" s="355"/>
      <c r="AD606" s="355"/>
      <c r="AE606" s="355"/>
      <c r="AF606" s="355"/>
      <c r="AG606" s="357"/>
      <c r="AH606" s="357"/>
      <c r="AI606" s="357"/>
      <c r="AK606" s="356"/>
      <c r="AR606" s="356"/>
      <c r="AS606" s="356"/>
      <c r="AT606" s="356"/>
      <c r="AU606" s="356"/>
      <c r="AV606" s="356"/>
      <c r="AW606" s="356"/>
      <c r="AX606" s="356"/>
      <c r="AY606" s="356"/>
      <c r="AZ606" s="356"/>
      <c r="BA606" s="356"/>
      <c r="BB606" s="356"/>
      <c r="BC606" s="356"/>
      <c r="BD606" s="356"/>
      <c r="BE606" s="356"/>
      <c r="BN606" s="356"/>
      <c r="BO606" s="356"/>
      <c r="BP606" s="356"/>
      <c r="BY606" s="356"/>
      <c r="BZ606" s="356"/>
      <c r="CA606" s="356"/>
      <c r="CJ606" s="356"/>
      <c r="CK606" s="356"/>
      <c r="CL606" s="356"/>
      <c r="CU606" s="356"/>
      <c r="CV606" s="356"/>
      <c r="CW606" s="356"/>
      <c r="DF606" s="356"/>
      <c r="DG606" s="356"/>
      <c r="DH606" s="356"/>
      <c r="DQ606" s="356"/>
      <c r="DR606" s="356"/>
      <c r="DS606" s="356"/>
    </row>
    <row r="607" spans="1:127" ht="13.5" thickBot="1">
      <c r="A607" s="1">
        <v>1</v>
      </c>
      <c r="B607" s="258" t="s">
        <v>127</v>
      </c>
      <c r="C607" s="179" t="s">
        <v>154</v>
      </c>
      <c r="I607" s="475" t="s">
        <v>224</v>
      </c>
      <c r="J607" s="476"/>
      <c r="K607" s="2"/>
      <c r="L607" s="2"/>
      <c r="M607" s="2"/>
      <c r="N607" s="2"/>
      <c r="O607" s="2" t="s">
        <v>225</v>
      </c>
      <c r="P607" s="2"/>
      <c r="Q607" s="40"/>
    </row>
    <row r="608" spans="1:127" ht="18.75" thickBot="1">
      <c r="A608" s="1">
        <v>1</v>
      </c>
      <c r="B608" s="524" t="s">
        <v>212</v>
      </c>
      <c r="C608" s="525"/>
      <c r="D608" s="336"/>
      <c r="E608" s="336"/>
      <c r="F608" s="336"/>
      <c r="G608" s="336"/>
      <c r="H608" s="2"/>
      <c r="I608" s="3"/>
      <c r="J608" s="475"/>
      <c r="K608" s="526" t="s">
        <v>99</v>
      </c>
      <c r="L608" s="526"/>
      <c r="M608" s="526"/>
      <c r="N608" s="526"/>
      <c r="O608" s="526"/>
      <c r="P608" s="526"/>
      <c r="Q608" s="455"/>
      <c r="R608" s="455"/>
      <c r="S608" s="4"/>
      <c r="T608" s="4"/>
      <c r="U608" s="4"/>
      <c r="V608" s="2"/>
      <c r="W608" s="2"/>
      <c r="X608" s="2"/>
      <c r="Y608" s="2"/>
      <c r="AG608" s="444"/>
      <c r="AH608" s="444"/>
      <c r="AI608" s="444"/>
      <c r="AJ608" s="444"/>
      <c r="AK608" s="454"/>
      <c r="AL608" s="454"/>
      <c r="AM608" s="454"/>
      <c r="AO608" s="455"/>
      <c r="AR608" s="2"/>
      <c r="AS608" s="2"/>
      <c r="AT608" s="2"/>
      <c r="AU608" s="2"/>
      <c r="BF608" s="455"/>
      <c r="BG608" s="455"/>
      <c r="BH608" s="455"/>
      <c r="BI608" s="455"/>
      <c r="BN608" s="2"/>
      <c r="BO608" s="2"/>
      <c r="BP608" s="2"/>
      <c r="BR608" s="455"/>
      <c r="BS608" s="455"/>
      <c r="BT608" s="455"/>
      <c r="BY608" s="2"/>
      <c r="BZ608" s="2"/>
      <c r="CA608" s="2"/>
      <c r="CC608" s="455"/>
      <c r="CD608" s="455"/>
      <c r="CE608" s="455"/>
      <c r="CJ608" s="2"/>
      <c r="CK608" s="2"/>
      <c r="CL608" s="2"/>
      <c r="CN608" s="455"/>
      <c r="CO608" s="455"/>
      <c r="CP608" s="455"/>
      <c r="CU608" s="2"/>
      <c r="CV608" s="2"/>
      <c r="CW608" s="2"/>
      <c r="CY608" s="455"/>
      <c r="CZ608" s="455"/>
      <c r="DA608" s="455"/>
      <c r="DF608" s="2"/>
      <c r="DG608" s="2"/>
      <c r="DH608" s="2"/>
      <c r="DJ608" s="455"/>
      <c r="DK608" s="455"/>
      <c r="DL608" s="455"/>
      <c r="DQ608" s="2"/>
      <c r="DR608" s="2"/>
      <c r="DS608" s="2"/>
      <c r="DU608" s="455"/>
      <c r="DV608" s="455"/>
      <c r="DW608" s="455"/>
    </row>
    <row r="609" spans="1:127" ht="13.5" thickBot="1">
      <c r="A609" s="1">
        <v>1</v>
      </c>
      <c r="B609" s="246" t="s">
        <v>71</v>
      </c>
      <c r="C609" s="169" t="str">
        <f>IFERROR(((D609+E609+F609+G609)/N688),"")</f>
        <v/>
      </c>
      <c r="D609" s="181">
        <f>SUM(D612:D651)</f>
        <v>0</v>
      </c>
      <c r="E609" s="181">
        <f>SUM(E612:E651)</f>
        <v>0</v>
      </c>
      <c r="F609" s="181">
        <f>SUM(F612:F651)</f>
        <v>0</v>
      </c>
      <c r="G609" s="181">
        <f>SUM(G612:G651)</f>
        <v>0</v>
      </c>
      <c r="H609" s="2"/>
      <c r="I609" s="247"/>
      <c r="J609" s="475"/>
      <c r="K609" s="545" t="s">
        <v>222</v>
      </c>
      <c r="L609" s="546"/>
      <c r="M609" s="545" t="s">
        <v>223</v>
      </c>
      <c r="N609" s="546"/>
      <c r="O609" s="545" t="s">
        <v>226</v>
      </c>
      <c r="P609" s="546"/>
      <c r="Q609" s="68" t="s">
        <v>34</v>
      </c>
      <c r="R609" s="332" t="s">
        <v>36</v>
      </c>
      <c r="S609" s="4"/>
      <c r="T609" s="4"/>
      <c r="U609" s="4"/>
      <c r="AG609" s="444"/>
      <c r="AH609" s="444"/>
      <c r="AI609" s="444"/>
      <c r="AJ609" s="444"/>
      <c r="AK609" s="20"/>
      <c r="AL609" s="20"/>
      <c r="AM609" s="20"/>
      <c r="AO609" s="455"/>
      <c r="AR609" s="2"/>
      <c r="AS609" s="2"/>
      <c r="AT609" s="2"/>
      <c r="AU609" s="2"/>
      <c r="BF609" s="455"/>
      <c r="BG609" s="455"/>
      <c r="BH609" s="455"/>
      <c r="BI609" s="455"/>
      <c r="BN609" s="2"/>
      <c r="BO609" s="2"/>
      <c r="BP609" s="2"/>
      <c r="BR609" s="455"/>
      <c r="BS609" s="455"/>
      <c r="BT609" s="455"/>
      <c r="BY609" s="2"/>
      <c r="BZ609" s="2"/>
      <c r="CA609" s="2"/>
      <c r="CC609" s="455"/>
      <c r="CD609" s="455"/>
      <c r="CE609" s="455"/>
      <c r="CJ609" s="2"/>
      <c r="CK609" s="2"/>
      <c r="CL609" s="2"/>
      <c r="CN609" s="455"/>
      <c r="CO609" s="455"/>
      <c r="CP609" s="455"/>
      <c r="CU609" s="2"/>
      <c r="CV609" s="2"/>
      <c r="CW609" s="2"/>
      <c r="CY609" s="455"/>
      <c r="CZ609" s="455"/>
      <c r="DA609" s="455"/>
      <c r="DF609" s="2"/>
      <c r="DG609" s="2"/>
      <c r="DH609" s="2"/>
      <c r="DJ609" s="455"/>
      <c r="DK609" s="455"/>
      <c r="DL609" s="455"/>
      <c r="DQ609" s="2"/>
      <c r="DR609" s="2"/>
      <c r="DS609" s="2"/>
      <c r="DU609" s="455"/>
      <c r="DV609" s="455"/>
      <c r="DW609" s="455"/>
    </row>
    <row r="610" spans="1:127" ht="12.75" customHeight="1" thickBot="1">
      <c r="A610" s="1">
        <v>1</v>
      </c>
      <c r="B610" s="69"/>
      <c r="C610" s="70"/>
      <c r="D610" s="527" t="s">
        <v>37</v>
      </c>
      <c r="E610" s="528"/>
      <c r="F610" s="528"/>
      <c r="G610" s="529"/>
      <c r="H610" s="70"/>
      <c r="I610" s="34"/>
      <c r="J610" s="26"/>
      <c r="K610" s="479"/>
      <c r="L610" s="71" t="s">
        <v>100</v>
      </c>
      <c r="M610" s="72"/>
      <c r="N610" s="71" t="s">
        <v>100</v>
      </c>
      <c r="O610" s="480"/>
      <c r="P610" s="73" t="s">
        <v>100</v>
      </c>
      <c r="Q610" s="74" t="s">
        <v>35</v>
      </c>
      <c r="R610" s="372" t="s">
        <v>188</v>
      </c>
      <c r="S610" s="75"/>
      <c r="T610" s="75"/>
      <c r="U610" s="75"/>
      <c r="V610" s="76"/>
      <c r="W610" s="76" t="s">
        <v>61</v>
      </c>
      <c r="X610" s="76"/>
      <c r="Y610" s="76"/>
      <c r="Z610" s="76"/>
      <c r="AA610" s="76"/>
      <c r="AB610" s="76"/>
      <c r="AC610" s="76"/>
      <c r="AD610" s="76"/>
      <c r="AE610" s="76"/>
      <c r="AF610" s="76"/>
      <c r="AG610" s="20"/>
      <c r="AH610" s="20"/>
      <c r="AI610" s="279" t="s">
        <v>25</v>
      </c>
      <c r="AJ610" s="282" t="s">
        <v>25</v>
      </c>
    </row>
    <row r="611" spans="1:127" ht="12.75" customHeight="1" thickBot="1">
      <c r="A611" s="1">
        <v>1</v>
      </c>
      <c r="B611" s="77" t="s">
        <v>38</v>
      </c>
      <c r="C611" s="78" t="s">
        <v>39</v>
      </c>
      <c r="D611" s="420" t="str">
        <f>O17</f>
        <v>9th</v>
      </c>
      <c r="E611" s="420" t="str">
        <f>P17</f>
        <v>10th</v>
      </c>
      <c r="F611" s="420" t="str">
        <f>Q17</f>
        <v>11th</v>
      </c>
      <c r="G611" s="473" t="str">
        <f>R17</f>
        <v>12th</v>
      </c>
      <c r="H611" s="397" t="s">
        <v>40</v>
      </c>
      <c r="I611" s="80" t="s">
        <v>41</v>
      </c>
      <c r="J611" s="81"/>
      <c r="K611" s="212">
        <f>IF(K610="",$F$23,K610)</f>
        <v>0</v>
      </c>
      <c r="L611" s="82" t="s">
        <v>101</v>
      </c>
      <c r="M611" s="212" t="str">
        <f>$F$24</f>
        <v/>
      </c>
      <c r="N611" s="82" t="s">
        <v>101</v>
      </c>
      <c r="O611" s="213">
        <f>IF(O610="",$F$26,O610)</f>
        <v>0</v>
      </c>
      <c r="P611" s="83" t="s">
        <v>101</v>
      </c>
      <c r="Q611" s="214" t="str">
        <f>M611</f>
        <v/>
      </c>
      <c r="R611" s="334" t="s">
        <v>25</v>
      </c>
      <c r="S611" s="85" t="s">
        <v>42</v>
      </c>
      <c r="T611" s="85" t="s">
        <v>62</v>
      </c>
      <c r="U611" s="85" t="s">
        <v>63</v>
      </c>
      <c r="V611" s="86" t="s">
        <v>43</v>
      </c>
      <c r="W611" s="461" t="str">
        <f>O17</f>
        <v>9th</v>
      </c>
      <c r="X611" s="461" t="str">
        <f>P17</f>
        <v>10th</v>
      </c>
      <c r="Y611" s="461" t="str">
        <f>Q17</f>
        <v>11th</v>
      </c>
      <c r="Z611" s="462" t="str">
        <f>R17</f>
        <v>12th</v>
      </c>
      <c r="AA611" s="86" t="s">
        <v>43</v>
      </c>
      <c r="AB611" s="462" t="str">
        <f>O17</f>
        <v>9th</v>
      </c>
      <c r="AC611" s="447" t="str">
        <f>P17</f>
        <v>10th</v>
      </c>
      <c r="AD611" s="447" t="str">
        <f>Q17</f>
        <v>11th</v>
      </c>
      <c r="AE611" s="460" t="str">
        <f>R17</f>
        <v>12th</v>
      </c>
      <c r="AF611" s="86" t="s">
        <v>43</v>
      </c>
      <c r="AG611" s="20"/>
      <c r="AH611" s="20"/>
      <c r="AI611" s="280" t="s">
        <v>173</v>
      </c>
      <c r="AJ611" s="283" t="s">
        <v>174</v>
      </c>
    </row>
    <row r="612" spans="1:127">
      <c r="A612" s="1">
        <v>1</v>
      </c>
      <c r="B612" s="119"/>
      <c r="C612" s="391"/>
      <c r="D612" s="390">
        <v>0</v>
      </c>
      <c r="E612" s="338"/>
      <c r="F612" s="338"/>
      <c r="G612" s="339"/>
      <c r="H612" s="219">
        <f t="shared" ref="H612:H651" si="334">V612</f>
        <v>0</v>
      </c>
      <c r="I612" s="88">
        <v>1</v>
      </c>
      <c r="J612" s="216">
        <f t="shared" ref="J612" si="335">IF(ISBLANK(H612),"",H612/I612)</f>
        <v>0</v>
      </c>
      <c r="K612" s="215" t="str">
        <f t="shared" ref="K612:K651" si="336">IFERROR(IF(ISBLANK(H612),"",(H612/$K$611)/I612),"")</f>
        <v/>
      </c>
      <c r="L612" s="216" t="str">
        <f t="shared" ref="L612" si="337">IFERROR(IF(ISBLANK(H612),"",ROUNDUP(K612,0)),"")</f>
        <v/>
      </c>
      <c r="M612" s="215" t="str">
        <f t="shared" ref="M612" si="338">IFERROR(IF(ISBLANK(H612),"",(H612/$F$24)/I612),"")</f>
        <v/>
      </c>
      <c r="N612" s="216" t="str">
        <f t="shared" ref="N612" si="339">IFERROR(IF(ISBLANK(H612),"",ROUNDUP(M612,0)),"")</f>
        <v/>
      </c>
      <c r="O612" s="215" t="str">
        <f t="shared" ref="O612:O651" si="340">IFERROR(IF(ISBLANK(H612),"",(H612/$O$611)/I612),"")</f>
        <v/>
      </c>
      <c r="P612" s="216" t="str">
        <f t="shared" ref="P612" si="341">IFERROR(IF(ISBLANK(H612),"",ROUNDUP(O612,0)),"")</f>
        <v/>
      </c>
      <c r="Q612" s="217">
        <f t="shared" ref="Q612" si="342">IF(ISERR((H612/N612)/I612),0,(H612/N612)/I612)</f>
        <v>0</v>
      </c>
      <c r="R612" s="120"/>
      <c r="S612" s="218" t="str">
        <f t="shared" ref="S612" si="343">IF(ISBLANK(R612),"",IF(R612&lt;1,J612,H612/I612/R612))</f>
        <v/>
      </c>
      <c r="T612" s="218" t="str">
        <f t="shared" ref="T612:T651" si="344">IF(ISBLANK($R612),"",IF($R612&lt;1,$J612,IF(ISERROR($H612/$I612/($R612-1)),"",$H612/$I612/($R612-1))))</f>
        <v/>
      </c>
      <c r="U612" s="218" t="str">
        <f t="shared" ref="U612:U651" si="345">IF(ISBLANK($R612),"",IF($R612&lt;1,$J612,$H612/$I612/($R612+1)))</f>
        <v/>
      </c>
      <c r="V612" s="219">
        <f t="shared" ref="V612:V651" si="346">SUM(D612:G612)</f>
        <v>0</v>
      </c>
      <c r="W612" s="220">
        <f t="shared" ref="W612:W651" si="347">IF($R612&gt;2,(D612/$V612)*$F$26, IF($R612=2,(D612/2),D612))</f>
        <v>0</v>
      </c>
      <c r="X612" s="220">
        <f t="shared" ref="X612:X651" si="348">IF($R612&gt;2,(E612/$V612)*$F$26, IF($R612=2,(E612/2),E612))</f>
        <v>0</v>
      </c>
      <c r="Y612" s="220">
        <f t="shared" ref="Y612:Y651" si="349">IF($R612&gt;2,(F612/$V612)*$F$26, IF($R612=2,(F612/2),F612))</f>
        <v>0</v>
      </c>
      <c r="Z612" s="462">
        <f t="shared" ref="Z612:Z651" si="350">IF($R612&gt;2,(G612/$V612)*$F$26, IF($R612=2,(G612/2),G612))</f>
        <v>0</v>
      </c>
      <c r="AA612" s="221">
        <f>W612+X612+Y612+Z612</f>
        <v>0</v>
      </c>
      <c r="AB612" s="462" t="str">
        <f t="shared" ref="AB612:AB651" si="351">IF(ISERROR(D612/($R612*$I612)),"",D612/($R612*$I612))</f>
        <v/>
      </c>
      <c r="AC612" s="447" t="str">
        <f t="shared" ref="AC612:AC651" si="352">IF(ISERROR(E612/($R612*$I612)),"",E612/($R612*$I612))</f>
        <v/>
      </c>
      <c r="AD612" s="447" t="str">
        <f t="shared" ref="AD612:AD651" si="353">IF(ISERROR(F612/($R612*$I612)),"",F612/($R612*$I612))</f>
        <v/>
      </c>
      <c r="AE612" s="460" t="str">
        <f t="shared" ref="AE612:AE651" si="354">IF(ISERROR(G612/($R612*$I612)),"",G612/($R612*$I612))</f>
        <v/>
      </c>
      <c r="AF612" s="221" t="str">
        <f>IF(ISERROR(AB612+AC612+AD612+AE612),"",AB612+AC612+AD612+AE612)</f>
        <v/>
      </c>
      <c r="AG612" s="229">
        <f t="shared" ref="AG612:AG651" si="355">C612</f>
        <v>0</v>
      </c>
      <c r="AH612" s="141" t="str">
        <f t="shared" ref="AH612:AH651" si="356">IF(R612=1,"Singleton", IF(R612=2, "Doubleton", IF(R612=3,"Tripleton","")))</f>
        <v/>
      </c>
      <c r="AI612" s="116"/>
      <c r="AJ612" s="281">
        <f t="shared" ref="AJ612:AJ651" si="357">IFERROR(R612-AI612,"")</f>
        <v>0</v>
      </c>
    </row>
    <row r="613" spans="1:127">
      <c r="A613" s="1">
        <v>1</v>
      </c>
      <c r="B613" s="119"/>
      <c r="C613" s="392"/>
      <c r="D613" s="327"/>
      <c r="E613" s="91"/>
      <c r="F613" s="91"/>
      <c r="G613" s="328"/>
      <c r="H613" s="219">
        <f t="shared" si="334"/>
        <v>0</v>
      </c>
      <c r="I613" s="88">
        <v>1</v>
      </c>
      <c r="J613" s="216">
        <f t="shared" ref="J613:J651" si="358">IF(ISBLANK(H613),"",H613/I613)</f>
        <v>0</v>
      </c>
      <c r="K613" s="215" t="str">
        <f t="shared" si="336"/>
        <v/>
      </c>
      <c r="L613" s="216" t="str">
        <f t="shared" ref="L613:L651" si="359">IFERROR(IF(ISBLANK(H613),"",ROUNDUP(K613,0)),"")</f>
        <v/>
      </c>
      <c r="M613" s="215" t="str">
        <f t="shared" ref="M613:M651" si="360">IFERROR(IF(ISBLANK(H613),"",(H613/$F$24)/I613),"")</f>
        <v/>
      </c>
      <c r="N613" s="216" t="str">
        <f t="shared" ref="N613:N651" si="361">IFERROR(IF(ISBLANK(H613),"",ROUNDUP(M613,0)),"")</f>
        <v/>
      </c>
      <c r="O613" s="215" t="str">
        <f t="shared" si="340"/>
        <v/>
      </c>
      <c r="P613" s="216" t="str">
        <f t="shared" ref="P613:P651" si="362">IFERROR(IF(ISBLANK(H613),"",ROUNDUP(O613,0)),"")</f>
        <v/>
      </c>
      <c r="Q613" s="217">
        <f t="shared" ref="Q613:Q651" si="363">IF(ISERR((H613/N613)/I613),0,(H613/N613)/I613)</f>
        <v>0</v>
      </c>
      <c r="R613" s="120"/>
      <c r="S613" s="218" t="str">
        <f t="shared" ref="S613:S651" si="364">IF(ISBLANK(R613),"",IF(R613&lt;1,J613,H613/I613/R613))</f>
        <v/>
      </c>
      <c r="T613" s="218" t="str">
        <f t="shared" si="344"/>
        <v/>
      </c>
      <c r="U613" s="218" t="str">
        <f t="shared" si="345"/>
        <v/>
      </c>
      <c r="V613" s="219">
        <f t="shared" si="346"/>
        <v>0</v>
      </c>
      <c r="W613" s="220">
        <f t="shared" si="347"/>
        <v>0</v>
      </c>
      <c r="X613" s="220">
        <f t="shared" si="348"/>
        <v>0</v>
      </c>
      <c r="Y613" s="220">
        <f t="shared" si="349"/>
        <v>0</v>
      </c>
      <c r="Z613" s="462">
        <f t="shared" si="350"/>
        <v>0</v>
      </c>
      <c r="AA613" s="221">
        <f t="shared" ref="AA613:AA651" si="365">W613+X613+Y613+Z613</f>
        <v>0</v>
      </c>
      <c r="AB613" s="462" t="str">
        <f t="shared" si="351"/>
        <v/>
      </c>
      <c r="AC613" s="447" t="str">
        <f t="shared" si="352"/>
        <v/>
      </c>
      <c r="AD613" s="447" t="str">
        <f t="shared" si="353"/>
        <v/>
      </c>
      <c r="AE613" s="460" t="str">
        <f t="shared" si="354"/>
        <v/>
      </c>
      <c r="AF613" s="221" t="str">
        <f t="shared" ref="AF613:AF651" si="366">IF(ISERROR(AB613+AC613+AD613+AE613),"",AB613+AC613+AD613+AE613)</f>
        <v/>
      </c>
      <c r="AG613" s="229">
        <f t="shared" si="355"/>
        <v>0</v>
      </c>
      <c r="AH613" s="141" t="str">
        <f t="shared" si="356"/>
        <v/>
      </c>
      <c r="AI613" s="450"/>
      <c r="AJ613" s="446">
        <f t="shared" si="357"/>
        <v>0</v>
      </c>
    </row>
    <row r="614" spans="1:127">
      <c r="A614" s="1">
        <v>1</v>
      </c>
      <c r="B614" s="119"/>
      <c r="C614" s="392"/>
      <c r="D614" s="327">
        <v>0</v>
      </c>
      <c r="E614" s="91"/>
      <c r="F614" s="91"/>
      <c r="G614" s="328"/>
      <c r="H614" s="219">
        <f t="shared" si="334"/>
        <v>0</v>
      </c>
      <c r="I614" s="88">
        <v>1</v>
      </c>
      <c r="J614" s="216">
        <f t="shared" si="358"/>
        <v>0</v>
      </c>
      <c r="K614" s="215" t="str">
        <f t="shared" si="336"/>
        <v/>
      </c>
      <c r="L614" s="216" t="str">
        <f t="shared" si="359"/>
        <v/>
      </c>
      <c r="M614" s="215" t="str">
        <f t="shared" si="360"/>
        <v/>
      </c>
      <c r="N614" s="216" t="str">
        <f t="shared" si="361"/>
        <v/>
      </c>
      <c r="O614" s="215" t="str">
        <f t="shared" si="340"/>
        <v/>
      </c>
      <c r="P614" s="216" t="str">
        <f t="shared" si="362"/>
        <v/>
      </c>
      <c r="Q614" s="217">
        <f t="shared" si="363"/>
        <v>0</v>
      </c>
      <c r="R614" s="120"/>
      <c r="S614" s="218" t="str">
        <f t="shared" si="364"/>
        <v/>
      </c>
      <c r="T614" s="218" t="str">
        <f t="shared" si="344"/>
        <v/>
      </c>
      <c r="U614" s="218" t="str">
        <f t="shared" si="345"/>
        <v/>
      </c>
      <c r="V614" s="219">
        <f t="shared" si="346"/>
        <v>0</v>
      </c>
      <c r="W614" s="220">
        <f t="shared" si="347"/>
        <v>0</v>
      </c>
      <c r="X614" s="220">
        <f t="shared" si="348"/>
        <v>0</v>
      </c>
      <c r="Y614" s="220">
        <f t="shared" si="349"/>
        <v>0</v>
      </c>
      <c r="Z614" s="462">
        <f t="shared" si="350"/>
        <v>0</v>
      </c>
      <c r="AA614" s="221">
        <f t="shared" si="365"/>
        <v>0</v>
      </c>
      <c r="AB614" s="462" t="str">
        <f t="shared" si="351"/>
        <v/>
      </c>
      <c r="AC614" s="447" t="str">
        <f t="shared" si="352"/>
        <v/>
      </c>
      <c r="AD614" s="447" t="str">
        <f t="shared" si="353"/>
        <v/>
      </c>
      <c r="AE614" s="460" t="str">
        <f t="shared" si="354"/>
        <v/>
      </c>
      <c r="AF614" s="221" t="str">
        <f t="shared" si="366"/>
        <v/>
      </c>
      <c r="AG614" s="229">
        <f t="shared" si="355"/>
        <v>0</v>
      </c>
      <c r="AH614" s="141" t="str">
        <f t="shared" si="356"/>
        <v/>
      </c>
      <c r="AI614" s="450"/>
      <c r="AJ614" s="446">
        <f t="shared" si="357"/>
        <v>0</v>
      </c>
    </row>
    <row r="615" spans="1:127">
      <c r="A615" s="1">
        <v>1</v>
      </c>
      <c r="B615" s="119"/>
      <c r="C615" s="392"/>
      <c r="D615" s="327">
        <v>0</v>
      </c>
      <c r="E615" s="91"/>
      <c r="F615" s="91"/>
      <c r="G615" s="328"/>
      <c r="H615" s="219">
        <f t="shared" si="334"/>
        <v>0</v>
      </c>
      <c r="I615" s="88">
        <v>1</v>
      </c>
      <c r="J615" s="216">
        <f t="shared" si="358"/>
        <v>0</v>
      </c>
      <c r="K615" s="215" t="str">
        <f t="shared" si="336"/>
        <v/>
      </c>
      <c r="L615" s="216" t="str">
        <f t="shared" si="359"/>
        <v/>
      </c>
      <c r="M615" s="215" t="str">
        <f t="shared" si="360"/>
        <v/>
      </c>
      <c r="N615" s="216" t="str">
        <f t="shared" si="361"/>
        <v/>
      </c>
      <c r="O615" s="215" t="str">
        <f t="shared" si="340"/>
        <v/>
      </c>
      <c r="P615" s="216" t="str">
        <f t="shared" si="362"/>
        <v/>
      </c>
      <c r="Q615" s="217">
        <f t="shared" si="363"/>
        <v>0</v>
      </c>
      <c r="R615" s="120"/>
      <c r="S615" s="218" t="str">
        <f t="shared" si="364"/>
        <v/>
      </c>
      <c r="T615" s="218" t="str">
        <f t="shared" si="344"/>
        <v/>
      </c>
      <c r="U615" s="218" t="str">
        <f t="shared" si="345"/>
        <v/>
      </c>
      <c r="V615" s="219">
        <f t="shared" si="346"/>
        <v>0</v>
      </c>
      <c r="W615" s="220">
        <f t="shared" si="347"/>
        <v>0</v>
      </c>
      <c r="X615" s="220">
        <f t="shared" si="348"/>
        <v>0</v>
      </c>
      <c r="Y615" s="220">
        <f t="shared" si="349"/>
        <v>0</v>
      </c>
      <c r="Z615" s="462">
        <f t="shared" si="350"/>
        <v>0</v>
      </c>
      <c r="AA615" s="221">
        <f t="shared" si="365"/>
        <v>0</v>
      </c>
      <c r="AB615" s="462" t="str">
        <f t="shared" si="351"/>
        <v/>
      </c>
      <c r="AC615" s="447" t="str">
        <f t="shared" si="352"/>
        <v/>
      </c>
      <c r="AD615" s="447" t="str">
        <f t="shared" si="353"/>
        <v/>
      </c>
      <c r="AE615" s="460" t="str">
        <f t="shared" si="354"/>
        <v/>
      </c>
      <c r="AF615" s="221" t="str">
        <f t="shared" si="366"/>
        <v/>
      </c>
      <c r="AG615" s="229">
        <f t="shared" si="355"/>
        <v>0</v>
      </c>
      <c r="AH615" s="141" t="str">
        <f t="shared" si="356"/>
        <v/>
      </c>
      <c r="AI615" s="450"/>
      <c r="AJ615" s="446">
        <f t="shared" si="357"/>
        <v>0</v>
      </c>
    </row>
    <row r="616" spans="1:127">
      <c r="A616" s="1">
        <v>1</v>
      </c>
      <c r="B616" s="119"/>
      <c r="C616" s="392"/>
      <c r="D616" s="327">
        <v>0</v>
      </c>
      <c r="E616" s="91"/>
      <c r="F616" s="91"/>
      <c r="G616" s="328"/>
      <c r="H616" s="219">
        <f t="shared" si="334"/>
        <v>0</v>
      </c>
      <c r="I616" s="88">
        <v>1</v>
      </c>
      <c r="J616" s="216">
        <f t="shared" si="358"/>
        <v>0</v>
      </c>
      <c r="K616" s="215" t="str">
        <f t="shared" si="336"/>
        <v/>
      </c>
      <c r="L616" s="216" t="str">
        <f t="shared" si="359"/>
        <v/>
      </c>
      <c r="M616" s="215" t="str">
        <f t="shared" si="360"/>
        <v/>
      </c>
      <c r="N616" s="216" t="str">
        <f t="shared" si="361"/>
        <v/>
      </c>
      <c r="O616" s="215" t="str">
        <f t="shared" si="340"/>
        <v/>
      </c>
      <c r="P616" s="216" t="str">
        <f t="shared" si="362"/>
        <v/>
      </c>
      <c r="Q616" s="217">
        <f t="shared" si="363"/>
        <v>0</v>
      </c>
      <c r="R616" s="120"/>
      <c r="S616" s="218" t="str">
        <f t="shared" si="364"/>
        <v/>
      </c>
      <c r="T616" s="218" t="str">
        <f t="shared" si="344"/>
        <v/>
      </c>
      <c r="U616" s="218" t="str">
        <f t="shared" si="345"/>
        <v/>
      </c>
      <c r="V616" s="219">
        <f t="shared" si="346"/>
        <v>0</v>
      </c>
      <c r="W616" s="220">
        <f t="shared" si="347"/>
        <v>0</v>
      </c>
      <c r="X616" s="220">
        <f t="shared" si="348"/>
        <v>0</v>
      </c>
      <c r="Y616" s="220">
        <f t="shared" si="349"/>
        <v>0</v>
      </c>
      <c r="Z616" s="462">
        <f t="shared" si="350"/>
        <v>0</v>
      </c>
      <c r="AA616" s="221">
        <f t="shared" si="365"/>
        <v>0</v>
      </c>
      <c r="AB616" s="462" t="str">
        <f t="shared" si="351"/>
        <v/>
      </c>
      <c r="AC616" s="447" t="str">
        <f t="shared" si="352"/>
        <v/>
      </c>
      <c r="AD616" s="447" t="str">
        <f t="shared" si="353"/>
        <v/>
      </c>
      <c r="AE616" s="460" t="str">
        <f t="shared" si="354"/>
        <v/>
      </c>
      <c r="AF616" s="221" t="str">
        <f t="shared" si="366"/>
        <v/>
      </c>
      <c r="AG616" s="229">
        <f t="shared" si="355"/>
        <v>0</v>
      </c>
      <c r="AH616" s="141" t="str">
        <f t="shared" si="356"/>
        <v/>
      </c>
      <c r="AI616" s="450"/>
      <c r="AJ616" s="446">
        <f t="shared" si="357"/>
        <v>0</v>
      </c>
    </row>
    <row r="617" spans="1:127">
      <c r="A617" s="1">
        <v>1</v>
      </c>
      <c r="B617" s="119"/>
      <c r="C617" s="392"/>
      <c r="D617" s="327">
        <v>0</v>
      </c>
      <c r="E617" s="91"/>
      <c r="F617" s="91"/>
      <c r="G617" s="328"/>
      <c r="H617" s="219">
        <f t="shared" si="334"/>
        <v>0</v>
      </c>
      <c r="I617" s="88">
        <v>1</v>
      </c>
      <c r="J617" s="216">
        <f t="shared" si="358"/>
        <v>0</v>
      </c>
      <c r="K617" s="215" t="str">
        <f t="shared" si="336"/>
        <v/>
      </c>
      <c r="L617" s="216" t="str">
        <f t="shared" si="359"/>
        <v/>
      </c>
      <c r="M617" s="215" t="str">
        <f t="shared" si="360"/>
        <v/>
      </c>
      <c r="N617" s="216" t="str">
        <f t="shared" si="361"/>
        <v/>
      </c>
      <c r="O617" s="215" t="str">
        <f t="shared" si="340"/>
        <v/>
      </c>
      <c r="P617" s="216" t="str">
        <f t="shared" si="362"/>
        <v/>
      </c>
      <c r="Q617" s="217">
        <f t="shared" si="363"/>
        <v>0</v>
      </c>
      <c r="R617" s="120"/>
      <c r="S617" s="218" t="str">
        <f t="shared" si="364"/>
        <v/>
      </c>
      <c r="T617" s="218" t="str">
        <f t="shared" si="344"/>
        <v/>
      </c>
      <c r="U617" s="218" t="str">
        <f t="shared" si="345"/>
        <v/>
      </c>
      <c r="V617" s="219">
        <f t="shared" si="346"/>
        <v>0</v>
      </c>
      <c r="W617" s="220">
        <f t="shared" si="347"/>
        <v>0</v>
      </c>
      <c r="X617" s="220">
        <f t="shared" si="348"/>
        <v>0</v>
      </c>
      <c r="Y617" s="220">
        <f t="shared" si="349"/>
        <v>0</v>
      </c>
      <c r="Z617" s="462">
        <f t="shared" si="350"/>
        <v>0</v>
      </c>
      <c r="AA617" s="221">
        <f t="shared" si="365"/>
        <v>0</v>
      </c>
      <c r="AB617" s="462" t="str">
        <f t="shared" si="351"/>
        <v/>
      </c>
      <c r="AC617" s="447" t="str">
        <f t="shared" si="352"/>
        <v/>
      </c>
      <c r="AD617" s="447" t="str">
        <f t="shared" si="353"/>
        <v/>
      </c>
      <c r="AE617" s="460" t="str">
        <f t="shared" si="354"/>
        <v/>
      </c>
      <c r="AF617" s="221" t="str">
        <f t="shared" si="366"/>
        <v/>
      </c>
      <c r="AG617" s="229">
        <f t="shared" si="355"/>
        <v>0</v>
      </c>
      <c r="AH617" s="141" t="str">
        <f t="shared" si="356"/>
        <v/>
      </c>
      <c r="AI617" s="450"/>
      <c r="AJ617" s="446">
        <f t="shared" si="357"/>
        <v>0</v>
      </c>
    </row>
    <row r="618" spans="1:127">
      <c r="A618" s="1">
        <v>1</v>
      </c>
      <c r="B618" s="119"/>
      <c r="C618" s="392"/>
      <c r="D618" s="327">
        <v>0</v>
      </c>
      <c r="E618" s="91"/>
      <c r="F618" s="91"/>
      <c r="G618" s="328"/>
      <c r="H618" s="219">
        <f t="shared" si="334"/>
        <v>0</v>
      </c>
      <c r="I618" s="88">
        <v>1</v>
      </c>
      <c r="J618" s="216">
        <f t="shared" si="358"/>
        <v>0</v>
      </c>
      <c r="K618" s="215" t="str">
        <f t="shared" si="336"/>
        <v/>
      </c>
      <c r="L618" s="216" t="str">
        <f t="shared" si="359"/>
        <v/>
      </c>
      <c r="M618" s="215" t="str">
        <f t="shared" si="360"/>
        <v/>
      </c>
      <c r="N618" s="216" t="str">
        <f t="shared" si="361"/>
        <v/>
      </c>
      <c r="O618" s="215" t="str">
        <f t="shared" si="340"/>
        <v/>
      </c>
      <c r="P618" s="216" t="str">
        <f t="shared" si="362"/>
        <v/>
      </c>
      <c r="Q618" s="217">
        <f t="shared" si="363"/>
        <v>0</v>
      </c>
      <c r="R618" s="120"/>
      <c r="S618" s="218" t="str">
        <f t="shared" si="364"/>
        <v/>
      </c>
      <c r="T618" s="218" t="str">
        <f t="shared" si="344"/>
        <v/>
      </c>
      <c r="U618" s="218" t="str">
        <f t="shared" si="345"/>
        <v/>
      </c>
      <c r="V618" s="219">
        <f t="shared" si="346"/>
        <v>0</v>
      </c>
      <c r="W618" s="220">
        <f t="shared" si="347"/>
        <v>0</v>
      </c>
      <c r="X618" s="220">
        <f t="shared" si="348"/>
        <v>0</v>
      </c>
      <c r="Y618" s="220">
        <f t="shared" si="349"/>
        <v>0</v>
      </c>
      <c r="Z618" s="462">
        <f t="shared" si="350"/>
        <v>0</v>
      </c>
      <c r="AA618" s="221">
        <f t="shared" si="365"/>
        <v>0</v>
      </c>
      <c r="AB618" s="462" t="str">
        <f t="shared" si="351"/>
        <v/>
      </c>
      <c r="AC618" s="447" t="str">
        <f t="shared" si="352"/>
        <v/>
      </c>
      <c r="AD618" s="447" t="str">
        <f t="shared" si="353"/>
        <v/>
      </c>
      <c r="AE618" s="460" t="str">
        <f t="shared" si="354"/>
        <v/>
      </c>
      <c r="AF618" s="221" t="str">
        <f t="shared" si="366"/>
        <v/>
      </c>
      <c r="AG618" s="229">
        <f t="shared" si="355"/>
        <v>0</v>
      </c>
      <c r="AH618" s="141" t="str">
        <f t="shared" si="356"/>
        <v/>
      </c>
      <c r="AI618" s="450"/>
      <c r="AJ618" s="446">
        <f t="shared" si="357"/>
        <v>0</v>
      </c>
    </row>
    <row r="619" spans="1:127">
      <c r="A619" s="1">
        <v>1</v>
      </c>
      <c r="B619" s="119"/>
      <c r="C619" s="392"/>
      <c r="D619" s="327">
        <v>0</v>
      </c>
      <c r="E619" s="91"/>
      <c r="F619" s="91"/>
      <c r="G619" s="328"/>
      <c r="H619" s="219">
        <f t="shared" si="334"/>
        <v>0</v>
      </c>
      <c r="I619" s="88">
        <v>1</v>
      </c>
      <c r="J619" s="216">
        <f t="shared" si="358"/>
        <v>0</v>
      </c>
      <c r="K619" s="215" t="str">
        <f t="shared" si="336"/>
        <v/>
      </c>
      <c r="L619" s="216" t="str">
        <f t="shared" si="359"/>
        <v/>
      </c>
      <c r="M619" s="215" t="str">
        <f t="shared" si="360"/>
        <v/>
      </c>
      <c r="N619" s="216" t="str">
        <f t="shared" si="361"/>
        <v/>
      </c>
      <c r="O619" s="215" t="str">
        <f t="shared" si="340"/>
        <v/>
      </c>
      <c r="P619" s="216" t="str">
        <f t="shared" si="362"/>
        <v/>
      </c>
      <c r="Q619" s="217">
        <f t="shared" si="363"/>
        <v>0</v>
      </c>
      <c r="R619" s="120"/>
      <c r="S619" s="218" t="str">
        <f t="shared" si="364"/>
        <v/>
      </c>
      <c r="T619" s="218" t="str">
        <f t="shared" si="344"/>
        <v/>
      </c>
      <c r="U619" s="218" t="str">
        <f t="shared" si="345"/>
        <v/>
      </c>
      <c r="V619" s="219">
        <f t="shared" si="346"/>
        <v>0</v>
      </c>
      <c r="W619" s="220">
        <f t="shared" si="347"/>
        <v>0</v>
      </c>
      <c r="X619" s="220">
        <f t="shared" si="348"/>
        <v>0</v>
      </c>
      <c r="Y619" s="220">
        <f t="shared" si="349"/>
        <v>0</v>
      </c>
      <c r="Z619" s="462">
        <f t="shared" si="350"/>
        <v>0</v>
      </c>
      <c r="AA619" s="221">
        <f t="shared" si="365"/>
        <v>0</v>
      </c>
      <c r="AB619" s="462" t="str">
        <f t="shared" si="351"/>
        <v/>
      </c>
      <c r="AC619" s="447" t="str">
        <f t="shared" si="352"/>
        <v/>
      </c>
      <c r="AD619" s="447" t="str">
        <f t="shared" si="353"/>
        <v/>
      </c>
      <c r="AE619" s="460" t="str">
        <f t="shared" si="354"/>
        <v/>
      </c>
      <c r="AF619" s="221" t="str">
        <f t="shared" si="366"/>
        <v/>
      </c>
      <c r="AG619" s="229">
        <f t="shared" si="355"/>
        <v>0</v>
      </c>
      <c r="AH619" s="141" t="str">
        <f t="shared" si="356"/>
        <v/>
      </c>
      <c r="AI619" s="450"/>
      <c r="AJ619" s="446">
        <f t="shared" si="357"/>
        <v>0</v>
      </c>
    </row>
    <row r="620" spans="1:127">
      <c r="A620" s="1">
        <v>1</v>
      </c>
      <c r="B620" s="119"/>
      <c r="C620" s="392"/>
      <c r="D620" s="327">
        <v>0</v>
      </c>
      <c r="E620" s="91"/>
      <c r="F620" s="91"/>
      <c r="G620" s="328"/>
      <c r="H620" s="219">
        <f t="shared" si="334"/>
        <v>0</v>
      </c>
      <c r="I620" s="88">
        <v>1</v>
      </c>
      <c r="J620" s="216">
        <f t="shared" si="358"/>
        <v>0</v>
      </c>
      <c r="K620" s="215" t="str">
        <f t="shared" si="336"/>
        <v/>
      </c>
      <c r="L620" s="216" t="str">
        <f t="shared" si="359"/>
        <v/>
      </c>
      <c r="M620" s="215" t="str">
        <f t="shared" si="360"/>
        <v/>
      </c>
      <c r="N620" s="216" t="str">
        <f t="shared" si="361"/>
        <v/>
      </c>
      <c r="O620" s="215" t="str">
        <f t="shared" si="340"/>
        <v/>
      </c>
      <c r="P620" s="216" t="str">
        <f t="shared" si="362"/>
        <v/>
      </c>
      <c r="Q620" s="217">
        <f t="shared" si="363"/>
        <v>0</v>
      </c>
      <c r="R620" s="120"/>
      <c r="S620" s="218" t="str">
        <f t="shared" si="364"/>
        <v/>
      </c>
      <c r="T620" s="218" t="str">
        <f t="shared" si="344"/>
        <v/>
      </c>
      <c r="U620" s="218" t="str">
        <f t="shared" si="345"/>
        <v/>
      </c>
      <c r="V620" s="219">
        <f t="shared" si="346"/>
        <v>0</v>
      </c>
      <c r="W620" s="220">
        <f t="shared" si="347"/>
        <v>0</v>
      </c>
      <c r="X620" s="220">
        <f t="shared" si="348"/>
        <v>0</v>
      </c>
      <c r="Y620" s="220">
        <f t="shared" si="349"/>
        <v>0</v>
      </c>
      <c r="Z620" s="462">
        <f t="shared" si="350"/>
        <v>0</v>
      </c>
      <c r="AA620" s="221">
        <f t="shared" si="365"/>
        <v>0</v>
      </c>
      <c r="AB620" s="462" t="str">
        <f t="shared" si="351"/>
        <v/>
      </c>
      <c r="AC620" s="447" t="str">
        <f t="shared" si="352"/>
        <v/>
      </c>
      <c r="AD620" s="447" t="str">
        <f t="shared" si="353"/>
        <v/>
      </c>
      <c r="AE620" s="460" t="str">
        <f t="shared" si="354"/>
        <v/>
      </c>
      <c r="AF620" s="221" t="str">
        <f t="shared" si="366"/>
        <v/>
      </c>
      <c r="AG620" s="229">
        <f t="shared" si="355"/>
        <v>0</v>
      </c>
      <c r="AH620" s="141" t="str">
        <f t="shared" si="356"/>
        <v/>
      </c>
      <c r="AI620" s="450"/>
      <c r="AJ620" s="446">
        <f t="shared" si="357"/>
        <v>0</v>
      </c>
    </row>
    <row r="621" spans="1:127">
      <c r="A621" s="1">
        <v>1</v>
      </c>
      <c r="B621" s="119"/>
      <c r="C621" s="392"/>
      <c r="D621" s="327">
        <v>0</v>
      </c>
      <c r="E621" s="91"/>
      <c r="F621" s="91"/>
      <c r="G621" s="328"/>
      <c r="H621" s="219">
        <f t="shared" si="334"/>
        <v>0</v>
      </c>
      <c r="I621" s="88">
        <v>1</v>
      </c>
      <c r="J621" s="216">
        <f t="shared" si="358"/>
        <v>0</v>
      </c>
      <c r="K621" s="215" t="str">
        <f t="shared" si="336"/>
        <v/>
      </c>
      <c r="L621" s="216" t="str">
        <f t="shared" si="359"/>
        <v/>
      </c>
      <c r="M621" s="215" t="str">
        <f t="shared" si="360"/>
        <v/>
      </c>
      <c r="N621" s="216" t="str">
        <f t="shared" si="361"/>
        <v/>
      </c>
      <c r="O621" s="215" t="str">
        <f t="shared" si="340"/>
        <v/>
      </c>
      <c r="P621" s="216" t="str">
        <f t="shared" si="362"/>
        <v/>
      </c>
      <c r="Q621" s="217">
        <f t="shared" si="363"/>
        <v>0</v>
      </c>
      <c r="R621" s="120"/>
      <c r="S621" s="218" t="str">
        <f t="shared" si="364"/>
        <v/>
      </c>
      <c r="T621" s="218" t="str">
        <f t="shared" si="344"/>
        <v/>
      </c>
      <c r="U621" s="218" t="str">
        <f t="shared" si="345"/>
        <v/>
      </c>
      <c r="V621" s="219">
        <f t="shared" si="346"/>
        <v>0</v>
      </c>
      <c r="W621" s="220">
        <f t="shared" si="347"/>
        <v>0</v>
      </c>
      <c r="X621" s="220">
        <f t="shared" si="348"/>
        <v>0</v>
      </c>
      <c r="Y621" s="220">
        <f t="shared" si="349"/>
        <v>0</v>
      </c>
      <c r="Z621" s="462">
        <f t="shared" si="350"/>
        <v>0</v>
      </c>
      <c r="AA621" s="221">
        <f t="shared" si="365"/>
        <v>0</v>
      </c>
      <c r="AB621" s="462" t="str">
        <f t="shared" si="351"/>
        <v/>
      </c>
      <c r="AC621" s="447" t="str">
        <f t="shared" si="352"/>
        <v/>
      </c>
      <c r="AD621" s="447" t="str">
        <f t="shared" si="353"/>
        <v/>
      </c>
      <c r="AE621" s="460" t="str">
        <f t="shared" si="354"/>
        <v/>
      </c>
      <c r="AF621" s="221" t="str">
        <f t="shared" si="366"/>
        <v/>
      </c>
      <c r="AG621" s="229">
        <f t="shared" si="355"/>
        <v>0</v>
      </c>
      <c r="AH621" s="141" t="str">
        <f t="shared" si="356"/>
        <v/>
      </c>
      <c r="AI621" s="450"/>
      <c r="AJ621" s="446">
        <f t="shared" si="357"/>
        <v>0</v>
      </c>
    </row>
    <row r="622" spans="1:127">
      <c r="A622" s="1">
        <v>1</v>
      </c>
      <c r="B622" s="119"/>
      <c r="C622" s="392"/>
      <c r="D622" s="327">
        <v>0</v>
      </c>
      <c r="E622" s="91"/>
      <c r="F622" s="91"/>
      <c r="G622" s="328"/>
      <c r="H622" s="219">
        <f t="shared" si="334"/>
        <v>0</v>
      </c>
      <c r="I622" s="88">
        <v>1</v>
      </c>
      <c r="J622" s="216">
        <f t="shared" si="358"/>
        <v>0</v>
      </c>
      <c r="K622" s="215" t="str">
        <f t="shared" si="336"/>
        <v/>
      </c>
      <c r="L622" s="216" t="str">
        <f t="shared" si="359"/>
        <v/>
      </c>
      <c r="M622" s="215" t="str">
        <f t="shared" si="360"/>
        <v/>
      </c>
      <c r="N622" s="216" t="str">
        <f t="shared" si="361"/>
        <v/>
      </c>
      <c r="O622" s="215" t="str">
        <f t="shared" si="340"/>
        <v/>
      </c>
      <c r="P622" s="216" t="str">
        <f t="shared" si="362"/>
        <v/>
      </c>
      <c r="Q622" s="217">
        <f t="shared" si="363"/>
        <v>0</v>
      </c>
      <c r="R622" s="120"/>
      <c r="S622" s="218" t="str">
        <f t="shared" si="364"/>
        <v/>
      </c>
      <c r="T622" s="218" t="str">
        <f t="shared" si="344"/>
        <v/>
      </c>
      <c r="U622" s="218" t="str">
        <f t="shared" si="345"/>
        <v/>
      </c>
      <c r="V622" s="219">
        <f t="shared" si="346"/>
        <v>0</v>
      </c>
      <c r="W622" s="220">
        <f t="shared" si="347"/>
        <v>0</v>
      </c>
      <c r="X622" s="220">
        <f t="shared" si="348"/>
        <v>0</v>
      </c>
      <c r="Y622" s="220">
        <f t="shared" si="349"/>
        <v>0</v>
      </c>
      <c r="Z622" s="462">
        <f t="shared" si="350"/>
        <v>0</v>
      </c>
      <c r="AA622" s="221">
        <f t="shared" si="365"/>
        <v>0</v>
      </c>
      <c r="AB622" s="462" t="str">
        <f t="shared" si="351"/>
        <v/>
      </c>
      <c r="AC622" s="447" t="str">
        <f t="shared" si="352"/>
        <v/>
      </c>
      <c r="AD622" s="447" t="str">
        <f t="shared" si="353"/>
        <v/>
      </c>
      <c r="AE622" s="460" t="str">
        <f t="shared" si="354"/>
        <v/>
      </c>
      <c r="AF622" s="221" t="str">
        <f t="shared" si="366"/>
        <v/>
      </c>
      <c r="AG622" s="229">
        <f t="shared" si="355"/>
        <v>0</v>
      </c>
      <c r="AH622" s="141" t="str">
        <f t="shared" si="356"/>
        <v/>
      </c>
      <c r="AI622" s="450"/>
      <c r="AJ622" s="446">
        <f t="shared" si="357"/>
        <v>0</v>
      </c>
    </row>
    <row r="623" spans="1:127">
      <c r="A623" s="1">
        <v>1</v>
      </c>
      <c r="B623" s="119"/>
      <c r="C623" s="392"/>
      <c r="D623" s="327">
        <v>0</v>
      </c>
      <c r="E623" s="91"/>
      <c r="F623" s="91"/>
      <c r="G623" s="328"/>
      <c r="H623" s="219">
        <f t="shared" si="334"/>
        <v>0</v>
      </c>
      <c r="I623" s="88">
        <v>1</v>
      </c>
      <c r="J623" s="216">
        <f t="shared" si="358"/>
        <v>0</v>
      </c>
      <c r="K623" s="215" t="str">
        <f t="shared" si="336"/>
        <v/>
      </c>
      <c r="L623" s="216" t="str">
        <f t="shared" si="359"/>
        <v/>
      </c>
      <c r="M623" s="215" t="str">
        <f t="shared" si="360"/>
        <v/>
      </c>
      <c r="N623" s="216" t="str">
        <f t="shared" si="361"/>
        <v/>
      </c>
      <c r="O623" s="215" t="str">
        <f t="shared" si="340"/>
        <v/>
      </c>
      <c r="P623" s="216" t="str">
        <f t="shared" si="362"/>
        <v/>
      </c>
      <c r="Q623" s="217">
        <f t="shared" si="363"/>
        <v>0</v>
      </c>
      <c r="R623" s="120"/>
      <c r="S623" s="218" t="str">
        <f t="shared" si="364"/>
        <v/>
      </c>
      <c r="T623" s="218" t="str">
        <f t="shared" si="344"/>
        <v/>
      </c>
      <c r="U623" s="218" t="str">
        <f t="shared" si="345"/>
        <v/>
      </c>
      <c r="V623" s="219">
        <f t="shared" si="346"/>
        <v>0</v>
      </c>
      <c r="W623" s="220">
        <f t="shared" si="347"/>
        <v>0</v>
      </c>
      <c r="X623" s="220">
        <f t="shared" si="348"/>
        <v>0</v>
      </c>
      <c r="Y623" s="220">
        <f t="shared" si="349"/>
        <v>0</v>
      </c>
      <c r="Z623" s="462">
        <f t="shared" si="350"/>
        <v>0</v>
      </c>
      <c r="AA623" s="221">
        <f t="shared" si="365"/>
        <v>0</v>
      </c>
      <c r="AB623" s="462" t="str">
        <f t="shared" si="351"/>
        <v/>
      </c>
      <c r="AC623" s="447" t="str">
        <f t="shared" si="352"/>
        <v/>
      </c>
      <c r="AD623" s="447" t="str">
        <f t="shared" si="353"/>
        <v/>
      </c>
      <c r="AE623" s="460" t="str">
        <f t="shared" si="354"/>
        <v/>
      </c>
      <c r="AF623" s="221" t="str">
        <f t="shared" si="366"/>
        <v/>
      </c>
      <c r="AG623" s="229">
        <f t="shared" si="355"/>
        <v>0</v>
      </c>
      <c r="AH623" s="141" t="str">
        <f t="shared" si="356"/>
        <v/>
      </c>
      <c r="AI623" s="450"/>
      <c r="AJ623" s="446">
        <f t="shared" si="357"/>
        <v>0</v>
      </c>
    </row>
    <row r="624" spans="1:127">
      <c r="A624" s="1">
        <v>1</v>
      </c>
      <c r="B624" s="119"/>
      <c r="C624" s="392"/>
      <c r="D624" s="327">
        <v>0</v>
      </c>
      <c r="E624" s="91"/>
      <c r="F624" s="91"/>
      <c r="G624" s="328"/>
      <c r="H624" s="219">
        <f t="shared" si="334"/>
        <v>0</v>
      </c>
      <c r="I624" s="88">
        <v>1</v>
      </c>
      <c r="J624" s="216">
        <f t="shared" si="358"/>
        <v>0</v>
      </c>
      <c r="K624" s="215" t="str">
        <f t="shared" si="336"/>
        <v/>
      </c>
      <c r="L624" s="216" t="str">
        <f t="shared" si="359"/>
        <v/>
      </c>
      <c r="M624" s="215" t="str">
        <f t="shared" si="360"/>
        <v/>
      </c>
      <c r="N624" s="216" t="str">
        <f t="shared" si="361"/>
        <v/>
      </c>
      <c r="O624" s="215" t="str">
        <f t="shared" si="340"/>
        <v/>
      </c>
      <c r="P624" s="216" t="str">
        <f t="shared" si="362"/>
        <v/>
      </c>
      <c r="Q624" s="217">
        <f t="shared" si="363"/>
        <v>0</v>
      </c>
      <c r="R624" s="120"/>
      <c r="S624" s="218" t="str">
        <f t="shared" si="364"/>
        <v/>
      </c>
      <c r="T624" s="218" t="str">
        <f t="shared" si="344"/>
        <v/>
      </c>
      <c r="U624" s="218" t="str">
        <f t="shared" si="345"/>
        <v/>
      </c>
      <c r="V624" s="219">
        <f t="shared" si="346"/>
        <v>0</v>
      </c>
      <c r="W624" s="220">
        <f t="shared" si="347"/>
        <v>0</v>
      </c>
      <c r="X624" s="220">
        <f t="shared" si="348"/>
        <v>0</v>
      </c>
      <c r="Y624" s="220">
        <f t="shared" si="349"/>
        <v>0</v>
      </c>
      <c r="Z624" s="462">
        <f t="shared" si="350"/>
        <v>0</v>
      </c>
      <c r="AA624" s="221">
        <f t="shared" si="365"/>
        <v>0</v>
      </c>
      <c r="AB624" s="462" t="str">
        <f t="shared" si="351"/>
        <v/>
      </c>
      <c r="AC624" s="447" t="str">
        <f t="shared" si="352"/>
        <v/>
      </c>
      <c r="AD624" s="447" t="str">
        <f t="shared" si="353"/>
        <v/>
      </c>
      <c r="AE624" s="460" t="str">
        <f t="shared" si="354"/>
        <v/>
      </c>
      <c r="AF624" s="221" t="str">
        <f t="shared" si="366"/>
        <v/>
      </c>
      <c r="AG624" s="229">
        <f t="shared" si="355"/>
        <v>0</v>
      </c>
      <c r="AH624" s="141" t="str">
        <f t="shared" si="356"/>
        <v/>
      </c>
      <c r="AI624" s="450"/>
      <c r="AJ624" s="446">
        <f t="shared" si="357"/>
        <v>0</v>
      </c>
    </row>
    <row r="625" spans="1:36">
      <c r="A625" s="1">
        <v>1</v>
      </c>
      <c r="B625" s="119"/>
      <c r="C625" s="392"/>
      <c r="D625" s="327">
        <v>0</v>
      </c>
      <c r="E625" s="91"/>
      <c r="F625" s="91"/>
      <c r="G625" s="328"/>
      <c r="H625" s="219">
        <f t="shared" si="334"/>
        <v>0</v>
      </c>
      <c r="I625" s="88">
        <v>1</v>
      </c>
      <c r="J625" s="216">
        <f t="shared" si="358"/>
        <v>0</v>
      </c>
      <c r="K625" s="215" t="str">
        <f t="shared" si="336"/>
        <v/>
      </c>
      <c r="L625" s="216" t="str">
        <f t="shared" si="359"/>
        <v/>
      </c>
      <c r="M625" s="215" t="str">
        <f t="shared" si="360"/>
        <v/>
      </c>
      <c r="N625" s="216" t="str">
        <f t="shared" si="361"/>
        <v/>
      </c>
      <c r="O625" s="215" t="str">
        <f t="shared" si="340"/>
        <v/>
      </c>
      <c r="P625" s="216" t="str">
        <f t="shared" si="362"/>
        <v/>
      </c>
      <c r="Q625" s="217">
        <f t="shared" si="363"/>
        <v>0</v>
      </c>
      <c r="R625" s="120"/>
      <c r="S625" s="218" t="str">
        <f t="shared" si="364"/>
        <v/>
      </c>
      <c r="T625" s="218" t="str">
        <f t="shared" si="344"/>
        <v/>
      </c>
      <c r="U625" s="218" t="str">
        <f t="shared" si="345"/>
        <v/>
      </c>
      <c r="V625" s="219">
        <f t="shared" si="346"/>
        <v>0</v>
      </c>
      <c r="W625" s="220">
        <f t="shared" si="347"/>
        <v>0</v>
      </c>
      <c r="X625" s="220">
        <f t="shared" si="348"/>
        <v>0</v>
      </c>
      <c r="Y625" s="220">
        <f t="shared" si="349"/>
        <v>0</v>
      </c>
      <c r="Z625" s="462">
        <f t="shared" si="350"/>
        <v>0</v>
      </c>
      <c r="AA625" s="221">
        <f t="shared" si="365"/>
        <v>0</v>
      </c>
      <c r="AB625" s="462" t="str">
        <f t="shared" si="351"/>
        <v/>
      </c>
      <c r="AC625" s="447" t="str">
        <f t="shared" si="352"/>
        <v/>
      </c>
      <c r="AD625" s="447" t="str">
        <f t="shared" si="353"/>
        <v/>
      </c>
      <c r="AE625" s="460" t="str">
        <f t="shared" si="354"/>
        <v/>
      </c>
      <c r="AF625" s="221" t="str">
        <f t="shared" si="366"/>
        <v/>
      </c>
      <c r="AG625" s="229">
        <f t="shared" si="355"/>
        <v>0</v>
      </c>
      <c r="AH625" s="141" t="str">
        <f t="shared" si="356"/>
        <v/>
      </c>
      <c r="AI625" s="450"/>
      <c r="AJ625" s="446">
        <f t="shared" si="357"/>
        <v>0</v>
      </c>
    </row>
    <row r="626" spans="1:36">
      <c r="A626" s="1">
        <v>1</v>
      </c>
      <c r="B626" s="119"/>
      <c r="C626" s="392"/>
      <c r="D626" s="327">
        <v>0</v>
      </c>
      <c r="E626" s="91"/>
      <c r="F626" s="91"/>
      <c r="G626" s="328"/>
      <c r="H626" s="219">
        <f t="shared" si="334"/>
        <v>0</v>
      </c>
      <c r="I626" s="88">
        <v>1</v>
      </c>
      <c r="J626" s="216">
        <f t="shared" si="358"/>
        <v>0</v>
      </c>
      <c r="K626" s="215" t="str">
        <f t="shared" si="336"/>
        <v/>
      </c>
      <c r="L626" s="216" t="str">
        <f t="shared" si="359"/>
        <v/>
      </c>
      <c r="M626" s="215" t="str">
        <f t="shared" si="360"/>
        <v/>
      </c>
      <c r="N626" s="216" t="str">
        <f t="shared" si="361"/>
        <v/>
      </c>
      <c r="O626" s="215" t="str">
        <f t="shared" si="340"/>
        <v/>
      </c>
      <c r="P626" s="216" t="str">
        <f t="shared" si="362"/>
        <v/>
      </c>
      <c r="Q626" s="217">
        <f t="shared" si="363"/>
        <v>0</v>
      </c>
      <c r="R626" s="120"/>
      <c r="S626" s="218" t="str">
        <f t="shared" si="364"/>
        <v/>
      </c>
      <c r="T626" s="218" t="str">
        <f t="shared" si="344"/>
        <v/>
      </c>
      <c r="U626" s="218" t="str">
        <f t="shared" si="345"/>
        <v/>
      </c>
      <c r="V626" s="219">
        <f t="shared" si="346"/>
        <v>0</v>
      </c>
      <c r="W626" s="220">
        <f t="shared" si="347"/>
        <v>0</v>
      </c>
      <c r="X626" s="220">
        <f t="shared" si="348"/>
        <v>0</v>
      </c>
      <c r="Y626" s="220">
        <f t="shared" si="349"/>
        <v>0</v>
      </c>
      <c r="Z626" s="462">
        <f t="shared" si="350"/>
        <v>0</v>
      </c>
      <c r="AA626" s="221">
        <f t="shared" si="365"/>
        <v>0</v>
      </c>
      <c r="AB626" s="462" t="str">
        <f t="shared" si="351"/>
        <v/>
      </c>
      <c r="AC626" s="447" t="str">
        <f t="shared" si="352"/>
        <v/>
      </c>
      <c r="AD626" s="447" t="str">
        <f t="shared" si="353"/>
        <v/>
      </c>
      <c r="AE626" s="460" t="str">
        <f t="shared" si="354"/>
        <v/>
      </c>
      <c r="AF626" s="221" t="str">
        <f t="shared" si="366"/>
        <v/>
      </c>
      <c r="AG626" s="229">
        <f t="shared" si="355"/>
        <v>0</v>
      </c>
      <c r="AH626" s="141" t="str">
        <f t="shared" si="356"/>
        <v/>
      </c>
      <c r="AI626" s="450"/>
      <c r="AJ626" s="446">
        <f t="shared" si="357"/>
        <v>0</v>
      </c>
    </row>
    <row r="627" spans="1:36">
      <c r="A627" s="1">
        <v>1</v>
      </c>
      <c r="B627" s="119"/>
      <c r="C627" s="392"/>
      <c r="D627" s="327">
        <v>0</v>
      </c>
      <c r="E627" s="91"/>
      <c r="F627" s="91"/>
      <c r="G627" s="328"/>
      <c r="H627" s="219">
        <f t="shared" si="334"/>
        <v>0</v>
      </c>
      <c r="I627" s="88">
        <v>1</v>
      </c>
      <c r="J627" s="216">
        <f t="shared" si="358"/>
        <v>0</v>
      </c>
      <c r="K627" s="215" t="str">
        <f t="shared" si="336"/>
        <v/>
      </c>
      <c r="L627" s="216" t="str">
        <f t="shared" si="359"/>
        <v/>
      </c>
      <c r="M627" s="215" t="str">
        <f t="shared" si="360"/>
        <v/>
      </c>
      <c r="N627" s="216" t="str">
        <f t="shared" si="361"/>
        <v/>
      </c>
      <c r="O627" s="215" t="str">
        <f t="shared" si="340"/>
        <v/>
      </c>
      <c r="P627" s="216" t="str">
        <f t="shared" si="362"/>
        <v/>
      </c>
      <c r="Q627" s="217">
        <f t="shared" si="363"/>
        <v>0</v>
      </c>
      <c r="R627" s="120"/>
      <c r="S627" s="218" t="str">
        <f t="shared" si="364"/>
        <v/>
      </c>
      <c r="T627" s="218" t="str">
        <f t="shared" si="344"/>
        <v/>
      </c>
      <c r="U627" s="218" t="str">
        <f t="shared" si="345"/>
        <v/>
      </c>
      <c r="V627" s="219">
        <f t="shared" si="346"/>
        <v>0</v>
      </c>
      <c r="W627" s="220">
        <f t="shared" si="347"/>
        <v>0</v>
      </c>
      <c r="X627" s="220">
        <f t="shared" si="348"/>
        <v>0</v>
      </c>
      <c r="Y627" s="220">
        <f t="shared" si="349"/>
        <v>0</v>
      </c>
      <c r="Z627" s="462">
        <f t="shared" si="350"/>
        <v>0</v>
      </c>
      <c r="AA627" s="221">
        <f t="shared" si="365"/>
        <v>0</v>
      </c>
      <c r="AB627" s="462" t="str">
        <f t="shared" si="351"/>
        <v/>
      </c>
      <c r="AC627" s="447" t="str">
        <f t="shared" si="352"/>
        <v/>
      </c>
      <c r="AD627" s="447" t="str">
        <f t="shared" si="353"/>
        <v/>
      </c>
      <c r="AE627" s="460" t="str">
        <f t="shared" si="354"/>
        <v/>
      </c>
      <c r="AF627" s="221" t="str">
        <f t="shared" si="366"/>
        <v/>
      </c>
      <c r="AG627" s="229">
        <f t="shared" si="355"/>
        <v>0</v>
      </c>
      <c r="AH627" s="141" t="str">
        <f t="shared" si="356"/>
        <v/>
      </c>
      <c r="AI627" s="450"/>
      <c r="AJ627" s="446">
        <f t="shared" si="357"/>
        <v>0</v>
      </c>
    </row>
    <row r="628" spans="1:36">
      <c r="A628" s="1">
        <v>1</v>
      </c>
      <c r="B628" s="119"/>
      <c r="C628" s="392"/>
      <c r="D628" s="327">
        <v>0</v>
      </c>
      <c r="E628" s="91"/>
      <c r="F628" s="91"/>
      <c r="G628" s="328"/>
      <c r="H628" s="219">
        <f t="shared" si="334"/>
        <v>0</v>
      </c>
      <c r="I628" s="88">
        <v>1</v>
      </c>
      <c r="J628" s="216">
        <f t="shared" si="358"/>
        <v>0</v>
      </c>
      <c r="K628" s="215" t="str">
        <f t="shared" si="336"/>
        <v/>
      </c>
      <c r="L628" s="216" t="str">
        <f t="shared" si="359"/>
        <v/>
      </c>
      <c r="M628" s="215" t="str">
        <f t="shared" si="360"/>
        <v/>
      </c>
      <c r="N628" s="216" t="str">
        <f t="shared" si="361"/>
        <v/>
      </c>
      <c r="O628" s="215" t="str">
        <f t="shared" si="340"/>
        <v/>
      </c>
      <c r="P628" s="216" t="str">
        <f t="shared" si="362"/>
        <v/>
      </c>
      <c r="Q628" s="217">
        <f t="shared" si="363"/>
        <v>0</v>
      </c>
      <c r="R628" s="120"/>
      <c r="S628" s="218" t="str">
        <f t="shared" si="364"/>
        <v/>
      </c>
      <c r="T628" s="218" t="str">
        <f t="shared" si="344"/>
        <v/>
      </c>
      <c r="U628" s="218" t="str">
        <f t="shared" si="345"/>
        <v/>
      </c>
      <c r="V628" s="219">
        <f t="shared" si="346"/>
        <v>0</v>
      </c>
      <c r="W628" s="220">
        <f t="shared" si="347"/>
        <v>0</v>
      </c>
      <c r="X628" s="220">
        <f t="shared" si="348"/>
        <v>0</v>
      </c>
      <c r="Y628" s="220">
        <f t="shared" si="349"/>
        <v>0</v>
      </c>
      <c r="Z628" s="462">
        <f t="shared" si="350"/>
        <v>0</v>
      </c>
      <c r="AA628" s="221">
        <f t="shared" si="365"/>
        <v>0</v>
      </c>
      <c r="AB628" s="462" t="str">
        <f t="shared" si="351"/>
        <v/>
      </c>
      <c r="AC628" s="447" t="str">
        <f t="shared" si="352"/>
        <v/>
      </c>
      <c r="AD628" s="447" t="str">
        <f t="shared" si="353"/>
        <v/>
      </c>
      <c r="AE628" s="460" t="str">
        <f t="shared" si="354"/>
        <v/>
      </c>
      <c r="AF628" s="221" t="str">
        <f t="shared" si="366"/>
        <v/>
      </c>
      <c r="AG628" s="229">
        <f t="shared" si="355"/>
        <v>0</v>
      </c>
      <c r="AH628" s="141" t="str">
        <f t="shared" si="356"/>
        <v/>
      </c>
      <c r="AI628" s="450"/>
      <c r="AJ628" s="446">
        <f t="shared" si="357"/>
        <v>0</v>
      </c>
    </row>
    <row r="629" spans="1:36">
      <c r="A629" s="1">
        <v>1</v>
      </c>
      <c r="B629" s="119"/>
      <c r="C629" s="392"/>
      <c r="D629" s="327">
        <v>0</v>
      </c>
      <c r="E629" s="91"/>
      <c r="F629" s="91"/>
      <c r="G629" s="328"/>
      <c r="H629" s="219">
        <f t="shared" si="334"/>
        <v>0</v>
      </c>
      <c r="I629" s="88">
        <v>1</v>
      </c>
      <c r="J629" s="216">
        <f t="shared" si="358"/>
        <v>0</v>
      </c>
      <c r="K629" s="215" t="str">
        <f t="shared" si="336"/>
        <v/>
      </c>
      <c r="L629" s="216" t="str">
        <f t="shared" si="359"/>
        <v/>
      </c>
      <c r="M629" s="215" t="str">
        <f t="shared" si="360"/>
        <v/>
      </c>
      <c r="N629" s="216" t="str">
        <f t="shared" si="361"/>
        <v/>
      </c>
      <c r="O629" s="215" t="str">
        <f t="shared" si="340"/>
        <v/>
      </c>
      <c r="P629" s="216" t="str">
        <f t="shared" si="362"/>
        <v/>
      </c>
      <c r="Q629" s="217">
        <f t="shared" si="363"/>
        <v>0</v>
      </c>
      <c r="R629" s="120"/>
      <c r="S629" s="218" t="str">
        <f t="shared" si="364"/>
        <v/>
      </c>
      <c r="T629" s="218" t="str">
        <f t="shared" si="344"/>
        <v/>
      </c>
      <c r="U629" s="218" t="str">
        <f t="shared" si="345"/>
        <v/>
      </c>
      <c r="V629" s="219">
        <f t="shared" si="346"/>
        <v>0</v>
      </c>
      <c r="W629" s="220">
        <f t="shared" si="347"/>
        <v>0</v>
      </c>
      <c r="X629" s="220">
        <f t="shared" si="348"/>
        <v>0</v>
      </c>
      <c r="Y629" s="220">
        <f t="shared" si="349"/>
        <v>0</v>
      </c>
      <c r="Z629" s="462">
        <f t="shared" si="350"/>
        <v>0</v>
      </c>
      <c r="AA629" s="221">
        <f t="shared" si="365"/>
        <v>0</v>
      </c>
      <c r="AB629" s="462" t="str">
        <f t="shared" si="351"/>
        <v/>
      </c>
      <c r="AC629" s="447" t="str">
        <f t="shared" si="352"/>
        <v/>
      </c>
      <c r="AD629" s="447" t="str">
        <f t="shared" si="353"/>
        <v/>
      </c>
      <c r="AE629" s="460" t="str">
        <f t="shared" si="354"/>
        <v/>
      </c>
      <c r="AF629" s="221" t="str">
        <f t="shared" si="366"/>
        <v/>
      </c>
      <c r="AG629" s="229">
        <f t="shared" si="355"/>
        <v>0</v>
      </c>
      <c r="AH629" s="141" t="str">
        <f t="shared" si="356"/>
        <v/>
      </c>
      <c r="AI629" s="450"/>
      <c r="AJ629" s="446">
        <f t="shared" si="357"/>
        <v>0</v>
      </c>
    </row>
    <row r="630" spans="1:36">
      <c r="A630" s="1">
        <v>1</v>
      </c>
      <c r="B630" s="119"/>
      <c r="C630" s="392"/>
      <c r="D630" s="327">
        <v>0</v>
      </c>
      <c r="E630" s="91"/>
      <c r="F630" s="91"/>
      <c r="G630" s="328"/>
      <c r="H630" s="219">
        <f t="shared" si="334"/>
        <v>0</v>
      </c>
      <c r="I630" s="88">
        <v>1</v>
      </c>
      <c r="J630" s="216">
        <f t="shared" si="358"/>
        <v>0</v>
      </c>
      <c r="K630" s="215" t="str">
        <f t="shared" si="336"/>
        <v/>
      </c>
      <c r="L630" s="216" t="str">
        <f t="shared" si="359"/>
        <v/>
      </c>
      <c r="M630" s="215" t="str">
        <f t="shared" si="360"/>
        <v/>
      </c>
      <c r="N630" s="216" t="str">
        <f t="shared" si="361"/>
        <v/>
      </c>
      <c r="O630" s="215" t="str">
        <f t="shared" si="340"/>
        <v/>
      </c>
      <c r="P630" s="216" t="str">
        <f t="shared" si="362"/>
        <v/>
      </c>
      <c r="Q630" s="217">
        <f t="shared" si="363"/>
        <v>0</v>
      </c>
      <c r="R630" s="120"/>
      <c r="S630" s="218" t="str">
        <f t="shared" si="364"/>
        <v/>
      </c>
      <c r="T630" s="218" t="str">
        <f t="shared" si="344"/>
        <v/>
      </c>
      <c r="U630" s="218" t="str">
        <f t="shared" si="345"/>
        <v/>
      </c>
      <c r="V630" s="219">
        <f t="shared" si="346"/>
        <v>0</v>
      </c>
      <c r="W630" s="220">
        <f t="shared" si="347"/>
        <v>0</v>
      </c>
      <c r="X630" s="220">
        <f t="shared" si="348"/>
        <v>0</v>
      </c>
      <c r="Y630" s="220">
        <f t="shared" si="349"/>
        <v>0</v>
      </c>
      <c r="Z630" s="462">
        <f t="shared" si="350"/>
        <v>0</v>
      </c>
      <c r="AA630" s="221">
        <f t="shared" si="365"/>
        <v>0</v>
      </c>
      <c r="AB630" s="462" t="str">
        <f t="shared" si="351"/>
        <v/>
      </c>
      <c r="AC630" s="447" t="str">
        <f t="shared" si="352"/>
        <v/>
      </c>
      <c r="AD630" s="447" t="str">
        <f t="shared" si="353"/>
        <v/>
      </c>
      <c r="AE630" s="460" t="str">
        <f t="shared" si="354"/>
        <v/>
      </c>
      <c r="AF630" s="221" t="str">
        <f t="shared" si="366"/>
        <v/>
      </c>
      <c r="AG630" s="229">
        <f t="shared" si="355"/>
        <v>0</v>
      </c>
      <c r="AH630" s="141" t="str">
        <f t="shared" si="356"/>
        <v/>
      </c>
      <c r="AI630" s="450"/>
      <c r="AJ630" s="446">
        <f t="shared" si="357"/>
        <v>0</v>
      </c>
    </row>
    <row r="631" spans="1:36">
      <c r="A631" s="1">
        <v>1</v>
      </c>
      <c r="B631" s="119"/>
      <c r="C631" s="392"/>
      <c r="D631" s="327">
        <v>0</v>
      </c>
      <c r="E631" s="91"/>
      <c r="F631" s="91"/>
      <c r="G631" s="328"/>
      <c r="H631" s="219">
        <f t="shared" si="334"/>
        <v>0</v>
      </c>
      <c r="I631" s="88">
        <v>1</v>
      </c>
      <c r="J631" s="216">
        <f t="shared" si="358"/>
        <v>0</v>
      </c>
      <c r="K631" s="215" t="str">
        <f t="shared" si="336"/>
        <v/>
      </c>
      <c r="L631" s="216" t="str">
        <f t="shared" si="359"/>
        <v/>
      </c>
      <c r="M631" s="215" t="str">
        <f t="shared" si="360"/>
        <v/>
      </c>
      <c r="N631" s="216" t="str">
        <f t="shared" si="361"/>
        <v/>
      </c>
      <c r="O631" s="215" t="str">
        <f t="shared" si="340"/>
        <v/>
      </c>
      <c r="P631" s="216" t="str">
        <f t="shared" si="362"/>
        <v/>
      </c>
      <c r="Q631" s="217">
        <f t="shared" si="363"/>
        <v>0</v>
      </c>
      <c r="R631" s="120"/>
      <c r="S631" s="218" t="str">
        <f t="shared" si="364"/>
        <v/>
      </c>
      <c r="T631" s="218" t="str">
        <f t="shared" si="344"/>
        <v/>
      </c>
      <c r="U631" s="218" t="str">
        <f t="shared" si="345"/>
        <v/>
      </c>
      <c r="V631" s="219">
        <f t="shared" si="346"/>
        <v>0</v>
      </c>
      <c r="W631" s="220">
        <f t="shared" si="347"/>
        <v>0</v>
      </c>
      <c r="X631" s="220">
        <f t="shared" si="348"/>
        <v>0</v>
      </c>
      <c r="Y631" s="220">
        <f t="shared" si="349"/>
        <v>0</v>
      </c>
      <c r="Z631" s="462">
        <f t="shared" si="350"/>
        <v>0</v>
      </c>
      <c r="AA631" s="221">
        <f t="shared" si="365"/>
        <v>0</v>
      </c>
      <c r="AB631" s="462" t="str">
        <f t="shared" si="351"/>
        <v/>
      </c>
      <c r="AC631" s="447" t="str">
        <f t="shared" si="352"/>
        <v/>
      </c>
      <c r="AD631" s="447" t="str">
        <f t="shared" si="353"/>
        <v/>
      </c>
      <c r="AE631" s="460" t="str">
        <f t="shared" si="354"/>
        <v/>
      </c>
      <c r="AF631" s="221" t="str">
        <f t="shared" si="366"/>
        <v/>
      </c>
      <c r="AG631" s="229">
        <f t="shared" si="355"/>
        <v>0</v>
      </c>
      <c r="AH631" s="141" t="str">
        <f t="shared" si="356"/>
        <v/>
      </c>
      <c r="AI631" s="450"/>
      <c r="AJ631" s="446">
        <f t="shared" si="357"/>
        <v>0</v>
      </c>
    </row>
    <row r="632" spans="1:36">
      <c r="A632" s="1">
        <v>1</v>
      </c>
      <c r="B632" s="119"/>
      <c r="C632" s="392"/>
      <c r="D632" s="327">
        <v>0</v>
      </c>
      <c r="E632" s="91"/>
      <c r="F632" s="91"/>
      <c r="G632" s="328"/>
      <c r="H632" s="219">
        <f t="shared" si="334"/>
        <v>0</v>
      </c>
      <c r="I632" s="88">
        <v>1</v>
      </c>
      <c r="J632" s="216">
        <f t="shared" si="358"/>
        <v>0</v>
      </c>
      <c r="K632" s="215" t="str">
        <f t="shared" si="336"/>
        <v/>
      </c>
      <c r="L632" s="216" t="str">
        <f t="shared" si="359"/>
        <v/>
      </c>
      <c r="M632" s="215" t="str">
        <f t="shared" si="360"/>
        <v/>
      </c>
      <c r="N632" s="216" t="str">
        <f t="shared" si="361"/>
        <v/>
      </c>
      <c r="O632" s="215" t="str">
        <f t="shared" si="340"/>
        <v/>
      </c>
      <c r="P632" s="216" t="str">
        <f t="shared" si="362"/>
        <v/>
      </c>
      <c r="Q632" s="217">
        <f t="shared" si="363"/>
        <v>0</v>
      </c>
      <c r="R632" s="120"/>
      <c r="S632" s="218" t="str">
        <f t="shared" si="364"/>
        <v/>
      </c>
      <c r="T632" s="218" t="str">
        <f t="shared" si="344"/>
        <v/>
      </c>
      <c r="U632" s="218" t="str">
        <f t="shared" si="345"/>
        <v/>
      </c>
      <c r="V632" s="219">
        <f t="shared" si="346"/>
        <v>0</v>
      </c>
      <c r="W632" s="220">
        <f t="shared" si="347"/>
        <v>0</v>
      </c>
      <c r="X632" s="220">
        <f t="shared" si="348"/>
        <v>0</v>
      </c>
      <c r="Y632" s="220">
        <f t="shared" si="349"/>
        <v>0</v>
      </c>
      <c r="Z632" s="462">
        <f t="shared" si="350"/>
        <v>0</v>
      </c>
      <c r="AA632" s="221">
        <f t="shared" si="365"/>
        <v>0</v>
      </c>
      <c r="AB632" s="462" t="str">
        <f t="shared" si="351"/>
        <v/>
      </c>
      <c r="AC632" s="447" t="str">
        <f t="shared" si="352"/>
        <v/>
      </c>
      <c r="AD632" s="447" t="str">
        <f t="shared" si="353"/>
        <v/>
      </c>
      <c r="AE632" s="460" t="str">
        <f t="shared" si="354"/>
        <v/>
      </c>
      <c r="AF632" s="221" t="str">
        <f t="shared" si="366"/>
        <v/>
      </c>
      <c r="AG632" s="229">
        <f t="shared" si="355"/>
        <v>0</v>
      </c>
      <c r="AH632" s="141" t="str">
        <f t="shared" si="356"/>
        <v/>
      </c>
      <c r="AI632" s="450"/>
      <c r="AJ632" s="446">
        <f t="shared" si="357"/>
        <v>0</v>
      </c>
    </row>
    <row r="633" spans="1:36">
      <c r="A633" s="1">
        <v>1</v>
      </c>
      <c r="B633" s="119"/>
      <c r="C633" s="392"/>
      <c r="D633" s="327">
        <v>0</v>
      </c>
      <c r="E633" s="91"/>
      <c r="F633" s="91"/>
      <c r="G633" s="328"/>
      <c r="H633" s="219">
        <f t="shared" si="334"/>
        <v>0</v>
      </c>
      <c r="I633" s="88">
        <v>1</v>
      </c>
      <c r="J633" s="216">
        <f t="shared" si="358"/>
        <v>0</v>
      </c>
      <c r="K633" s="215" t="str">
        <f t="shared" si="336"/>
        <v/>
      </c>
      <c r="L633" s="216" t="str">
        <f t="shared" si="359"/>
        <v/>
      </c>
      <c r="M633" s="215" t="str">
        <f t="shared" si="360"/>
        <v/>
      </c>
      <c r="N633" s="216" t="str">
        <f t="shared" si="361"/>
        <v/>
      </c>
      <c r="O633" s="215" t="str">
        <f t="shared" si="340"/>
        <v/>
      </c>
      <c r="P633" s="216" t="str">
        <f t="shared" si="362"/>
        <v/>
      </c>
      <c r="Q633" s="217">
        <f t="shared" si="363"/>
        <v>0</v>
      </c>
      <c r="R633" s="120"/>
      <c r="S633" s="218" t="str">
        <f t="shared" si="364"/>
        <v/>
      </c>
      <c r="T633" s="218" t="str">
        <f t="shared" si="344"/>
        <v/>
      </c>
      <c r="U633" s="218" t="str">
        <f t="shared" si="345"/>
        <v/>
      </c>
      <c r="V633" s="219">
        <f t="shared" si="346"/>
        <v>0</v>
      </c>
      <c r="W633" s="220">
        <f t="shared" si="347"/>
        <v>0</v>
      </c>
      <c r="X633" s="220">
        <f t="shared" si="348"/>
        <v>0</v>
      </c>
      <c r="Y633" s="220">
        <f t="shared" si="349"/>
        <v>0</v>
      </c>
      <c r="Z633" s="462">
        <f t="shared" si="350"/>
        <v>0</v>
      </c>
      <c r="AA633" s="221">
        <f t="shared" si="365"/>
        <v>0</v>
      </c>
      <c r="AB633" s="462" t="str">
        <f t="shared" si="351"/>
        <v/>
      </c>
      <c r="AC633" s="447" t="str">
        <f t="shared" si="352"/>
        <v/>
      </c>
      <c r="AD633" s="447" t="str">
        <f t="shared" si="353"/>
        <v/>
      </c>
      <c r="AE633" s="460" t="str">
        <f t="shared" si="354"/>
        <v/>
      </c>
      <c r="AF633" s="221" t="str">
        <f t="shared" si="366"/>
        <v/>
      </c>
      <c r="AG633" s="229">
        <f t="shared" si="355"/>
        <v>0</v>
      </c>
      <c r="AH633" s="141" t="str">
        <f t="shared" si="356"/>
        <v/>
      </c>
      <c r="AI633" s="450"/>
      <c r="AJ633" s="446">
        <f t="shared" si="357"/>
        <v>0</v>
      </c>
    </row>
    <row r="634" spans="1:36">
      <c r="A634" s="1">
        <v>1</v>
      </c>
      <c r="B634" s="119"/>
      <c r="C634" s="392"/>
      <c r="D634" s="327">
        <v>0</v>
      </c>
      <c r="E634" s="91"/>
      <c r="F634" s="91"/>
      <c r="G634" s="328"/>
      <c r="H634" s="219">
        <f t="shared" si="334"/>
        <v>0</v>
      </c>
      <c r="I634" s="88">
        <v>1</v>
      </c>
      <c r="J634" s="216">
        <f t="shared" si="358"/>
        <v>0</v>
      </c>
      <c r="K634" s="215" t="str">
        <f t="shared" si="336"/>
        <v/>
      </c>
      <c r="L634" s="216" t="str">
        <f t="shared" si="359"/>
        <v/>
      </c>
      <c r="M634" s="215" t="str">
        <f t="shared" si="360"/>
        <v/>
      </c>
      <c r="N634" s="216" t="str">
        <f t="shared" si="361"/>
        <v/>
      </c>
      <c r="O634" s="215" t="str">
        <f t="shared" si="340"/>
        <v/>
      </c>
      <c r="P634" s="216" t="str">
        <f t="shared" si="362"/>
        <v/>
      </c>
      <c r="Q634" s="217">
        <f t="shared" si="363"/>
        <v>0</v>
      </c>
      <c r="R634" s="120"/>
      <c r="S634" s="218" t="str">
        <f t="shared" si="364"/>
        <v/>
      </c>
      <c r="T634" s="218" t="str">
        <f t="shared" si="344"/>
        <v/>
      </c>
      <c r="U634" s="218" t="str">
        <f t="shared" si="345"/>
        <v/>
      </c>
      <c r="V634" s="219">
        <f t="shared" si="346"/>
        <v>0</v>
      </c>
      <c r="W634" s="220">
        <f t="shared" si="347"/>
        <v>0</v>
      </c>
      <c r="X634" s="220">
        <f t="shared" si="348"/>
        <v>0</v>
      </c>
      <c r="Y634" s="220">
        <f t="shared" si="349"/>
        <v>0</v>
      </c>
      <c r="Z634" s="462">
        <f t="shared" si="350"/>
        <v>0</v>
      </c>
      <c r="AA634" s="221">
        <f t="shared" si="365"/>
        <v>0</v>
      </c>
      <c r="AB634" s="462" t="str">
        <f t="shared" si="351"/>
        <v/>
      </c>
      <c r="AC634" s="447" t="str">
        <f t="shared" si="352"/>
        <v/>
      </c>
      <c r="AD634" s="447" t="str">
        <f t="shared" si="353"/>
        <v/>
      </c>
      <c r="AE634" s="460" t="str">
        <f t="shared" si="354"/>
        <v/>
      </c>
      <c r="AF634" s="221" t="str">
        <f t="shared" si="366"/>
        <v/>
      </c>
      <c r="AG634" s="229">
        <f t="shared" si="355"/>
        <v>0</v>
      </c>
      <c r="AH634" s="141" t="str">
        <f t="shared" si="356"/>
        <v/>
      </c>
      <c r="AI634" s="450"/>
      <c r="AJ634" s="446">
        <f t="shared" si="357"/>
        <v>0</v>
      </c>
    </row>
    <row r="635" spans="1:36">
      <c r="A635" s="1">
        <v>1</v>
      </c>
      <c r="B635" s="119"/>
      <c r="C635" s="392"/>
      <c r="D635" s="327">
        <v>0</v>
      </c>
      <c r="E635" s="91"/>
      <c r="F635" s="91"/>
      <c r="G635" s="328"/>
      <c r="H635" s="219">
        <f t="shared" si="334"/>
        <v>0</v>
      </c>
      <c r="I635" s="88">
        <v>1</v>
      </c>
      <c r="J635" s="216">
        <f t="shared" si="358"/>
        <v>0</v>
      </c>
      <c r="K635" s="215" t="str">
        <f t="shared" si="336"/>
        <v/>
      </c>
      <c r="L635" s="216" t="str">
        <f t="shared" si="359"/>
        <v/>
      </c>
      <c r="M635" s="215" t="str">
        <f t="shared" si="360"/>
        <v/>
      </c>
      <c r="N635" s="216" t="str">
        <f t="shared" si="361"/>
        <v/>
      </c>
      <c r="O635" s="215" t="str">
        <f t="shared" si="340"/>
        <v/>
      </c>
      <c r="P635" s="216" t="str">
        <f t="shared" si="362"/>
        <v/>
      </c>
      <c r="Q635" s="217">
        <f t="shared" si="363"/>
        <v>0</v>
      </c>
      <c r="R635" s="120"/>
      <c r="S635" s="218" t="str">
        <f t="shared" si="364"/>
        <v/>
      </c>
      <c r="T635" s="218" t="str">
        <f t="shared" si="344"/>
        <v/>
      </c>
      <c r="U635" s="218" t="str">
        <f t="shared" si="345"/>
        <v/>
      </c>
      <c r="V635" s="219">
        <f t="shared" si="346"/>
        <v>0</v>
      </c>
      <c r="W635" s="220">
        <f t="shared" si="347"/>
        <v>0</v>
      </c>
      <c r="X635" s="220">
        <f t="shared" si="348"/>
        <v>0</v>
      </c>
      <c r="Y635" s="220">
        <f t="shared" si="349"/>
        <v>0</v>
      </c>
      <c r="Z635" s="462">
        <f t="shared" si="350"/>
        <v>0</v>
      </c>
      <c r="AA635" s="221">
        <f t="shared" si="365"/>
        <v>0</v>
      </c>
      <c r="AB635" s="462" t="str">
        <f t="shared" si="351"/>
        <v/>
      </c>
      <c r="AC635" s="447" t="str">
        <f t="shared" si="352"/>
        <v/>
      </c>
      <c r="AD635" s="447" t="str">
        <f t="shared" si="353"/>
        <v/>
      </c>
      <c r="AE635" s="460" t="str">
        <f t="shared" si="354"/>
        <v/>
      </c>
      <c r="AF635" s="221" t="str">
        <f t="shared" si="366"/>
        <v/>
      </c>
      <c r="AG635" s="229">
        <f t="shared" si="355"/>
        <v>0</v>
      </c>
      <c r="AH635" s="141" t="str">
        <f t="shared" si="356"/>
        <v/>
      </c>
      <c r="AI635" s="450"/>
      <c r="AJ635" s="446">
        <f t="shared" si="357"/>
        <v>0</v>
      </c>
    </row>
    <row r="636" spans="1:36">
      <c r="A636" s="1">
        <v>1</v>
      </c>
      <c r="B636" s="119"/>
      <c r="C636" s="392"/>
      <c r="D636" s="327">
        <v>0</v>
      </c>
      <c r="E636" s="91"/>
      <c r="F636" s="91"/>
      <c r="G636" s="328"/>
      <c r="H636" s="219">
        <f t="shared" si="334"/>
        <v>0</v>
      </c>
      <c r="I636" s="88">
        <v>1</v>
      </c>
      <c r="J636" s="216">
        <f t="shared" si="358"/>
        <v>0</v>
      </c>
      <c r="K636" s="215" t="str">
        <f t="shared" si="336"/>
        <v/>
      </c>
      <c r="L636" s="216" t="str">
        <f t="shared" si="359"/>
        <v/>
      </c>
      <c r="M636" s="215" t="str">
        <f t="shared" si="360"/>
        <v/>
      </c>
      <c r="N636" s="216" t="str">
        <f t="shared" si="361"/>
        <v/>
      </c>
      <c r="O636" s="215" t="str">
        <f t="shared" si="340"/>
        <v/>
      </c>
      <c r="P636" s="216" t="str">
        <f t="shared" si="362"/>
        <v/>
      </c>
      <c r="Q636" s="217">
        <f t="shared" si="363"/>
        <v>0</v>
      </c>
      <c r="R636" s="120"/>
      <c r="S636" s="218" t="str">
        <f t="shared" si="364"/>
        <v/>
      </c>
      <c r="T636" s="218" t="str">
        <f t="shared" si="344"/>
        <v/>
      </c>
      <c r="U636" s="218" t="str">
        <f t="shared" si="345"/>
        <v/>
      </c>
      <c r="V636" s="219">
        <f t="shared" si="346"/>
        <v>0</v>
      </c>
      <c r="W636" s="220">
        <f t="shared" si="347"/>
        <v>0</v>
      </c>
      <c r="X636" s="220">
        <f t="shared" si="348"/>
        <v>0</v>
      </c>
      <c r="Y636" s="220">
        <f t="shared" si="349"/>
        <v>0</v>
      </c>
      <c r="Z636" s="462">
        <f t="shared" si="350"/>
        <v>0</v>
      </c>
      <c r="AA636" s="221">
        <f t="shared" si="365"/>
        <v>0</v>
      </c>
      <c r="AB636" s="462" t="str">
        <f t="shared" si="351"/>
        <v/>
      </c>
      <c r="AC636" s="447" t="str">
        <f t="shared" si="352"/>
        <v/>
      </c>
      <c r="AD636" s="447" t="str">
        <f t="shared" si="353"/>
        <v/>
      </c>
      <c r="AE636" s="460" t="str">
        <f t="shared" si="354"/>
        <v/>
      </c>
      <c r="AF636" s="221" t="str">
        <f t="shared" si="366"/>
        <v/>
      </c>
      <c r="AG636" s="229">
        <f t="shared" si="355"/>
        <v>0</v>
      </c>
      <c r="AH636" s="141" t="str">
        <f t="shared" si="356"/>
        <v/>
      </c>
      <c r="AI636" s="450"/>
      <c r="AJ636" s="446">
        <f t="shared" si="357"/>
        <v>0</v>
      </c>
    </row>
    <row r="637" spans="1:36">
      <c r="A637" s="1">
        <v>1</v>
      </c>
      <c r="B637" s="119"/>
      <c r="C637" s="392"/>
      <c r="D637" s="327">
        <v>0</v>
      </c>
      <c r="E637" s="91"/>
      <c r="F637" s="91"/>
      <c r="G637" s="328"/>
      <c r="H637" s="219">
        <f t="shared" si="334"/>
        <v>0</v>
      </c>
      <c r="I637" s="88">
        <v>1</v>
      </c>
      <c r="J637" s="216">
        <f t="shared" si="358"/>
        <v>0</v>
      </c>
      <c r="K637" s="215" t="str">
        <f t="shared" si="336"/>
        <v/>
      </c>
      <c r="L637" s="216" t="str">
        <f t="shared" si="359"/>
        <v/>
      </c>
      <c r="M637" s="215" t="str">
        <f t="shared" si="360"/>
        <v/>
      </c>
      <c r="N637" s="216" t="str">
        <f t="shared" si="361"/>
        <v/>
      </c>
      <c r="O637" s="215" t="str">
        <f t="shared" si="340"/>
        <v/>
      </c>
      <c r="P637" s="216" t="str">
        <f t="shared" si="362"/>
        <v/>
      </c>
      <c r="Q637" s="217">
        <f t="shared" si="363"/>
        <v>0</v>
      </c>
      <c r="R637" s="120"/>
      <c r="S637" s="218" t="str">
        <f t="shared" si="364"/>
        <v/>
      </c>
      <c r="T637" s="218" t="str">
        <f t="shared" si="344"/>
        <v/>
      </c>
      <c r="U637" s="218" t="str">
        <f t="shared" si="345"/>
        <v/>
      </c>
      <c r="V637" s="219">
        <f t="shared" si="346"/>
        <v>0</v>
      </c>
      <c r="W637" s="220">
        <f t="shared" si="347"/>
        <v>0</v>
      </c>
      <c r="X637" s="220">
        <f t="shared" si="348"/>
        <v>0</v>
      </c>
      <c r="Y637" s="220">
        <f t="shared" si="349"/>
        <v>0</v>
      </c>
      <c r="Z637" s="462">
        <f t="shared" si="350"/>
        <v>0</v>
      </c>
      <c r="AA637" s="221">
        <f t="shared" si="365"/>
        <v>0</v>
      </c>
      <c r="AB637" s="462" t="str">
        <f t="shared" si="351"/>
        <v/>
      </c>
      <c r="AC637" s="447" t="str">
        <f t="shared" si="352"/>
        <v/>
      </c>
      <c r="AD637" s="447" t="str">
        <f t="shared" si="353"/>
        <v/>
      </c>
      <c r="AE637" s="460" t="str">
        <f t="shared" si="354"/>
        <v/>
      </c>
      <c r="AF637" s="221" t="str">
        <f t="shared" si="366"/>
        <v/>
      </c>
      <c r="AG637" s="229">
        <f t="shared" si="355"/>
        <v>0</v>
      </c>
      <c r="AH637" s="141" t="str">
        <f t="shared" si="356"/>
        <v/>
      </c>
      <c r="AI637" s="450"/>
      <c r="AJ637" s="446">
        <f t="shared" si="357"/>
        <v>0</v>
      </c>
    </row>
    <row r="638" spans="1:36">
      <c r="A638" s="1">
        <v>1</v>
      </c>
      <c r="B638" s="119"/>
      <c r="C638" s="392"/>
      <c r="D638" s="327">
        <v>0</v>
      </c>
      <c r="E638" s="91"/>
      <c r="F638" s="91"/>
      <c r="G638" s="328"/>
      <c r="H638" s="219">
        <f t="shared" si="334"/>
        <v>0</v>
      </c>
      <c r="I638" s="88">
        <v>1</v>
      </c>
      <c r="J638" s="216">
        <f t="shared" si="358"/>
        <v>0</v>
      </c>
      <c r="K638" s="215" t="str">
        <f t="shared" si="336"/>
        <v/>
      </c>
      <c r="L638" s="216" t="str">
        <f t="shared" si="359"/>
        <v/>
      </c>
      <c r="M638" s="215" t="str">
        <f t="shared" si="360"/>
        <v/>
      </c>
      <c r="N638" s="216" t="str">
        <f t="shared" si="361"/>
        <v/>
      </c>
      <c r="O638" s="215" t="str">
        <f t="shared" si="340"/>
        <v/>
      </c>
      <c r="P638" s="216" t="str">
        <f t="shared" si="362"/>
        <v/>
      </c>
      <c r="Q638" s="217">
        <f t="shared" si="363"/>
        <v>0</v>
      </c>
      <c r="R638" s="120"/>
      <c r="S638" s="218" t="str">
        <f t="shared" si="364"/>
        <v/>
      </c>
      <c r="T638" s="218" t="str">
        <f t="shared" si="344"/>
        <v/>
      </c>
      <c r="U638" s="218" t="str">
        <f t="shared" si="345"/>
        <v/>
      </c>
      <c r="V638" s="219">
        <f t="shared" si="346"/>
        <v>0</v>
      </c>
      <c r="W638" s="220">
        <f t="shared" si="347"/>
        <v>0</v>
      </c>
      <c r="X638" s="220">
        <f t="shared" si="348"/>
        <v>0</v>
      </c>
      <c r="Y638" s="220">
        <f t="shared" si="349"/>
        <v>0</v>
      </c>
      <c r="Z638" s="462">
        <f t="shared" si="350"/>
        <v>0</v>
      </c>
      <c r="AA638" s="221">
        <f t="shared" si="365"/>
        <v>0</v>
      </c>
      <c r="AB638" s="462" t="str">
        <f t="shared" si="351"/>
        <v/>
      </c>
      <c r="AC638" s="447" t="str">
        <f t="shared" si="352"/>
        <v/>
      </c>
      <c r="AD638" s="447" t="str">
        <f t="shared" si="353"/>
        <v/>
      </c>
      <c r="AE638" s="460" t="str">
        <f t="shared" si="354"/>
        <v/>
      </c>
      <c r="AF638" s="221" t="str">
        <f t="shared" si="366"/>
        <v/>
      </c>
      <c r="AG638" s="229">
        <f t="shared" si="355"/>
        <v>0</v>
      </c>
      <c r="AH638" s="141" t="str">
        <f t="shared" si="356"/>
        <v/>
      </c>
      <c r="AI638" s="450"/>
      <c r="AJ638" s="446">
        <f t="shared" si="357"/>
        <v>0</v>
      </c>
    </row>
    <row r="639" spans="1:36">
      <c r="A639" s="1">
        <v>1</v>
      </c>
      <c r="B639" s="119"/>
      <c r="C639" s="392"/>
      <c r="D639" s="327">
        <v>0</v>
      </c>
      <c r="E639" s="91"/>
      <c r="F639" s="91"/>
      <c r="G639" s="328"/>
      <c r="H639" s="219">
        <f t="shared" si="334"/>
        <v>0</v>
      </c>
      <c r="I639" s="88">
        <v>1</v>
      </c>
      <c r="J639" s="216">
        <f t="shared" si="358"/>
        <v>0</v>
      </c>
      <c r="K639" s="215" t="str">
        <f t="shared" si="336"/>
        <v/>
      </c>
      <c r="L639" s="216" t="str">
        <f t="shared" si="359"/>
        <v/>
      </c>
      <c r="M639" s="215" t="str">
        <f t="shared" si="360"/>
        <v/>
      </c>
      <c r="N639" s="216" t="str">
        <f t="shared" si="361"/>
        <v/>
      </c>
      <c r="O639" s="215" t="str">
        <f t="shared" si="340"/>
        <v/>
      </c>
      <c r="P639" s="216" t="str">
        <f t="shared" si="362"/>
        <v/>
      </c>
      <c r="Q639" s="217">
        <f t="shared" si="363"/>
        <v>0</v>
      </c>
      <c r="R639" s="120"/>
      <c r="S639" s="218" t="str">
        <f t="shared" si="364"/>
        <v/>
      </c>
      <c r="T639" s="218" t="str">
        <f t="shared" si="344"/>
        <v/>
      </c>
      <c r="U639" s="218" t="str">
        <f t="shared" si="345"/>
        <v/>
      </c>
      <c r="V639" s="219">
        <f t="shared" si="346"/>
        <v>0</v>
      </c>
      <c r="W639" s="220">
        <f t="shared" si="347"/>
        <v>0</v>
      </c>
      <c r="X639" s="220">
        <f t="shared" si="348"/>
        <v>0</v>
      </c>
      <c r="Y639" s="220">
        <f t="shared" si="349"/>
        <v>0</v>
      </c>
      <c r="Z639" s="462">
        <f t="shared" si="350"/>
        <v>0</v>
      </c>
      <c r="AA639" s="221">
        <f t="shared" si="365"/>
        <v>0</v>
      </c>
      <c r="AB639" s="462" t="str">
        <f t="shared" si="351"/>
        <v/>
      </c>
      <c r="AC639" s="447" t="str">
        <f t="shared" si="352"/>
        <v/>
      </c>
      <c r="AD639" s="447" t="str">
        <f t="shared" si="353"/>
        <v/>
      </c>
      <c r="AE639" s="460" t="str">
        <f t="shared" si="354"/>
        <v/>
      </c>
      <c r="AF639" s="221" t="str">
        <f t="shared" si="366"/>
        <v/>
      </c>
      <c r="AG639" s="229">
        <f t="shared" si="355"/>
        <v>0</v>
      </c>
      <c r="AH639" s="141" t="str">
        <f t="shared" si="356"/>
        <v/>
      </c>
      <c r="AI639" s="450"/>
      <c r="AJ639" s="446">
        <f t="shared" si="357"/>
        <v>0</v>
      </c>
    </row>
    <row r="640" spans="1:36">
      <c r="A640" s="1">
        <v>1</v>
      </c>
      <c r="B640" s="119"/>
      <c r="C640" s="392"/>
      <c r="D640" s="327">
        <v>0</v>
      </c>
      <c r="E640" s="91"/>
      <c r="F640" s="91"/>
      <c r="G640" s="328"/>
      <c r="H640" s="219">
        <f t="shared" si="334"/>
        <v>0</v>
      </c>
      <c r="I640" s="88">
        <v>1</v>
      </c>
      <c r="J640" s="216">
        <f t="shared" si="358"/>
        <v>0</v>
      </c>
      <c r="K640" s="215" t="str">
        <f t="shared" si="336"/>
        <v/>
      </c>
      <c r="L640" s="216" t="str">
        <f t="shared" si="359"/>
        <v/>
      </c>
      <c r="M640" s="215" t="str">
        <f t="shared" si="360"/>
        <v/>
      </c>
      <c r="N640" s="216" t="str">
        <f t="shared" si="361"/>
        <v/>
      </c>
      <c r="O640" s="215" t="str">
        <f t="shared" si="340"/>
        <v/>
      </c>
      <c r="P640" s="216" t="str">
        <f t="shared" si="362"/>
        <v/>
      </c>
      <c r="Q640" s="217">
        <f t="shared" si="363"/>
        <v>0</v>
      </c>
      <c r="R640" s="120"/>
      <c r="S640" s="218" t="str">
        <f t="shared" si="364"/>
        <v/>
      </c>
      <c r="T640" s="218" t="str">
        <f t="shared" si="344"/>
        <v/>
      </c>
      <c r="U640" s="218" t="str">
        <f t="shared" si="345"/>
        <v/>
      </c>
      <c r="V640" s="219">
        <f t="shared" si="346"/>
        <v>0</v>
      </c>
      <c r="W640" s="220">
        <f t="shared" si="347"/>
        <v>0</v>
      </c>
      <c r="X640" s="220">
        <f t="shared" si="348"/>
        <v>0</v>
      </c>
      <c r="Y640" s="220">
        <f t="shared" si="349"/>
        <v>0</v>
      </c>
      <c r="Z640" s="462">
        <f t="shared" si="350"/>
        <v>0</v>
      </c>
      <c r="AA640" s="221">
        <f t="shared" si="365"/>
        <v>0</v>
      </c>
      <c r="AB640" s="462" t="str">
        <f t="shared" si="351"/>
        <v/>
      </c>
      <c r="AC640" s="447" t="str">
        <f t="shared" si="352"/>
        <v/>
      </c>
      <c r="AD640" s="447" t="str">
        <f t="shared" si="353"/>
        <v/>
      </c>
      <c r="AE640" s="460" t="str">
        <f t="shared" si="354"/>
        <v/>
      </c>
      <c r="AF640" s="221" t="str">
        <f t="shared" si="366"/>
        <v/>
      </c>
      <c r="AG640" s="229">
        <f t="shared" si="355"/>
        <v>0</v>
      </c>
      <c r="AH640" s="141" t="str">
        <f t="shared" si="356"/>
        <v/>
      </c>
      <c r="AI640" s="450"/>
      <c r="AJ640" s="446">
        <f t="shared" si="357"/>
        <v>0</v>
      </c>
    </row>
    <row r="641" spans="1:36">
      <c r="A641" s="1">
        <v>1</v>
      </c>
      <c r="B641" s="120"/>
      <c r="C641" s="392"/>
      <c r="D641" s="327">
        <v>0</v>
      </c>
      <c r="E641" s="91"/>
      <c r="F641" s="91"/>
      <c r="G641" s="328"/>
      <c r="H641" s="219">
        <f t="shared" si="334"/>
        <v>0</v>
      </c>
      <c r="I641" s="88">
        <v>1</v>
      </c>
      <c r="J641" s="216">
        <f t="shared" si="358"/>
        <v>0</v>
      </c>
      <c r="K641" s="215" t="str">
        <f t="shared" si="336"/>
        <v/>
      </c>
      <c r="L641" s="216" t="str">
        <f t="shared" si="359"/>
        <v/>
      </c>
      <c r="M641" s="215" t="str">
        <f t="shared" si="360"/>
        <v/>
      </c>
      <c r="N641" s="216" t="str">
        <f t="shared" si="361"/>
        <v/>
      </c>
      <c r="O641" s="215" t="str">
        <f t="shared" si="340"/>
        <v/>
      </c>
      <c r="P641" s="216" t="str">
        <f t="shared" si="362"/>
        <v/>
      </c>
      <c r="Q641" s="217">
        <f t="shared" si="363"/>
        <v>0</v>
      </c>
      <c r="R641" s="120"/>
      <c r="S641" s="218" t="str">
        <f t="shared" si="364"/>
        <v/>
      </c>
      <c r="T641" s="218" t="str">
        <f t="shared" si="344"/>
        <v/>
      </c>
      <c r="U641" s="218" t="str">
        <f t="shared" si="345"/>
        <v/>
      </c>
      <c r="V641" s="219">
        <f t="shared" si="346"/>
        <v>0</v>
      </c>
      <c r="W641" s="220">
        <f t="shared" si="347"/>
        <v>0</v>
      </c>
      <c r="X641" s="220">
        <f t="shared" si="348"/>
        <v>0</v>
      </c>
      <c r="Y641" s="220">
        <f t="shared" si="349"/>
        <v>0</v>
      </c>
      <c r="Z641" s="462">
        <f t="shared" si="350"/>
        <v>0</v>
      </c>
      <c r="AA641" s="221">
        <f t="shared" si="365"/>
        <v>0</v>
      </c>
      <c r="AB641" s="462" t="str">
        <f t="shared" si="351"/>
        <v/>
      </c>
      <c r="AC641" s="447" t="str">
        <f t="shared" si="352"/>
        <v/>
      </c>
      <c r="AD641" s="447" t="str">
        <f t="shared" si="353"/>
        <v/>
      </c>
      <c r="AE641" s="460" t="str">
        <f t="shared" si="354"/>
        <v/>
      </c>
      <c r="AF641" s="221" t="str">
        <f t="shared" si="366"/>
        <v/>
      </c>
      <c r="AG641" s="229">
        <f t="shared" si="355"/>
        <v>0</v>
      </c>
      <c r="AH641" s="141" t="str">
        <f t="shared" si="356"/>
        <v/>
      </c>
      <c r="AI641" s="450"/>
      <c r="AJ641" s="446">
        <f t="shared" si="357"/>
        <v>0</v>
      </c>
    </row>
    <row r="642" spans="1:36">
      <c r="A642" s="1">
        <v>1</v>
      </c>
      <c r="B642" s="120"/>
      <c r="C642" s="392"/>
      <c r="D642" s="327">
        <v>0</v>
      </c>
      <c r="E642" s="91"/>
      <c r="F642" s="91"/>
      <c r="G642" s="328"/>
      <c r="H642" s="219">
        <f t="shared" si="334"/>
        <v>0</v>
      </c>
      <c r="I642" s="88">
        <v>1</v>
      </c>
      <c r="J642" s="216">
        <f t="shared" si="358"/>
        <v>0</v>
      </c>
      <c r="K642" s="215" t="str">
        <f t="shared" si="336"/>
        <v/>
      </c>
      <c r="L642" s="216" t="str">
        <f t="shared" si="359"/>
        <v/>
      </c>
      <c r="M642" s="215" t="str">
        <f t="shared" si="360"/>
        <v/>
      </c>
      <c r="N642" s="216" t="str">
        <f t="shared" si="361"/>
        <v/>
      </c>
      <c r="O642" s="215" t="str">
        <f t="shared" si="340"/>
        <v/>
      </c>
      <c r="P642" s="216" t="str">
        <f t="shared" si="362"/>
        <v/>
      </c>
      <c r="Q642" s="217">
        <f t="shared" si="363"/>
        <v>0</v>
      </c>
      <c r="R642" s="120"/>
      <c r="S642" s="218" t="str">
        <f t="shared" si="364"/>
        <v/>
      </c>
      <c r="T642" s="218" t="str">
        <f t="shared" si="344"/>
        <v/>
      </c>
      <c r="U642" s="218" t="str">
        <f t="shared" si="345"/>
        <v/>
      </c>
      <c r="V642" s="219">
        <f t="shared" si="346"/>
        <v>0</v>
      </c>
      <c r="W642" s="220">
        <f t="shared" si="347"/>
        <v>0</v>
      </c>
      <c r="X642" s="220">
        <f t="shared" si="348"/>
        <v>0</v>
      </c>
      <c r="Y642" s="220">
        <f t="shared" si="349"/>
        <v>0</v>
      </c>
      <c r="Z642" s="462">
        <f t="shared" si="350"/>
        <v>0</v>
      </c>
      <c r="AA642" s="221">
        <f t="shared" si="365"/>
        <v>0</v>
      </c>
      <c r="AB642" s="462" t="str">
        <f t="shared" si="351"/>
        <v/>
      </c>
      <c r="AC642" s="447" t="str">
        <f t="shared" si="352"/>
        <v/>
      </c>
      <c r="AD642" s="447" t="str">
        <f t="shared" si="353"/>
        <v/>
      </c>
      <c r="AE642" s="460" t="str">
        <f t="shared" si="354"/>
        <v/>
      </c>
      <c r="AF642" s="221" t="str">
        <f t="shared" si="366"/>
        <v/>
      </c>
      <c r="AG642" s="229">
        <f t="shared" si="355"/>
        <v>0</v>
      </c>
      <c r="AH642" s="141" t="str">
        <f t="shared" si="356"/>
        <v/>
      </c>
      <c r="AI642" s="450"/>
      <c r="AJ642" s="446">
        <f t="shared" si="357"/>
        <v>0</v>
      </c>
    </row>
    <row r="643" spans="1:36">
      <c r="A643" s="1">
        <v>1</v>
      </c>
      <c r="B643" s="120"/>
      <c r="C643" s="392"/>
      <c r="D643" s="327">
        <v>0</v>
      </c>
      <c r="E643" s="91"/>
      <c r="F643" s="91"/>
      <c r="G643" s="328"/>
      <c r="H643" s="219">
        <f t="shared" si="334"/>
        <v>0</v>
      </c>
      <c r="I643" s="88">
        <v>1</v>
      </c>
      <c r="J643" s="216">
        <f t="shared" si="358"/>
        <v>0</v>
      </c>
      <c r="K643" s="215" t="str">
        <f t="shared" si="336"/>
        <v/>
      </c>
      <c r="L643" s="216" t="str">
        <f t="shared" si="359"/>
        <v/>
      </c>
      <c r="M643" s="215" t="str">
        <f t="shared" si="360"/>
        <v/>
      </c>
      <c r="N643" s="216" t="str">
        <f t="shared" si="361"/>
        <v/>
      </c>
      <c r="O643" s="215" t="str">
        <f t="shared" si="340"/>
        <v/>
      </c>
      <c r="P643" s="216" t="str">
        <f t="shared" si="362"/>
        <v/>
      </c>
      <c r="Q643" s="217">
        <f t="shared" si="363"/>
        <v>0</v>
      </c>
      <c r="R643" s="120"/>
      <c r="S643" s="218" t="str">
        <f t="shared" si="364"/>
        <v/>
      </c>
      <c r="T643" s="218" t="str">
        <f t="shared" si="344"/>
        <v/>
      </c>
      <c r="U643" s="218" t="str">
        <f t="shared" si="345"/>
        <v/>
      </c>
      <c r="V643" s="219">
        <f t="shared" si="346"/>
        <v>0</v>
      </c>
      <c r="W643" s="220">
        <f t="shared" si="347"/>
        <v>0</v>
      </c>
      <c r="X643" s="220">
        <f t="shared" si="348"/>
        <v>0</v>
      </c>
      <c r="Y643" s="220">
        <f t="shared" si="349"/>
        <v>0</v>
      </c>
      <c r="Z643" s="462">
        <f t="shared" si="350"/>
        <v>0</v>
      </c>
      <c r="AA643" s="221">
        <f t="shared" si="365"/>
        <v>0</v>
      </c>
      <c r="AB643" s="462" t="str">
        <f t="shared" si="351"/>
        <v/>
      </c>
      <c r="AC643" s="447" t="str">
        <f t="shared" si="352"/>
        <v/>
      </c>
      <c r="AD643" s="447" t="str">
        <f t="shared" si="353"/>
        <v/>
      </c>
      <c r="AE643" s="460" t="str">
        <f t="shared" si="354"/>
        <v/>
      </c>
      <c r="AF643" s="221" t="str">
        <f t="shared" si="366"/>
        <v/>
      </c>
      <c r="AG643" s="229">
        <f t="shared" si="355"/>
        <v>0</v>
      </c>
      <c r="AH643" s="141" t="str">
        <f t="shared" si="356"/>
        <v/>
      </c>
      <c r="AI643" s="450"/>
      <c r="AJ643" s="446">
        <f t="shared" si="357"/>
        <v>0</v>
      </c>
    </row>
    <row r="644" spans="1:36">
      <c r="A644" s="1">
        <v>1</v>
      </c>
      <c r="B644" s="119"/>
      <c r="C644" s="392"/>
      <c r="D644" s="327">
        <v>0</v>
      </c>
      <c r="E644" s="91"/>
      <c r="F644" s="91"/>
      <c r="G644" s="328"/>
      <c r="H644" s="219">
        <f t="shared" si="334"/>
        <v>0</v>
      </c>
      <c r="I644" s="88">
        <v>1</v>
      </c>
      <c r="J644" s="216">
        <f t="shared" si="358"/>
        <v>0</v>
      </c>
      <c r="K644" s="215" t="str">
        <f t="shared" si="336"/>
        <v/>
      </c>
      <c r="L644" s="216" t="str">
        <f t="shared" si="359"/>
        <v/>
      </c>
      <c r="M644" s="215" t="str">
        <f t="shared" si="360"/>
        <v/>
      </c>
      <c r="N644" s="216" t="str">
        <f t="shared" si="361"/>
        <v/>
      </c>
      <c r="O644" s="215" t="str">
        <f t="shared" si="340"/>
        <v/>
      </c>
      <c r="P644" s="216" t="str">
        <f t="shared" si="362"/>
        <v/>
      </c>
      <c r="Q644" s="217">
        <f t="shared" si="363"/>
        <v>0</v>
      </c>
      <c r="R644" s="120"/>
      <c r="S644" s="218" t="str">
        <f t="shared" si="364"/>
        <v/>
      </c>
      <c r="T644" s="218" t="str">
        <f t="shared" si="344"/>
        <v/>
      </c>
      <c r="U644" s="218" t="str">
        <f t="shared" si="345"/>
        <v/>
      </c>
      <c r="V644" s="219">
        <f t="shared" si="346"/>
        <v>0</v>
      </c>
      <c r="W644" s="220">
        <f t="shared" si="347"/>
        <v>0</v>
      </c>
      <c r="X644" s="220">
        <f t="shared" si="348"/>
        <v>0</v>
      </c>
      <c r="Y644" s="220">
        <f t="shared" si="349"/>
        <v>0</v>
      </c>
      <c r="Z644" s="462">
        <f t="shared" si="350"/>
        <v>0</v>
      </c>
      <c r="AA644" s="221">
        <f t="shared" si="365"/>
        <v>0</v>
      </c>
      <c r="AB644" s="462" t="str">
        <f t="shared" si="351"/>
        <v/>
      </c>
      <c r="AC644" s="447" t="str">
        <f t="shared" si="352"/>
        <v/>
      </c>
      <c r="AD644" s="447" t="str">
        <f t="shared" si="353"/>
        <v/>
      </c>
      <c r="AE644" s="460" t="str">
        <f t="shared" si="354"/>
        <v/>
      </c>
      <c r="AF644" s="221" t="str">
        <f t="shared" si="366"/>
        <v/>
      </c>
      <c r="AG644" s="229">
        <f t="shared" si="355"/>
        <v>0</v>
      </c>
      <c r="AH644" s="141" t="str">
        <f t="shared" si="356"/>
        <v/>
      </c>
      <c r="AI644" s="450"/>
      <c r="AJ644" s="446">
        <f t="shared" si="357"/>
        <v>0</v>
      </c>
    </row>
    <row r="645" spans="1:36">
      <c r="A645" s="1">
        <v>1</v>
      </c>
      <c r="B645" s="119"/>
      <c r="C645" s="392"/>
      <c r="D645" s="327">
        <v>0</v>
      </c>
      <c r="E645" s="91"/>
      <c r="F645" s="91"/>
      <c r="G645" s="328"/>
      <c r="H645" s="219">
        <f t="shared" si="334"/>
        <v>0</v>
      </c>
      <c r="I645" s="88">
        <v>1</v>
      </c>
      <c r="J645" s="216">
        <f t="shared" si="358"/>
        <v>0</v>
      </c>
      <c r="K645" s="215" t="str">
        <f t="shared" si="336"/>
        <v/>
      </c>
      <c r="L645" s="216" t="str">
        <f t="shared" si="359"/>
        <v/>
      </c>
      <c r="M645" s="215" t="str">
        <f t="shared" si="360"/>
        <v/>
      </c>
      <c r="N645" s="216" t="str">
        <f t="shared" si="361"/>
        <v/>
      </c>
      <c r="O645" s="215" t="str">
        <f t="shared" si="340"/>
        <v/>
      </c>
      <c r="P645" s="216" t="str">
        <f t="shared" si="362"/>
        <v/>
      </c>
      <c r="Q645" s="217">
        <f t="shared" si="363"/>
        <v>0</v>
      </c>
      <c r="R645" s="120"/>
      <c r="S645" s="218" t="str">
        <f t="shared" si="364"/>
        <v/>
      </c>
      <c r="T645" s="218" t="str">
        <f t="shared" si="344"/>
        <v/>
      </c>
      <c r="U645" s="218" t="str">
        <f t="shared" si="345"/>
        <v/>
      </c>
      <c r="V645" s="219">
        <f t="shared" si="346"/>
        <v>0</v>
      </c>
      <c r="W645" s="220">
        <f t="shared" si="347"/>
        <v>0</v>
      </c>
      <c r="X645" s="220">
        <f t="shared" si="348"/>
        <v>0</v>
      </c>
      <c r="Y645" s="220">
        <f t="shared" si="349"/>
        <v>0</v>
      </c>
      <c r="Z645" s="462">
        <f t="shared" si="350"/>
        <v>0</v>
      </c>
      <c r="AA645" s="221">
        <f t="shared" si="365"/>
        <v>0</v>
      </c>
      <c r="AB645" s="462" t="str">
        <f t="shared" si="351"/>
        <v/>
      </c>
      <c r="AC645" s="447" t="str">
        <f t="shared" si="352"/>
        <v/>
      </c>
      <c r="AD645" s="447" t="str">
        <f t="shared" si="353"/>
        <v/>
      </c>
      <c r="AE645" s="460" t="str">
        <f t="shared" si="354"/>
        <v/>
      </c>
      <c r="AF645" s="221" t="str">
        <f t="shared" si="366"/>
        <v/>
      </c>
      <c r="AG645" s="229">
        <f t="shared" si="355"/>
        <v>0</v>
      </c>
      <c r="AH645" s="141" t="str">
        <f t="shared" si="356"/>
        <v/>
      </c>
      <c r="AI645" s="450"/>
      <c r="AJ645" s="446">
        <f t="shared" si="357"/>
        <v>0</v>
      </c>
    </row>
    <row r="646" spans="1:36">
      <c r="A646" s="1">
        <v>1</v>
      </c>
      <c r="B646" s="119"/>
      <c r="C646" s="392"/>
      <c r="D646" s="327">
        <v>0</v>
      </c>
      <c r="E646" s="91"/>
      <c r="F646" s="91"/>
      <c r="G646" s="328"/>
      <c r="H646" s="219">
        <f t="shared" si="334"/>
        <v>0</v>
      </c>
      <c r="I646" s="88">
        <v>1</v>
      </c>
      <c r="J646" s="216">
        <f t="shared" si="358"/>
        <v>0</v>
      </c>
      <c r="K646" s="215" t="str">
        <f t="shared" si="336"/>
        <v/>
      </c>
      <c r="L646" s="216" t="str">
        <f t="shared" si="359"/>
        <v/>
      </c>
      <c r="M646" s="215" t="str">
        <f t="shared" si="360"/>
        <v/>
      </c>
      <c r="N646" s="216" t="str">
        <f t="shared" si="361"/>
        <v/>
      </c>
      <c r="O646" s="215" t="str">
        <f t="shared" si="340"/>
        <v/>
      </c>
      <c r="P646" s="216" t="str">
        <f t="shared" si="362"/>
        <v/>
      </c>
      <c r="Q646" s="217">
        <f t="shared" si="363"/>
        <v>0</v>
      </c>
      <c r="R646" s="120"/>
      <c r="S646" s="218" t="str">
        <f t="shared" si="364"/>
        <v/>
      </c>
      <c r="T646" s="218" t="str">
        <f t="shared" si="344"/>
        <v/>
      </c>
      <c r="U646" s="218" t="str">
        <f t="shared" si="345"/>
        <v/>
      </c>
      <c r="V646" s="219">
        <f t="shared" si="346"/>
        <v>0</v>
      </c>
      <c r="W646" s="220">
        <f t="shared" si="347"/>
        <v>0</v>
      </c>
      <c r="X646" s="220">
        <f t="shared" si="348"/>
        <v>0</v>
      </c>
      <c r="Y646" s="220">
        <f t="shared" si="349"/>
        <v>0</v>
      </c>
      <c r="Z646" s="462">
        <f t="shared" si="350"/>
        <v>0</v>
      </c>
      <c r="AA646" s="221">
        <f t="shared" si="365"/>
        <v>0</v>
      </c>
      <c r="AB646" s="462" t="str">
        <f t="shared" si="351"/>
        <v/>
      </c>
      <c r="AC646" s="447" t="str">
        <f t="shared" si="352"/>
        <v/>
      </c>
      <c r="AD646" s="447" t="str">
        <f t="shared" si="353"/>
        <v/>
      </c>
      <c r="AE646" s="460" t="str">
        <f t="shared" si="354"/>
        <v/>
      </c>
      <c r="AF646" s="221" t="str">
        <f t="shared" si="366"/>
        <v/>
      </c>
      <c r="AG646" s="229">
        <f t="shared" si="355"/>
        <v>0</v>
      </c>
      <c r="AH646" s="141" t="str">
        <f t="shared" si="356"/>
        <v/>
      </c>
      <c r="AI646" s="450"/>
      <c r="AJ646" s="446">
        <f t="shared" si="357"/>
        <v>0</v>
      </c>
    </row>
    <row r="647" spans="1:36">
      <c r="A647" s="1">
        <v>1</v>
      </c>
      <c r="B647" s="119"/>
      <c r="C647" s="392"/>
      <c r="D647" s="327">
        <v>0</v>
      </c>
      <c r="E647" s="91"/>
      <c r="F647" s="91"/>
      <c r="G647" s="328"/>
      <c r="H647" s="219">
        <f t="shared" si="334"/>
        <v>0</v>
      </c>
      <c r="I647" s="88">
        <v>1</v>
      </c>
      <c r="J647" s="216">
        <f t="shared" si="358"/>
        <v>0</v>
      </c>
      <c r="K647" s="215" t="str">
        <f t="shared" si="336"/>
        <v/>
      </c>
      <c r="L647" s="216" t="str">
        <f t="shared" si="359"/>
        <v/>
      </c>
      <c r="M647" s="215" t="str">
        <f t="shared" si="360"/>
        <v/>
      </c>
      <c r="N647" s="216" t="str">
        <f t="shared" si="361"/>
        <v/>
      </c>
      <c r="O647" s="215" t="str">
        <f t="shared" si="340"/>
        <v/>
      </c>
      <c r="P647" s="216" t="str">
        <f t="shared" si="362"/>
        <v/>
      </c>
      <c r="Q647" s="217">
        <f t="shared" si="363"/>
        <v>0</v>
      </c>
      <c r="R647" s="120"/>
      <c r="S647" s="218" t="str">
        <f t="shared" si="364"/>
        <v/>
      </c>
      <c r="T647" s="218" t="str">
        <f t="shared" si="344"/>
        <v/>
      </c>
      <c r="U647" s="218" t="str">
        <f t="shared" si="345"/>
        <v/>
      </c>
      <c r="V647" s="219">
        <f t="shared" si="346"/>
        <v>0</v>
      </c>
      <c r="W647" s="220">
        <f t="shared" si="347"/>
        <v>0</v>
      </c>
      <c r="X647" s="220">
        <f t="shared" si="348"/>
        <v>0</v>
      </c>
      <c r="Y647" s="220">
        <f t="shared" si="349"/>
        <v>0</v>
      </c>
      <c r="Z647" s="462">
        <f t="shared" si="350"/>
        <v>0</v>
      </c>
      <c r="AA647" s="221">
        <f t="shared" si="365"/>
        <v>0</v>
      </c>
      <c r="AB647" s="462" t="str">
        <f t="shared" si="351"/>
        <v/>
      </c>
      <c r="AC647" s="447" t="str">
        <f t="shared" si="352"/>
        <v/>
      </c>
      <c r="AD647" s="447" t="str">
        <f t="shared" si="353"/>
        <v/>
      </c>
      <c r="AE647" s="460" t="str">
        <f t="shared" si="354"/>
        <v/>
      </c>
      <c r="AF647" s="221" t="str">
        <f t="shared" si="366"/>
        <v/>
      </c>
      <c r="AG647" s="229">
        <f t="shared" si="355"/>
        <v>0</v>
      </c>
      <c r="AH647" s="141" t="str">
        <f t="shared" si="356"/>
        <v/>
      </c>
      <c r="AI647" s="450"/>
      <c r="AJ647" s="446">
        <f t="shared" si="357"/>
        <v>0</v>
      </c>
    </row>
    <row r="648" spans="1:36">
      <c r="A648" s="1">
        <v>1</v>
      </c>
      <c r="B648" s="119"/>
      <c r="C648" s="392"/>
      <c r="D648" s="327">
        <v>0</v>
      </c>
      <c r="E648" s="91"/>
      <c r="F648" s="91"/>
      <c r="G648" s="328"/>
      <c r="H648" s="219">
        <f t="shared" si="334"/>
        <v>0</v>
      </c>
      <c r="I648" s="88">
        <v>1</v>
      </c>
      <c r="J648" s="216">
        <f t="shared" si="358"/>
        <v>0</v>
      </c>
      <c r="K648" s="215" t="str">
        <f t="shared" si="336"/>
        <v/>
      </c>
      <c r="L648" s="216" t="str">
        <f t="shared" si="359"/>
        <v/>
      </c>
      <c r="M648" s="215" t="str">
        <f t="shared" si="360"/>
        <v/>
      </c>
      <c r="N648" s="216" t="str">
        <f t="shared" si="361"/>
        <v/>
      </c>
      <c r="O648" s="215" t="str">
        <f t="shared" si="340"/>
        <v/>
      </c>
      <c r="P648" s="216" t="str">
        <f t="shared" si="362"/>
        <v/>
      </c>
      <c r="Q648" s="217">
        <f t="shared" si="363"/>
        <v>0</v>
      </c>
      <c r="R648" s="120"/>
      <c r="S648" s="218" t="str">
        <f t="shared" si="364"/>
        <v/>
      </c>
      <c r="T648" s="218" t="str">
        <f t="shared" si="344"/>
        <v/>
      </c>
      <c r="U648" s="218" t="str">
        <f t="shared" si="345"/>
        <v/>
      </c>
      <c r="V648" s="219">
        <f t="shared" si="346"/>
        <v>0</v>
      </c>
      <c r="W648" s="220">
        <f t="shared" si="347"/>
        <v>0</v>
      </c>
      <c r="X648" s="220">
        <f t="shared" si="348"/>
        <v>0</v>
      </c>
      <c r="Y648" s="220">
        <f t="shared" si="349"/>
        <v>0</v>
      </c>
      <c r="Z648" s="462">
        <f t="shared" si="350"/>
        <v>0</v>
      </c>
      <c r="AA648" s="221">
        <f t="shared" si="365"/>
        <v>0</v>
      </c>
      <c r="AB648" s="462" t="str">
        <f t="shared" si="351"/>
        <v/>
      </c>
      <c r="AC648" s="447" t="str">
        <f t="shared" si="352"/>
        <v/>
      </c>
      <c r="AD648" s="447" t="str">
        <f t="shared" si="353"/>
        <v/>
      </c>
      <c r="AE648" s="460" t="str">
        <f t="shared" si="354"/>
        <v/>
      </c>
      <c r="AF648" s="221" t="str">
        <f t="shared" si="366"/>
        <v/>
      </c>
      <c r="AG648" s="229">
        <f t="shared" si="355"/>
        <v>0</v>
      </c>
      <c r="AH648" s="141" t="str">
        <f t="shared" si="356"/>
        <v/>
      </c>
      <c r="AI648" s="450"/>
      <c r="AJ648" s="446">
        <f t="shared" si="357"/>
        <v>0</v>
      </c>
    </row>
    <row r="649" spans="1:36">
      <c r="A649" s="1">
        <v>1</v>
      </c>
      <c r="B649" s="119"/>
      <c r="C649" s="392"/>
      <c r="D649" s="327">
        <v>0</v>
      </c>
      <c r="E649" s="91"/>
      <c r="F649" s="91"/>
      <c r="G649" s="328"/>
      <c r="H649" s="219">
        <f t="shared" si="334"/>
        <v>0</v>
      </c>
      <c r="I649" s="88">
        <v>1</v>
      </c>
      <c r="J649" s="216">
        <f t="shared" si="358"/>
        <v>0</v>
      </c>
      <c r="K649" s="215" t="str">
        <f t="shared" si="336"/>
        <v/>
      </c>
      <c r="L649" s="216" t="str">
        <f t="shared" si="359"/>
        <v/>
      </c>
      <c r="M649" s="215" t="str">
        <f t="shared" si="360"/>
        <v/>
      </c>
      <c r="N649" s="216" t="str">
        <f t="shared" si="361"/>
        <v/>
      </c>
      <c r="O649" s="215" t="str">
        <f t="shared" si="340"/>
        <v/>
      </c>
      <c r="P649" s="216" t="str">
        <f t="shared" si="362"/>
        <v/>
      </c>
      <c r="Q649" s="217">
        <f t="shared" si="363"/>
        <v>0</v>
      </c>
      <c r="R649" s="120"/>
      <c r="S649" s="218" t="str">
        <f t="shared" si="364"/>
        <v/>
      </c>
      <c r="T649" s="218" t="str">
        <f t="shared" si="344"/>
        <v/>
      </c>
      <c r="U649" s="218" t="str">
        <f t="shared" si="345"/>
        <v/>
      </c>
      <c r="V649" s="219">
        <f t="shared" si="346"/>
        <v>0</v>
      </c>
      <c r="W649" s="220">
        <f t="shared" si="347"/>
        <v>0</v>
      </c>
      <c r="X649" s="220">
        <f t="shared" si="348"/>
        <v>0</v>
      </c>
      <c r="Y649" s="220">
        <f t="shared" si="349"/>
        <v>0</v>
      </c>
      <c r="Z649" s="462">
        <f t="shared" si="350"/>
        <v>0</v>
      </c>
      <c r="AA649" s="221">
        <f t="shared" si="365"/>
        <v>0</v>
      </c>
      <c r="AB649" s="462" t="str">
        <f t="shared" si="351"/>
        <v/>
      </c>
      <c r="AC649" s="447" t="str">
        <f t="shared" si="352"/>
        <v/>
      </c>
      <c r="AD649" s="447" t="str">
        <f t="shared" si="353"/>
        <v/>
      </c>
      <c r="AE649" s="460" t="str">
        <f t="shared" si="354"/>
        <v/>
      </c>
      <c r="AF649" s="221" t="str">
        <f t="shared" si="366"/>
        <v/>
      </c>
      <c r="AG649" s="229">
        <f t="shared" si="355"/>
        <v>0</v>
      </c>
      <c r="AH649" s="141" t="str">
        <f t="shared" si="356"/>
        <v/>
      </c>
      <c r="AI649" s="450"/>
      <c r="AJ649" s="446">
        <f t="shared" si="357"/>
        <v>0</v>
      </c>
    </row>
    <row r="650" spans="1:36">
      <c r="A650" s="1">
        <v>1</v>
      </c>
      <c r="B650" s="119"/>
      <c r="C650" s="392"/>
      <c r="D650" s="327">
        <v>0</v>
      </c>
      <c r="E650" s="91"/>
      <c r="F650" s="91"/>
      <c r="G650" s="328"/>
      <c r="H650" s="219">
        <f t="shared" si="334"/>
        <v>0</v>
      </c>
      <c r="I650" s="88">
        <v>1</v>
      </c>
      <c r="J650" s="216">
        <f t="shared" si="358"/>
        <v>0</v>
      </c>
      <c r="K650" s="215" t="str">
        <f t="shared" si="336"/>
        <v/>
      </c>
      <c r="L650" s="216" t="str">
        <f t="shared" si="359"/>
        <v/>
      </c>
      <c r="M650" s="215" t="str">
        <f t="shared" si="360"/>
        <v/>
      </c>
      <c r="N650" s="216" t="str">
        <f t="shared" si="361"/>
        <v/>
      </c>
      <c r="O650" s="215" t="str">
        <f t="shared" si="340"/>
        <v/>
      </c>
      <c r="P650" s="216" t="str">
        <f t="shared" si="362"/>
        <v/>
      </c>
      <c r="Q650" s="217">
        <f t="shared" si="363"/>
        <v>0</v>
      </c>
      <c r="R650" s="120"/>
      <c r="S650" s="218" t="str">
        <f t="shared" si="364"/>
        <v/>
      </c>
      <c r="T650" s="218" t="str">
        <f t="shared" si="344"/>
        <v/>
      </c>
      <c r="U650" s="218" t="str">
        <f t="shared" si="345"/>
        <v/>
      </c>
      <c r="V650" s="219">
        <f t="shared" si="346"/>
        <v>0</v>
      </c>
      <c r="W650" s="220">
        <f t="shared" si="347"/>
        <v>0</v>
      </c>
      <c r="X650" s="220">
        <f t="shared" si="348"/>
        <v>0</v>
      </c>
      <c r="Y650" s="220">
        <f t="shared" si="349"/>
        <v>0</v>
      </c>
      <c r="Z650" s="462">
        <f t="shared" si="350"/>
        <v>0</v>
      </c>
      <c r="AA650" s="221">
        <f t="shared" si="365"/>
        <v>0</v>
      </c>
      <c r="AB650" s="462" t="str">
        <f t="shared" si="351"/>
        <v/>
      </c>
      <c r="AC650" s="447" t="str">
        <f t="shared" si="352"/>
        <v/>
      </c>
      <c r="AD650" s="447" t="str">
        <f t="shared" si="353"/>
        <v/>
      </c>
      <c r="AE650" s="460" t="str">
        <f t="shared" si="354"/>
        <v/>
      </c>
      <c r="AF650" s="221" t="str">
        <f t="shared" si="366"/>
        <v/>
      </c>
      <c r="AG650" s="229">
        <f t="shared" si="355"/>
        <v>0</v>
      </c>
      <c r="AH650" s="141" t="str">
        <f t="shared" si="356"/>
        <v/>
      </c>
      <c r="AI650" s="450"/>
      <c r="AJ650" s="446">
        <f t="shared" si="357"/>
        <v>0</v>
      </c>
    </row>
    <row r="651" spans="1:36" ht="13.5" thickBot="1">
      <c r="A651" s="1">
        <v>1</v>
      </c>
      <c r="B651" s="121"/>
      <c r="C651" s="392"/>
      <c r="D651" s="329">
        <v>0</v>
      </c>
      <c r="E651" s="330"/>
      <c r="F651" s="330"/>
      <c r="G651" s="331"/>
      <c r="H651" s="337">
        <f t="shared" si="334"/>
        <v>0</v>
      </c>
      <c r="I651" s="88">
        <v>1</v>
      </c>
      <c r="J651" s="216">
        <f t="shared" si="358"/>
        <v>0</v>
      </c>
      <c r="K651" s="215" t="str">
        <f t="shared" si="336"/>
        <v/>
      </c>
      <c r="L651" s="216" t="str">
        <f t="shared" si="359"/>
        <v/>
      </c>
      <c r="M651" s="215" t="str">
        <f t="shared" si="360"/>
        <v/>
      </c>
      <c r="N651" s="216" t="str">
        <f t="shared" si="361"/>
        <v/>
      </c>
      <c r="O651" s="215" t="str">
        <f t="shared" si="340"/>
        <v/>
      </c>
      <c r="P651" s="216" t="str">
        <f t="shared" si="362"/>
        <v/>
      </c>
      <c r="Q651" s="217">
        <f t="shared" si="363"/>
        <v>0</v>
      </c>
      <c r="R651" s="120"/>
      <c r="S651" s="218" t="str">
        <f t="shared" si="364"/>
        <v/>
      </c>
      <c r="T651" s="218" t="str">
        <f t="shared" si="344"/>
        <v/>
      </c>
      <c r="U651" s="218" t="str">
        <f t="shared" si="345"/>
        <v/>
      </c>
      <c r="V651" s="219">
        <f t="shared" si="346"/>
        <v>0</v>
      </c>
      <c r="W651" s="220">
        <f t="shared" si="347"/>
        <v>0</v>
      </c>
      <c r="X651" s="220">
        <f t="shared" si="348"/>
        <v>0</v>
      </c>
      <c r="Y651" s="220">
        <f t="shared" si="349"/>
        <v>0</v>
      </c>
      <c r="Z651" s="462">
        <f t="shared" si="350"/>
        <v>0</v>
      </c>
      <c r="AA651" s="221">
        <f t="shared" si="365"/>
        <v>0</v>
      </c>
      <c r="AB651" s="462" t="str">
        <f t="shared" si="351"/>
        <v/>
      </c>
      <c r="AC651" s="447" t="str">
        <f t="shared" si="352"/>
        <v/>
      </c>
      <c r="AD651" s="447" t="str">
        <f t="shared" si="353"/>
        <v/>
      </c>
      <c r="AE651" s="460" t="str">
        <f t="shared" si="354"/>
        <v/>
      </c>
      <c r="AF651" s="221" t="str">
        <f t="shared" si="366"/>
        <v/>
      </c>
      <c r="AG651" s="229">
        <f t="shared" si="355"/>
        <v>0</v>
      </c>
      <c r="AH651" s="141" t="str">
        <f t="shared" si="356"/>
        <v/>
      </c>
      <c r="AI651" s="450"/>
      <c r="AJ651" s="446">
        <f t="shared" si="357"/>
        <v>0</v>
      </c>
    </row>
    <row r="652" spans="1:36" ht="13.5" thickBot="1">
      <c r="A652" s="1">
        <v>1</v>
      </c>
      <c r="B652" s="105" t="s">
        <v>80</v>
      </c>
      <c r="C652" s="175" t="s">
        <v>81</v>
      </c>
      <c r="D652" s="256" t="s">
        <v>127</v>
      </c>
      <c r="F652" s="337">
        <f>SUM(J612:J651)</f>
        <v>0</v>
      </c>
      <c r="G652" s="455" t="s">
        <v>75</v>
      </c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6" ht="13.5" thickBot="1">
      <c r="A653" s="1">
        <v>1</v>
      </c>
      <c r="B653" s="122"/>
      <c r="C653" s="391"/>
      <c r="D653" s="161">
        <f>'Sheet 7'!B4</f>
        <v>0</v>
      </c>
      <c r="E653" s="413" t="str">
        <f t="shared" ref="E653:E688" si="367">IF(D653=B653,"","X")</f>
        <v/>
      </c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6" ht="13.5" thickBot="1">
      <c r="A654" s="1">
        <v>1</v>
      </c>
      <c r="B654" s="105"/>
      <c r="C654" s="391"/>
      <c r="D654" s="162">
        <f>'Sheet 7'!B5</f>
        <v>0</v>
      </c>
      <c r="E654" s="414" t="str">
        <f t="shared" si="367"/>
        <v/>
      </c>
      <c r="F654" s="530" t="str">
        <f>B608</f>
        <v>Input Section 7</v>
      </c>
      <c r="G654" s="531"/>
      <c r="H654" s="531"/>
      <c r="I654" s="531"/>
      <c r="J654" s="531"/>
      <c r="K654" s="531"/>
      <c r="L654" s="532"/>
    </row>
    <row r="655" spans="1:36" ht="13.5" thickBot="1">
      <c r="A655" s="1">
        <v>1</v>
      </c>
      <c r="B655" s="105"/>
      <c r="C655" s="391"/>
      <c r="D655" s="162">
        <f>'Sheet 7'!B6</f>
        <v>0</v>
      </c>
      <c r="E655" s="414" t="str">
        <f t="shared" si="367"/>
        <v/>
      </c>
      <c r="H655" s="533" t="s">
        <v>154</v>
      </c>
      <c r="I655" s="534"/>
      <c r="J655" s="535"/>
    </row>
    <row r="656" spans="1:36" ht="13.5" thickBot="1">
      <c r="A656" s="1">
        <v>1</v>
      </c>
      <c r="B656" s="105"/>
      <c r="C656" s="391"/>
      <c r="D656" s="162">
        <f>'Sheet 7'!B7</f>
        <v>0</v>
      </c>
      <c r="E656" s="414" t="str">
        <f t="shared" si="367"/>
        <v/>
      </c>
    </row>
    <row r="657" spans="1:16">
      <c r="A657" s="1">
        <v>1</v>
      </c>
      <c r="B657" s="105"/>
      <c r="C657" s="391"/>
      <c r="D657" s="162">
        <f>'Sheet 7'!B8</f>
        <v>0</v>
      </c>
      <c r="E657" s="414" t="str">
        <f t="shared" si="367"/>
        <v/>
      </c>
      <c r="F657" s="2"/>
      <c r="G657" s="2"/>
      <c r="H657" s="536" t="s">
        <v>191</v>
      </c>
      <c r="I657" s="537"/>
      <c r="J657" s="537"/>
      <c r="K657" s="537"/>
      <c r="L657" s="537"/>
      <c r="M657" s="538"/>
      <c r="N657" s="2"/>
      <c r="O657" s="2"/>
      <c r="P657" s="2"/>
    </row>
    <row r="658" spans="1:16">
      <c r="A658" s="1">
        <v>1</v>
      </c>
      <c r="B658" s="105"/>
      <c r="C658" s="391"/>
      <c r="D658" s="162">
        <f>'Sheet 7'!B9</f>
        <v>0</v>
      </c>
      <c r="E658" s="414" t="str">
        <f t="shared" si="367"/>
        <v/>
      </c>
      <c r="F658" s="2"/>
      <c r="G658" s="2"/>
      <c r="H658" s="539"/>
      <c r="I658" s="540"/>
      <c r="J658" s="540"/>
      <c r="K658" s="540"/>
      <c r="L658" s="540"/>
      <c r="M658" s="541"/>
      <c r="N658" s="2"/>
      <c r="O658" s="2"/>
      <c r="P658" s="2"/>
    </row>
    <row r="659" spans="1:16" ht="13.5" thickBot="1">
      <c r="A659" s="1">
        <v>1</v>
      </c>
      <c r="B659" s="105"/>
      <c r="C659" s="391"/>
      <c r="D659" s="162">
        <f>'Sheet 7'!B10</f>
        <v>0</v>
      </c>
      <c r="E659" s="414" t="str">
        <f t="shared" si="367"/>
        <v/>
      </c>
      <c r="F659" s="2"/>
      <c r="G659" s="2"/>
      <c r="H659" s="542"/>
      <c r="I659" s="543"/>
      <c r="J659" s="543"/>
      <c r="K659" s="543"/>
      <c r="L659" s="543"/>
      <c r="M659" s="544"/>
      <c r="N659" s="2"/>
      <c r="O659" s="2"/>
      <c r="P659" s="2"/>
    </row>
    <row r="660" spans="1:16">
      <c r="A660" s="1">
        <v>1</v>
      </c>
      <c r="B660" s="105"/>
      <c r="C660" s="391"/>
      <c r="D660" s="162">
        <f>'Sheet 7'!B11</f>
        <v>0</v>
      </c>
      <c r="E660" s="414" t="str">
        <f t="shared" si="367"/>
        <v/>
      </c>
    </row>
    <row r="661" spans="1:16">
      <c r="A661" s="1">
        <v>1</v>
      </c>
      <c r="B661" s="105"/>
      <c r="C661" s="391"/>
      <c r="D661" s="162">
        <f>'Sheet 7'!B12</f>
        <v>0</v>
      </c>
      <c r="E661" s="414" t="str">
        <f t="shared" si="367"/>
        <v/>
      </c>
    </row>
    <row r="662" spans="1:16">
      <c r="A662" s="1">
        <v>1</v>
      </c>
      <c r="B662" s="105"/>
      <c r="C662" s="391"/>
      <c r="D662" s="162">
        <f>'Sheet 7'!B13</f>
        <v>0</v>
      </c>
      <c r="E662" s="414" t="str">
        <f t="shared" si="367"/>
        <v/>
      </c>
    </row>
    <row r="663" spans="1:16">
      <c r="A663" s="1">
        <v>1</v>
      </c>
      <c r="B663" s="105"/>
      <c r="C663" s="391"/>
      <c r="D663" s="162">
        <f>'Sheet 7'!B14</f>
        <v>0</v>
      </c>
      <c r="E663" s="414" t="str">
        <f t="shared" si="367"/>
        <v/>
      </c>
    </row>
    <row r="664" spans="1:16">
      <c r="A664" s="1">
        <v>1</v>
      </c>
      <c r="B664" s="105"/>
      <c r="C664" s="391"/>
      <c r="D664" s="162">
        <f>'Sheet 7'!B15</f>
        <v>0</v>
      </c>
      <c r="E664" s="414" t="str">
        <f t="shared" si="367"/>
        <v/>
      </c>
    </row>
    <row r="665" spans="1:16">
      <c r="A665" s="1">
        <v>1</v>
      </c>
      <c r="B665" s="105"/>
      <c r="C665" s="391"/>
      <c r="D665" s="162">
        <f>'Sheet 7'!B16</f>
        <v>0</v>
      </c>
      <c r="E665" s="414" t="str">
        <f t="shared" si="367"/>
        <v/>
      </c>
    </row>
    <row r="666" spans="1:16">
      <c r="A666" s="1">
        <v>1</v>
      </c>
      <c r="B666" s="105"/>
      <c r="C666" s="391"/>
      <c r="D666" s="162">
        <f>'Sheet 7'!B17</f>
        <v>0</v>
      </c>
      <c r="E666" s="414" t="str">
        <f t="shared" si="367"/>
        <v/>
      </c>
    </row>
    <row r="667" spans="1:16">
      <c r="A667" s="1">
        <v>1</v>
      </c>
      <c r="B667" s="105"/>
      <c r="C667" s="391"/>
      <c r="D667" s="162">
        <f>'Sheet 7'!B18</f>
        <v>0</v>
      </c>
      <c r="E667" s="414" t="str">
        <f t="shared" si="367"/>
        <v/>
      </c>
    </row>
    <row r="668" spans="1:16">
      <c r="A668" s="1">
        <v>1</v>
      </c>
      <c r="B668" s="105"/>
      <c r="C668" s="391"/>
      <c r="D668" s="162">
        <f>'Sheet 7'!B19</f>
        <v>0</v>
      </c>
      <c r="E668" s="414" t="str">
        <f t="shared" si="367"/>
        <v/>
      </c>
    </row>
    <row r="669" spans="1:16">
      <c r="A669" s="1">
        <v>1</v>
      </c>
      <c r="B669" s="105"/>
      <c r="C669" s="391"/>
      <c r="D669" s="162">
        <f>'Sheet 7'!B20</f>
        <v>0</v>
      </c>
      <c r="E669" s="414" t="str">
        <f t="shared" si="367"/>
        <v/>
      </c>
    </row>
    <row r="670" spans="1:16">
      <c r="A670" s="1">
        <v>1</v>
      </c>
      <c r="B670" s="105"/>
      <c r="C670" s="391"/>
      <c r="D670" s="162">
        <f>'Sheet 7'!B21</f>
        <v>0</v>
      </c>
      <c r="E670" s="414" t="str">
        <f t="shared" si="367"/>
        <v/>
      </c>
    </row>
    <row r="671" spans="1:16">
      <c r="A671" s="1">
        <v>1</v>
      </c>
      <c r="B671" s="105"/>
      <c r="C671" s="391"/>
      <c r="D671" s="162">
        <f>'Sheet 7'!B22</f>
        <v>0</v>
      </c>
      <c r="E671" s="414" t="str">
        <f t="shared" si="367"/>
        <v/>
      </c>
    </row>
    <row r="672" spans="1:16">
      <c r="A672" s="1">
        <v>1</v>
      </c>
      <c r="B672" s="105"/>
      <c r="C672" s="391"/>
      <c r="D672" s="162">
        <f>'Sheet 7'!B23</f>
        <v>0</v>
      </c>
      <c r="E672" s="414" t="str">
        <f t="shared" si="367"/>
        <v/>
      </c>
    </row>
    <row r="673" spans="1:18">
      <c r="A673" s="1">
        <v>1</v>
      </c>
      <c r="B673" s="105"/>
      <c r="C673" s="391"/>
      <c r="D673" s="162">
        <f>'Sheet 7'!B24</f>
        <v>0</v>
      </c>
      <c r="E673" s="414" t="str">
        <f t="shared" si="367"/>
        <v/>
      </c>
    </row>
    <row r="674" spans="1:18">
      <c r="A674" s="1">
        <v>1</v>
      </c>
      <c r="B674" s="105"/>
      <c r="C674" s="391"/>
      <c r="D674" s="162">
        <f>'Sheet 7'!B25</f>
        <v>0</v>
      </c>
      <c r="E674" s="414" t="str">
        <f t="shared" si="367"/>
        <v/>
      </c>
    </row>
    <row r="675" spans="1:18">
      <c r="A675" s="1">
        <v>1</v>
      </c>
      <c r="B675" s="105"/>
      <c r="C675" s="391"/>
      <c r="D675" s="162">
        <f>'Sheet 7'!B26</f>
        <v>0</v>
      </c>
      <c r="E675" s="414" t="str">
        <f t="shared" si="367"/>
        <v/>
      </c>
    </row>
    <row r="676" spans="1:18">
      <c r="A676" s="1">
        <v>1</v>
      </c>
      <c r="B676" s="105"/>
      <c r="C676" s="391"/>
      <c r="D676" s="162">
        <f>'Sheet 7'!B27</f>
        <v>0</v>
      </c>
      <c r="E676" s="414" t="str">
        <f t="shared" si="367"/>
        <v/>
      </c>
    </row>
    <row r="677" spans="1:18">
      <c r="A677" s="1">
        <v>1</v>
      </c>
      <c r="B677" s="105"/>
      <c r="C677" s="391"/>
      <c r="D677" s="162">
        <f>'Sheet 7'!B28</f>
        <v>0</v>
      </c>
      <c r="E677" s="414" t="str">
        <f t="shared" si="367"/>
        <v/>
      </c>
    </row>
    <row r="678" spans="1:18">
      <c r="A678" s="1">
        <v>1</v>
      </c>
      <c r="B678" s="105"/>
      <c r="C678" s="391"/>
      <c r="D678" s="162">
        <f>'Sheet 7'!B29</f>
        <v>0</v>
      </c>
      <c r="E678" s="414" t="str">
        <f t="shared" si="367"/>
        <v/>
      </c>
    </row>
    <row r="679" spans="1:18">
      <c r="A679" s="1">
        <v>1</v>
      </c>
      <c r="B679" s="105"/>
      <c r="C679" s="391"/>
      <c r="D679" s="162">
        <f>'Sheet 7'!B30</f>
        <v>0</v>
      </c>
      <c r="E679" s="414" t="str">
        <f t="shared" si="367"/>
        <v/>
      </c>
    </row>
    <row r="680" spans="1:18">
      <c r="A680" s="1">
        <v>1</v>
      </c>
      <c r="B680" s="105"/>
      <c r="C680" s="391"/>
      <c r="D680" s="162">
        <f>'Sheet 7'!B31</f>
        <v>0</v>
      </c>
      <c r="E680" s="414" t="str">
        <f t="shared" si="367"/>
        <v/>
      </c>
    </row>
    <row r="681" spans="1:18">
      <c r="A681" s="1">
        <v>1</v>
      </c>
      <c r="B681" s="105"/>
      <c r="C681" s="391"/>
      <c r="D681" s="162">
        <f>'Sheet 7'!B32</f>
        <v>0</v>
      </c>
      <c r="E681" s="414" t="str">
        <f t="shared" si="367"/>
        <v/>
      </c>
    </row>
    <row r="682" spans="1:18">
      <c r="A682" s="1">
        <v>1</v>
      </c>
      <c r="B682" s="105"/>
      <c r="C682" s="391"/>
      <c r="D682" s="162">
        <f>'Sheet 7'!B33</f>
        <v>0</v>
      </c>
      <c r="E682" s="414" t="str">
        <f t="shared" si="367"/>
        <v/>
      </c>
    </row>
    <row r="683" spans="1:18">
      <c r="A683" s="1">
        <v>1</v>
      </c>
      <c r="B683" s="105"/>
      <c r="C683" s="391"/>
      <c r="D683" s="162">
        <f>'Sheet 7'!B34</f>
        <v>0</v>
      </c>
      <c r="E683" s="414" t="str">
        <f t="shared" si="367"/>
        <v/>
      </c>
    </row>
    <row r="684" spans="1:18">
      <c r="A684" s="1">
        <v>1</v>
      </c>
      <c r="B684" s="105"/>
      <c r="C684" s="391"/>
      <c r="D684" s="162">
        <f>'Sheet 7'!B35</f>
        <v>0</v>
      </c>
      <c r="E684" s="414" t="str">
        <f t="shared" si="367"/>
        <v/>
      </c>
    </row>
    <row r="685" spans="1:18">
      <c r="A685" s="1">
        <v>1</v>
      </c>
      <c r="B685" s="105"/>
      <c r="C685" s="391"/>
      <c r="D685" s="162">
        <f>'Sheet 7'!B36</f>
        <v>0</v>
      </c>
      <c r="E685" s="414" t="str">
        <f t="shared" si="367"/>
        <v/>
      </c>
      <c r="N685" s="2"/>
      <c r="O685" s="2"/>
      <c r="P685" s="2"/>
      <c r="Q685" s="2"/>
      <c r="R685" s="2"/>
    </row>
    <row r="686" spans="1:18">
      <c r="A686" s="1">
        <v>1</v>
      </c>
      <c r="B686" s="105"/>
      <c r="C686" s="391"/>
      <c r="D686" s="162">
        <f>'Sheet 7'!B37</f>
        <v>0</v>
      </c>
      <c r="E686" s="414" t="str">
        <f t="shared" si="367"/>
        <v/>
      </c>
      <c r="N686" s="2"/>
      <c r="O686" s="2"/>
      <c r="P686" s="2"/>
      <c r="Q686" s="2"/>
      <c r="R686" s="2"/>
    </row>
    <row r="687" spans="1:18">
      <c r="A687" s="1">
        <v>1</v>
      </c>
      <c r="B687" s="105"/>
      <c r="C687" s="391"/>
      <c r="D687" s="162">
        <f>'Sheet 7'!B38</f>
        <v>0</v>
      </c>
      <c r="E687" s="414" t="str">
        <f t="shared" si="367"/>
        <v/>
      </c>
      <c r="G687" s="2" t="s">
        <v>44</v>
      </c>
      <c r="I687" s="2"/>
      <c r="J687" s="1"/>
      <c r="K687" s="2"/>
    </row>
    <row r="688" spans="1:18" ht="13.5" thickBot="1">
      <c r="A688" s="1">
        <v>1</v>
      </c>
      <c r="B688" s="450"/>
      <c r="C688" s="391"/>
      <c r="D688" s="398">
        <f>'Sheet 7'!B39</f>
        <v>0</v>
      </c>
      <c r="E688" s="415" t="str">
        <f t="shared" si="367"/>
        <v/>
      </c>
      <c r="G688" s="446">
        <f>$F$23</f>
        <v>0</v>
      </c>
      <c r="H688" s="447" t="str">
        <f>$F$24</f>
        <v/>
      </c>
      <c r="I688" s="446">
        <f>$F$25</f>
        <v>0</v>
      </c>
      <c r="J688" s="447">
        <f>$F$26</f>
        <v>0</v>
      </c>
      <c r="K688" s="446">
        <f>$F$27</f>
        <v>0</v>
      </c>
      <c r="L688" s="447">
        <f>$F$28</f>
        <v>0</v>
      </c>
      <c r="M688" s="289">
        <f>$F$29</f>
        <v>2</v>
      </c>
      <c r="N688" s="226">
        <f>SUM(R612:R651)</f>
        <v>0</v>
      </c>
      <c r="O688" s="58" t="s">
        <v>45</v>
      </c>
      <c r="P688" s="58"/>
      <c r="Q688" s="58"/>
    </row>
    <row r="689" spans="1:127" ht="13.5" thickBot="1">
      <c r="A689" s="1">
        <v>1</v>
      </c>
      <c r="B689" s="296">
        <f>SUM(B653:B688)</f>
        <v>0</v>
      </c>
      <c r="C689" s="2" t="s">
        <v>27</v>
      </c>
      <c r="D689" s="169">
        <f>SUM(D653:D688)</f>
        <v>0</v>
      </c>
      <c r="E689" s="3" t="s">
        <v>12</v>
      </c>
      <c r="F689" s="231">
        <f>SUM(J612:J651)</f>
        <v>0</v>
      </c>
      <c r="G689" s="224" t="str">
        <f t="shared" ref="G689:L689" si="368">IFERROR($F689/G688,"")</f>
        <v/>
      </c>
      <c r="H689" s="493" t="str">
        <f t="shared" si="368"/>
        <v/>
      </c>
      <c r="I689" s="224" t="str">
        <f t="shared" si="368"/>
        <v/>
      </c>
      <c r="J689" s="493" t="str">
        <f t="shared" si="368"/>
        <v/>
      </c>
      <c r="K689" s="224" t="str">
        <f t="shared" si="368"/>
        <v/>
      </c>
      <c r="L689" s="493" t="str">
        <f t="shared" si="368"/>
        <v/>
      </c>
      <c r="M689" s="224">
        <f t="shared" ref="M689" si="369">$F689/M688</f>
        <v>0</v>
      </c>
      <c r="N689" s="227">
        <f>B689-N688</f>
        <v>0</v>
      </c>
      <c r="O689" s="58" t="s">
        <v>28</v>
      </c>
      <c r="P689" s="58"/>
      <c r="Q689" s="58"/>
    </row>
    <row r="690" spans="1:127" ht="13.5" thickBot="1">
      <c r="A690" s="1">
        <v>1</v>
      </c>
      <c r="B690" s="194" t="str">
        <f>IFERROR(B689/$E$22,"")</f>
        <v/>
      </c>
      <c r="C690" s="2" t="s">
        <v>73</v>
      </c>
      <c r="G690" s="97"/>
      <c r="H690" s="335"/>
      <c r="I690" s="97"/>
      <c r="J690" s="335"/>
      <c r="K690" s="97"/>
      <c r="L690" s="335"/>
      <c r="M690" s="97"/>
      <c r="N690" s="12" t="s">
        <v>72</v>
      </c>
      <c r="Q690" s="194" t="str">
        <f>IFERROR(N688/$E$22,"")</f>
        <v/>
      </c>
      <c r="AJ690" s="123"/>
    </row>
    <row r="691" spans="1:127" ht="13.5" thickBot="1">
      <c r="A691" s="1">
        <v>1</v>
      </c>
      <c r="B691" s="335"/>
      <c r="D691" s="2" t="s">
        <v>118</v>
      </c>
      <c r="H691" s="182">
        <f>$F$23</f>
        <v>0</v>
      </c>
      <c r="I691" s="97" t="s">
        <v>79</v>
      </c>
      <c r="J691" s="181">
        <f>SUM(L612:L651)</f>
        <v>0</v>
      </c>
      <c r="K691" s="62" t="s">
        <v>25</v>
      </c>
      <c r="L691" s="335"/>
      <c r="M691" s="97"/>
      <c r="N691" s="98"/>
      <c r="O691" s="58" t="s">
        <v>32</v>
      </c>
      <c r="P691" s="58"/>
      <c r="Q691" s="194" t="str">
        <f>IFERROR(B690-Q690,"")</f>
        <v/>
      </c>
    </row>
    <row r="692" spans="1:127">
      <c r="B692" s="335"/>
      <c r="I692" s="97"/>
      <c r="J692" s="335"/>
      <c r="K692" s="62"/>
      <c r="L692" s="335"/>
      <c r="M692" s="97"/>
      <c r="N692" s="98"/>
      <c r="O692" s="58"/>
      <c r="P692" s="58"/>
      <c r="Q692" s="3"/>
    </row>
    <row r="693" spans="1:127" s="353" customFormat="1" ht="13.5" thickBot="1">
      <c r="A693" s="351"/>
      <c r="B693" s="358"/>
      <c r="E693" s="354"/>
      <c r="F693" s="355"/>
      <c r="G693" s="356"/>
      <c r="H693" s="355"/>
      <c r="I693" s="359"/>
      <c r="J693" s="358"/>
      <c r="K693" s="360"/>
      <c r="L693" s="358"/>
      <c r="M693" s="359"/>
      <c r="N693" s="361"/>
      <c r="O693" s="362"/>
      <c r="P693" s="362"/>
      <c r="Q693" s="354"/>
      <c r="R693" s="355"/>
      <c r="S693" s="355"/>
      <c r="T693" s="355"/>
      <c r="U693" s="355"/>
      <c r="V693" s="355"/>
      <c r="W693" s="355"/>
      <c r="X693" s="355"/>
      <c r="Y693" s="355"/>
      <c r="Z693" s="355"/>
      <c r="AA693" s="355"/>
      <c r="AB693" s="355"/>
      <c r="AC693" s="355"/>
      <c r="AD693" s="355"/>
      <c r="AE693" s="355"/>
      <c r="AF693" s="355"/>
      <c r="AG693" s="357"/>
      <c r="AH693" s="357"/>
      <c r="AI693" s="357"/>
      <c r="AK693" s="356"/>
      <c r="AR693" s="356"/>
      <c r="AS693" s="356"/>
      <c r="AT693" s="356"/>
      <c r="AU693" s="356"/>
      <c r="AV693" s="356"/>
      <c r="AW693" s="356"/>
      <c r="AX693" s="356"/>
      <c r="AY693" s="356"/>
      <c r="AZ693" s="356"/>
      <c r="BA693" s="356"/>
      <c r="BB693" s="356"/>
      <c r="BC693" s="356"/>
      <c r="BD693" s="356"/>
      <c r="BE693" s="356"/>
      <c r="BN693" s="356"/>
      <c r="BO693" s="356"/>
      <c r="BP693" s="356"/>
      <c r="BY693" s="356"/>
      <c r="BZ693" s="356"/>
      <c r="CA693" s="356"/>
      <c r="CJ693" s="356"/>
      <c r="CK693" s="356"/>
      <c r="CL693" s="356"/>
      <c r="CU693" s="356"/>
      <c r="CV693" s="356"/>
      <c r="CW693" s="356"/>
      <c r="DF693" s="356"/>
      <c r="DG693" s="356"/>
      <c r="DH693" s="356"/>
      <c r="DQ693" s="356"/>
      <c r="DR693" s="356"/>
      <c r="DS693" s="356"/>
    </row>
    <row r="694" spans="1:127" ht="13.5" thickBot="1">
      <c r="A694" s="1">
        <v>1</v>
      </c>
      <c r="B694" s="258" t="s">
        <v>128</v>
      </c>
      <c r="C694" s="179" t="s">
        <v>154</v>
      </c>
      <c r="I694" s="475" t="s">
        <v>224</v>
      </c>
      <c r="J694" s="476"/>
      <c r="K694" s="2"/>
      <c r="L694" s="2"/>
      <c r="M694" s="2"/>
      <c r="N694" s="2"/>
      <c r="O694" s="2" t="s">
        <v>225</v>
      </c>
      <c r="P694" s="2"/>
      <c r="Q694" s="40"/>
      <c r="AK694" s="2"/>
    </row>
    <row r="695" spans="1:127" ht="18.75" thickBot="1">
      <c r="A695" s="1">
        <v>1</v>
      </c>
      <c r="B695" s="524" t="s">
        <v>211</v>
      </c>
      <c r="C695" s="525"/>
      <c r="D695" s="336"/>
      <c r="E695" s="336"/>
      <c r="F695" s="336"/>
      <c r="G695" s="336"/>
      <c r="H695" s="455"/>
      <c r="I695" s="3"/>
      <c r="J695" s="475"/>
      <c r="K695" s="526" t="s">
        <v>99</v>
      </c>
      <c r="L695" s="526"/>
      <c r="M695" s="526"/>
      <c r="N695" s="526"/>
      <c r="O695" s="526"/>
      <c r="P695" s="526"/>
      <c r="Q695" s="455"/>
      <c r="R695" s="455"/>
      <c r="S695" s="4"/>
      <c r="T695" s="4"/>
      <c r="U695" s="4"/>
      <c r="AG695" s="444"/>
      <c r="AH695" s="444"/>
      <c r="AI695" s="444"/>
      <c r="AJ695" s="444"/>
      <c r="AK695" s="454"/>
      <c r="AL695" s="454"/>
      <c r="AM695" s="454"/>
      <c r="AR695" s="2"/>
      <c r="AS695" s="2"/>
      <c r="AT695" s="2"/>
      <c r="AU695" s="2"/>
      <c r="BF695" s="455"/>
      <c r="BG695" s="455"/>
      <c r="BH695" s="455"/>
      <c r="BI695" s="455"/>
      <c r="BN695" s="2"/>
      <c r="BO695" s="2"/>
      <c r="BP695" s="2"/>
      <c r="BR695" s="455"/>
      <c r="BS695" s="455"/>
      <c r="BT695" s="455"/>
      <c r="BY695" s="2"/>
      <c r="BZ695" s="2"/>
      <c r="CA695" s="2"/>
      <c r="CC695" s="455"/>
      <c r="CD695" s="455"/>
      <c r="CE695" s="455"/>
      <c r="CJ695" s="2"/>
      <c r="CK695" s="2"/>
      <c r="CL695" s="2"/>
      <c r="CN695" s="455"/>
      <c r="CO695" s="455"/>
      <c r="CP695" s="455"/>
      <c r="CU695" s="2"/>
      <c r="CV695" s="2"/>
      <c r="CW695" s="2"/>
      <c r="CY695" s="455"/>
      <c r="CZ695" s="455"/>
      <c r="DA695" s="455"/>
      <c r="DF695" s="2"/>
      <c r="DG695" s="2"/>
      <c r="DH695" s="2"/>
      <c r="DJ695" s="455"/>
      <c r="DK695" s="455"/>
      <c r="DL695" s="455"/>
      <c r="DQ695" s="2"/>
      <c r="DR695" s="2"/>
      <c r="DS695" s="2"/>
      <c r="DU695" s="455"/>
      <c r="DV695" s="455"/>
      <c r="DW695" s="455"/>
    </row>
    <row r="696" spans="1:127" ht="13.5" thickBot="1">
      <c r="A696" s="1">
        <v>1</v>
      </c>
      <c r="B696" s="246" t="s">
        <v>71</v>
      </c>
      <c r="C696" s="169" t="str">
        <f>IFERROR(((D696+E696+F696+G696)/N775),"")</f>
        <v/>
      </c>
      <c r="D696" s="181">
        <f>SUM(D699:D738)</f>
        <v>0</v>
      </c>
      <c r="E696" s="181">
        <f>SUM(E699:E738)</f>
        <v>0</v>
      </c>
      <c r="F696" s="181">
        <f>SUM(F699:F738)</f>
        <v>0</v>
      </c>
      <c r="G696" s="181">
        <f>SUM(G699:G738)</f>
        <v>0</v>
      </c>
      <c r="H696" s="455"/>
      <c r="I696" s="247"/>
      <c r="J696" s="475"/>
      <c r="K696" s="545" t="s">
        <v>222</v>
      </c>
      <c r="L696" s="546"/>
      <c r="M696" s="545" t="s">
        <v>223</v>
      </c>
      <c r="N696" s="546"/>
      <c r="O696" s="545" t="s">
        <v>226</v>
      </c>
      <c r="P696" s="546"/>
      <c r="Q696" s="68" t="s">
        <v>34</v>
      </c>
      <c r="R696" s="332" t="s">
        <v>36</v>
      </c>
      <c r="S696" s="4"/>
      <c r="T696" s="4"/>
      <c r="U696" s="4"/>
      <c r="AG696" s="444"/>
      <c r="AH696" s="444"/>
      <c r="AI696" s="444"/>
      <c r="AJ696" s="444"/>
      <c r="AK696" s="454"/>
      <c r="AL696" s="454"/>
      <c r="AM696" s="454"/>
      <c r="AR696" s="2"/>
      <c r="AS696" s="2"/>
      <c r="AT696" s="2"/>
      <c r="AU696" s="2"/>
      <c r="BF696" s="455"/>
      <c r="BG696" s="455"/>
      <c r="BH696" s="455"/>
      <c r="BI696" s="455"/>
      <c r="BN696" s="2"/>
      <c r="BO696" s="2"/>
      <c r="BP696" s="2"/>
      <c r="BR696" s="455"/>
      <c r="BS696" s="455"/>
      <c r="BT696" s="455"/>
      <c r="BY696" s="2"/>
      <c r="BZ696" s="2"/>
      <c r="CA696" s="2"/>
      <c r="CC696" s="455"/>
      <c r="CD696" s="455"/>
      <c r="CE696" s="455"/>
      <c r="CJ696" s="2"/>
      <c r="CK696" s="2"/>
      <c r="CL696" s="2"/>
      <c r="CN696" s="455"/>
      <c r="CO696" s="455"/>
      <c r="CP696" s="455"/>
      <c r="CU696" s="2"/>
      <c r="CV696" s="2"/>
      <c r="CW696" s="2"/>
      <c r="CY696" s="455"/>
      <c r="CZ696" s="455"/>
      <c r="DA696" s="455"/>
      <c r="DF696" s="2"/>
      <c r="DG696" s="2"/>
      <c r="DH696" s="2"/>
      <c r="DJ696" s="455"/>
      <c r="DK696" s="455"/>
      <c r="DL696" s="455"/>
      <c r="DQ696" s="2"/>
      <c r="DR696" s="2"/>
      <c r="DS696" s="2"/>
      <c r="DU696" s="455"/>
      <c r="DV696" s="455"/>
      <c r="DW696" s="455"/>
    </row>
    <row r="697" spans="1:127" ht="12.75" customHeight="1" thickBot="1">
      <c r="A697" s="1">
        <v>1</v>
      </c>
      <c r="B697" s="69"/>
      <c r="C697" s="70"/>
      <c r="D697" s="527" t="s">
        <v>37</v>
      </c>
      <c r="E697" s="528"/>
      <c r="F697" s="528"/>
      <c r="G697" s="529"/>
      <c r="H697" s="25"/>
      <c r="I697" s="34"/>
      <c r="J697" s="26"/>
      <c r="K697" s="479"/>
      <c r="L697" s="71" t="s">
        <v>100</v>
      </c>
      <c r="M697" s="72"/>
      <c r="N697" s="71" t="s">
        <v>100</v>
      </c>
      <c r="O697" s="480"/>
      <c r="P697" s="73" t="s">
        <v>100</v>
      </c>
      <c r="Q697" s="74" t="s">
        <v>35</v>
      </c>
      <c r="R697" s="372" t="s">
        <v>188</v>
      </c>
      <c r="S697" s="75"/>
      <c r="T697" s="75"/>
      <c r="U697" s="75"/>
      <c r="V697" s="76"/>
      <c r="W697" s="76" t="s">
        <v>61</v>
      </c>
      <c r="X697" s="76"/>
      <c r="Y697" s="76"/>
      <c r="Z697" s="76"/>
      <c r="AA697" s="76"/>
      <c r="AB697" s="76"/>
      <c r="AC697" s="76"/>
      <c r="AD697" s="76"/>
      <c r="AE697" s="76"/>
      <c r="AF697" s="76"/>
      <c r="AI697" s="279" t="s">
        <v>25</v>
      </c>
      <c r="AJ697" s="282" t="s">
        <v>25</v>
      </c>
      <c r="AK697" s="2"/>
    </row>
    <row r="698" spans="1:127" ht="12.75" customHeight="1" thickBot="1">
      <c r="A698" s="1">
        <v>1</v>
      </c>
      <c r="B698" s="77" t="s">
        <v>38</v>
      </c>
      <c r="C698" s="78" t="s">
        <v>39</v>
      </c>
      <c r="D698" s="420" t="str">
        <f>O17</f>
        <v>9th</v>
      </c>
      <c r="E698" s="420" t="str">
        <f>P17</f>
        <v>10th</v>
      </c>
      <c r="F698" s="420" t="str">
        <f>Q17</f>
        <v>11th</v>
      </c>
      <c r="G698" s="420" t="str">
        <f>R17</f>
        <v>12th</v>
      </c>
      <c r="H698" s="84" t="s">
        <v>40</v>
      </c>
      <c r="I698" s="80" t="s">
        <v>41</v>
      </c>
      <c r="J698" s="81"/>
      <c r="K698" s="212">
        <f>IF(K697="",$F$23,K697)</f>
        <v>0</v>
      </c>
      <c r="L698" s="82" t="s">
        <v>101</v>
      </c>
      <c r="M698" s="212" t="str">
        <f>$F$24</f>
        <v/>
      </c>
      <c r="N698" s="82" t="s">
        <v>101</v>
      </c>
      <c r="O698" s="213">
        <f>IF(O697="",$F$26,O697)</f>
        <v>0</v>
      </c>
      <c r="P698" s="83" t="s">
        <v>101</v>
      </c>
      <c r="Q698" s="214" t="str">
        <f>M698</f>
        <v/>
      </c>
      <c r="R698" s="334" t="s">
        <v>25</v>
      </c>
      <c r="S698" s="85" t="s">
        <v>42</v>
      </c>
      <c r="T698" s="85" t="s">
        <v>62</v>
      </c>
      <c r="U698" s="85" t="s">
        <v>63</v>
      </c>
      <c r="V698" s="86" t="s">
        <v>43</v>
      </c>
      <c r="W698" s="461" t="str">
        <f>O17</f>
        <v>9th</v>
      </c>
      <c r="X698" s="461" t="str">
        <f>P17</f>
        <v>10th</v>
      </c>
      <c r="Y698" s="461" t="str">
        <f>Q17</f>
        <v>11th</v>
      </c>
      <c r="Z698" s="462" t="str">
        <f>R17</f>
        <v>12th</v>
      </c>
      <c r="AA698" s="86" t="s">
        <v>43</v>
      </c>
      <c r="AB698" s="462" t="str">
        <f>O17</f>
        <v>9th</v>
      </c>
      <c r="AC698" s="447" t="str">
        <f>P17</f>
        <v>10th</v>
      </c>
      <c r="AD698" s="447" t="str">
        <f>Q17</f>
        <v>11th</v>
      </c>
      <c r="AE698" s="460" t="str">
        <f>R17</f>
        <v>12th</v>
      </c>
      <c r="AF698" s="86" t="s">
        <v>43</v>
      </c>
      <c r="AI698" s="280" t="s">
        <v>173</v>
      </c>
      <c r="AJ698" s="283" t="s">
        <v>174</v>
      </c>
      <c r="AK698" s="2"/>
    </row>
    <row r="699" spans="1:127">
      <c r="A699" s="1">
        <v>1</v>
      </c>
      <c r="B699" s="87"/>
      <c r="C699" s="54"/>
      <c r="D699" s="388"/>
      <c r="E699" s="388"/>
      <c r="F699" s="388"/>
      <c r="G699" s="394"/>
      <c r="H699" s="396">
        <f t="shared" ref="H699:H738" si="370">V699</f>
        <v>0</v>
      </c>
      <c r="I699" s="88">
        <v>1</v>
      </c>
      <c r="J699" s="216">
        <f t="shared" ref="J699:J704" si="371">IF(ISBLANK(H699),"",H699/I699)</f>
        <v>0</v>
      </c>
      <c r="K699" s="215" t="str">
        <f t="shared" ref="K699:K738" si="372">IFERROR(IF(ISBLANK(H699),"",(H699/$K$698)/I699),"")</f>
        <v/>
      </c>
      <c r="L699" s="216" t="str">
        <f t="shared" ref="L699" si="373">IFERROR(IF(ISBLANK(H699),"",ROUNDUP(K699,0)),"")</f>
        <v/>
      </c>
      <c r="M699" s="215" t="str">
        <f t="shared" ref="M699" si="374">IFERROR(IF(ISBLANK(H699),"",(H699/$F$24)/I699),"")</f>
        <v/>
      </c>
      <c r="N699" s="216" t="str">
        <f t="shared" ref="N699" si="375">IFERROR(IF(ISBLANK(H699),"",ROUNDUP(M699,0)),"")</f>
        <v/>
      </c>
      <c r="O699" s="215" t="str">
        <f t="shared" ref="O699:O738" si="376">IFERROR(IF(ISBLANK(H699),"",(H699/$O$698)/I699),"")</f>
        <v/>
      </c>
      <c r="P699" s="216" t="str">
        <f t="shared" ref="P699" si="377">IFERROR(IF(ISBLANK(H699),"",ROUNDUP(O699,0)),"")</f>
        <v/>
      </c>
      <c r="Q699" s="217">
        <f t="shared" ref="Q699:Q704" si="378">IF(ISERR((H699/N699)/I699),0,(H699/N699)/I699)</f>
        <v>0</v>
      </c>
      <c r="R699" s="120"/>
      <c r="S699" s="218" t="str">
        <f t="shared" ref="S699:S704" si="379">IF(ISBLANK(R699),"",IF(R699&lt;1,J699,H699/I699/R699))</f>
        <v/>
      </c>
      <c r="T699" s="218" t="str">
        <f t="shared" ref="T699:T738" si="380">IF(ISBLANK($R699),"",IF($R699&lt;1,$J699,IF(ISERROR($H699/$I699/($R699-1)),"",$H699/$I699/($R699-1))))</f>
        <v/>
      </c>
      <c r="U699" s="218" t="str">
        <f t="shared" ref="U699:U738" si="381">IF(ISBLANK($R699),"",IF($R699&lt;1,$J699,$H699/$I699/($R699+1)))</f>
        <v/>
      </c>
      <c r="V699" s="219">
        <f t="shared" ref="V699:V738" si="382">SUM(D699:G699)</f>
        <v>0</v>
      </c>
      <c r="W699" s="220">
        <f t="shared" ref="W699:W738" si="383">IF($R699&gt;2,(D699/$V699)*$F$26, IF($R699=2,(D699/2),D699))</f>
        <v>0</v>
      </c>
      <c r="X699" s="220">
        <f t="shared" ref="X699:X738" si="384">IF($R699&gt;2,(E699/$V699)*$F$26, IF($R699=2,(E699/2),E699))</f>
        <v>0</v>
      </c>
      <c r="Y699" s="220">
        <f t="shared" ref="Y699:Y738" si="385">IF($R699&gt;2,(F699/$V699)*$F$26, IF($R699=2,(F699/2),F699))</f>
        <v>0</v>
      </c>
      <c r="Z699" s="462">
        <f t="shared" ref="Z699:Z738" si="386">IF($R699&gt;2,(G699/$V699)*$F$26, IF($R699=2,(G699/2),G699))</f>
        <v>0</v>
      </c>
      <c r="AA699" s="221">
        <f>W699+X699+Y699+Z699</f>
        <v>0</v>
      </c>
      <c r="AB699" s="462" t="str">
        <f t="shared" ref="AB699:AB738" si="387">IF(ISERROR(D699/($R699*$I699)),"",D699/($R699*$I699))</f>
        <v/>
      </c>
      <c r="AC699" s="447" t="str">
        <f t="shared" ref="AC699:AC738" si="388">IF(ISERROR(E699/($R699*$I699)),"",E699/($R699*$I699))</f>
        <v/>
      </c>
      <c r="AD699" s="447" t="str">
        <f t="shared" ref="AD699:AD738" si="389">IF(ISERROR(F699/($R699*$I699)),"",F699/($R699*$I699))</f>
        <v/>
      </c>
      <c r="AE699" s="460" t="str">
        <f t="shared" ref="AE699:AE738" si="390">IF(ISERROR(G699/($R699*$I699)),"",G699/($R699*$I699))</f>
        <v/>
      </c>
      <c r="AF699" s="221" t="str">
        <f>IF(ISERROR(AB699+AC699+AD699+AE699),"",AB699+AC699+AD699+AE699)</f>
        <v/>
      </c>
      <c r="AG699" s="229">
        <f t="shared" ref="AG699:AG738" si="391">C699</f>
        <v>0</v>
      </c>
      <c r="AH699" s="141" t="str">
        <f t="shared" ref="AH699:AH738" si="392">IF(R699=1,"Singleton", IF(R699=2, "Doubleton", IF(R699=3,"Tripleton","")))</f>
        <v/>
      </c>
      <c r="AI699" s="116"/>
      <c r="AJ699" s="281">
        <f t="shared" ref="AJ699:AJ738" si="393">IFERROR(R699-AI699,"")</f>
        <v>0</v>
      </c>
      <c r="AK699" s="2"/>
    </row>
    <row r="700" spans="1:127">
      <c r="A700" s="1">
        <v>1</v>
      </c>
      <c r="B700" s="87"/>
      <c r="C700" s="93"/>
      <c r="D700" s="91"/>
      <c r="E700" s="91"/>
      <c r="F700" s="91"/>
      <c r="G700" s="92"/>
      <c r="H700" s="396">
        <f t="shared" si="370"/>
        <v>0</v>
      </c>
      <c r="I700" s="88">
        <v>1</v>
      </c>
      <c r="J700" s="216">
        <f>IF(ISBLANK(H700),"",H700/I700)</f>
        <v>0</v>
      </c>
      <c r="K700" s="215" t="str">
        <f t="shared" si="372"/>
        <v/>
      </c>
      <c r="L700" s="216" t="str">
        <f t="shared" ref="L700:L738" si="394">IFERROR(IF(ISBLANK(H700),"",ROUNDUP(K700,0)),"")</f>
        <v/>
      </c>
      <c r="M700" s="215" t="str">
        <f t="shared" ref="M700:M738" si="395">IFERROR(IF(ISBLANK(H700),"",(H700/$F$24)/I700),"")</f>
        <v/>
      </c>
      <c r="N700" s="216" t="str">
        <f t="shared" ref="N700:N738" si="396">IFERROR(IF(ISBLANK(H700),"",ROUNDUP(M700,0)),"")</f>
        <v/>
      </c>
      <c r="O700" s="215" t="str">
        <f t="shared" si="376"/>
        <v/>
      </c>
      <c r="P700" s="216" t="str">
        <f t="shared" ref="P700:P738" si="397">IFERROR(IF(ISBLANK(H700),"",ROUNDUP(O700,0)),"")</f>
        <v/>
      </c>
      <c r="Q700" s="217">
        <f>IF(ISERR((H700/N700)/I700),0,(H700/N700)/I700)</f>
        <v>0</v>
      </c>
      <c r="R700" s="120"/>
      <c r="S700" s="218" t="str">
        <f>IF(ISBLANK(R700),"",IF(R700&lt;1,J700,H700/I700/R700))</f>
        <v/>
      </c>
      <c r="T700" s="218" t="str">
        <f t="shared" si="380"/>
        <v/>
      </c>
      <c r="U700" s="218" t="str">
        <f t="shared" si="381"/>
        <v/>
      </c>
      <c r="V700" s="219">
        <f t="shared" si="382"/>
        <v>0</v>
      </c>
      <c r="W700" s="220">
        <f t="shared" si="383"/>
        <v>0</v>
      </c>
      <c r="X700" s="220">
        <f t="shared" si="384"/>
        <v>0</v>
      </c>
      <c r="Y700" s="220">
        <f t="shared" si="385"/>
        <v>0</v>
      </c>
      <c r="Z700" s="462">
        <f t="shared" si="386"/>
        <v>0</v>
      </c>
      <c r="AA700" s="221">
        <f t="shared" ref="AA700:AA704" si="398">W700+X700+Y700+Z700</f>
        <v>0</v>
      </c>
      <c r="AB700" s="462" t="str">
        <f t="shared" si="387"/>
        <v/>
      </c>
      <c r="AC700" s="447" t="str">
        <f t="shared" si="388"/>
        <v/>
      </c>
      <c r="AD700" s="447" t="str">
        <f t="shared" si="389"/>
        <v/>
      </c>
      <c r="AE700" s="460" t="str">
        <f t="shared" si="390"/>
        <v/>
      </c>
      <c r="AF700" s="221" t="str">
        <f t="shared" ref="AF700:AF704" si="399">IF(ISERROR(AB700+AC700+AD700+AE700),"",AB700+AC700+AD700+AE700)</f>
        <v/>
      </c>
      <c r="AG700" s="229">
        <f t="shared" si="391"/>
        <v>0</v>
      </c>
      <c r="AH700" s="141" t="str">
        <f t="shared" si="392"/>
        <v/>
      </c>
      <c r="AI700" s="450"/>
      <c r="AJ700" s="446">
        <f t="shared" si="393"/>
        <v>0</v>
      </c>
      <c r="AK700" s="2"/>
    </row>
    <row r="701" spans="1:127">
      <c r="A701" s="1">
        <v>1</v>
      </c>
      <c r="B701" s="87"/>
      <c r="C701" s="93"/>
      <c r="D701" s="91"/>
      <c r="E701" s="91"/>
      <c r="F701" s="91"/>
      <c r="G701" s="92"/>
      <c r="H701" s="396">
        <f t="shared" si="370"/>
        <v>0</v>
      </c>
      <c r="I701" s="88">
        <v>1</v>
      </c>
      <c r="J701" s="216">
        <f t="shared" si="371"/>
        <v>0</v>
      </c>
      <c r="K701" s="215" t="str">
        <f t="shared" si="372"/>
        <v/>
      </c>
      <c r="L701" s="216" t="str">
        <f t="shared" si="394"/>
        <v/>
      </c>
      <c r="M701" s="215" t="str">
        <f t="shared" si="395"/>
        <v/>
      </c>
      <c r="N701" s="216" t="str">
        <f t="shared" si="396"/>
        <v/>
      </c>
      <c r="O701" s="215" t="str">
        <f t="shared" si="376"/>
        <v/>
      </c>
      <c r="P701" s="216" t="str">
        <f t="shared" si="397"/>
        <v/>
      </c>
      <c r="Q701" s="217">
        <f t="shared" si="378"/>
        <v>0</v>
      </c>
      <c r="R701" s="120"/>
      <c r="S701" s="218" t="str">
        <f t="shared" si="379"/>
        <v/>
      </c>
      <c r="T701" s="218" t="str">
        <f t="shared" si="380"/>
        <v/>
      </c>
      <c r="U701" s="218" t="str">
        <f t="shared" si="381"/>
        <v/>
      </c>
      <c r="V701" s="219">
        <f t="shared" si="382"/>
        <v>0</v>
      </c>
      <c r="W701" s="220">
        <f t="shared" si="383"/>
        <v>0</v>
      </c>
      <c r="X701" s="220">
        <f t="shared" si="384"/>
        <v>0</v>
      </c>
      <c r="Y701" s="220">
        <f t="shared" si="385"/>
        <v>0</v>
      </c>
      <c r="Z701" s="462">
        <f t="shared" si="386"/>
        <v>0</v>
      </c>
      <c r="AA701" s="221">
        <f t="shared" si="398"/>
        <v>0</v>
      </c>
      <c r="AB701" s="462" t="str">
        <f t="shared" si="387"/>
        <v/>
      </c>
      <c r="AC701" s="447" t="str">
        <f t="shared" si="388"/>
        <v/>
      </c>
      <c r="AD701" s="447" t="str">
        <f t="shared" si="389"/>
        <v/>
      </c>
      <c r="AE701" s="460" t="str">
        <f t="shared" si="390"/>
        <v/>
      </c>
      <c r="AF701" s="221" t="str">
        <f t="shared" si="399"/>
        <v/>
      </c>
      <c r="AG701" s="229">
        <f t="shared" si="391"/>
        <v>0</v>
      </c>
      <c r="AH701" s="141" t="str">
        <f t="shared" si="392"/>
        <v/>
      </c>
      <c r="AI701" s="450"/>
      <c r="AJ701" s="446">
        <f t="shared" si="393"/>
        <v>0</v>
      </c>
      <c r="AK701" s="2"/>
    </row>
    <row r="702" spans="1:127">
      <c r="A702" s="1">
        <v>1</v>
      </c>
      <c r="B702" s="87"/>
      <c r="C702" s="395"/>
      <c r="D702" s="91"/>
      <c r="E702" s="91"/>
      <c r="F702" s="91"/>
      <c r="G702" s="92"/>
      <c r="H702" s="396">
        <f t="shared" si="370"/>
        <v>0</v>
      </c>
      <c r="I702" s="88">
        <v>1</v>
      </c>
      <c r="J702" s="216">
        <f t="shared" si="371"/>
        <v>0</v>
      </c>
      <c r="K702" s="215" t="str">
        <f t="shared" si="372"/>
        <v/>
      </c>
      <c r="L702" s="216" t="str">
        <f t="shared" si="394"/>
        <v/>
      </c>
      <c r="M702" s="215" t="str">
        <f t="shared" si="395"/>
        <v/>
      </c>
      <c r="N702" s="216" t="str">
        <f t="shared" si="396"/>
        <v/>
      </c>
      <c r="O702" s="215" t="str">
        <f t="shared" si="376"/>
        <v/>
      </c>
      <c r="P702" s="216" t="str">
        <f t="shared" si="397"/>
        <v/>
      </c>
      <c r="Q702" s="217">
        <f t="shared" si="378"/>
        <v>0</v>
      </c>
      <c r="R702" s="120"/>
      <c r="S702" s="218" t="str">
        <f t="shared" si="379"/>
        <v/>
      </c>
      <c r="T702" s="218" t="str">
        <f t="shared" si="380"/>
        <v/>
      </c>
      <c r="U702" s="218" t="str">
        <f t="shared" si="381"/>
        <v/>
      </c>
      <c r="V702" s="219">
        <f t="shared" si="382"/>
        <v>0</v>
      </c>
      <c r="W702" s="220">
        <f t="shared" si="383"/>
        <v>0</v>
      </c>
      <c r="X702" s="220">
        <f t="shared" si="384"/>
        <v>0</v>
      </c>
      <c r="Y702" s="220">
        <f t="shared" si="385"/>
        <v>0</v>
      </c>
      <c r="Z702" s="462">
        <f t="shared" si="386"/>
        <v>0</v>
      </c>
      <c r="AA702" s="221">
        <f t="shared" si="398"/>
        <v>0</v>
      </c>
      <c r="AB702" s="462" t="str">
        <f t="shared" si="387"/>
        <v/>
      </c>
      <c r="AC702" s="447" t="str">
        <f t="shared" si="388"/>
        <v/>
      </c>
      <c r="AD702" s="447" t="str">
        <f t="shared" si="389"/>
        <v/>
      </c>
      <c r="AE702" s="460" t="str">
        <f t="shared" si="390"/>
        <v/>
      </c>
      <c r="AF702" s="221" t="str">
        <f t="shared" si="399"/>
        <v/>
      </c>
      <c r="AG702" s="229">
        <f t="shared" si="391"/>
        <v>0</v>
      </c>
      <c r="AH702" s="141" t="str">
        <f t="shared" si="392"/>
        <v/>
      </c>
      <c r="AI702" s="450"/>
      <c r="AJ702" s="446">
        <f t="shared" si="393"/>
        <v>0</v>
      </c>
      <c r="AK702" s="2"/>
    </row>
    <row r="703" spans="1:127">
      <c r="A703" s="1">
        <v>1</v>
      </c>
      <c r="B703" s="87"/>
      <c r="C703" s="93"/>
      <c r="D703" s="91"/>
      <c r="E703" s="91"/>
      <c r="F703" s="91"/>
      <c r="G703" s="92"/>
      <c r="H703" s="396">
        <f t="shared" si="370"/>
        <v>0</v>
      </c>
      <c r="I703" s="88">
        <v>1</v>
      </c>
      <c r="J703" s="216">
        <f t="shared" si="371"/>
        <v>0</v>
      </c>
      <c r="K703" s="215" t="str">
        <f t="shared" si="372"/>
        <v/>
      </c>
      <c r="L703" s="216" t="str">
        <f t="shared" si="394"/>
        <v/>
      </c>
      <c r="M703" s="215" t="str">
        <f t="shared" si="395"/>
        <v/>
      </c>
      <c r="N703" s="216" t="str">
        <f t="shared" si="396"/>
        <v/>
      </c>
      <c r="O703" s="215" t="str">
        <f t="shared" si="376"/>
        <v/>
      </c>
      <c r="P703" s="216" t="str">
        <f t="shared" si="397"/>
        <v/>
      </c>
      <c r="Q703" s="217">
        <f t="shared" si="378"/>
        <v>0</v>
      </c>
      <c r="R703" s="120"/>
      <c r="S703" s="218" t="str">
        <f t="shared" si="379"/>
        <v/>
      </c>
      <c r="T703" s="218" t="str">
        <f t="shared" si="380"/>
        <v/>
      </c>
      <c r="U703" s="218" t="str">
        <f t="shared" si="381"/>
        <v/>
      </c>
      <c r="V703" s="219">
        <f t="shared" si="382"/>
        <v>0</v>
      </c>
      <c r="W703" s="220">
        <f t="shared" si="383"/>
        <v>0</v>
      </c>
      <c r="X703" s="220">
        <f t="shared" si="384"/>
        <v>0</v>
      </c>
      <c r="Y703" s="220">
        <f t="shared" si="385"/>
        <v>0</v>
      </c>
      <c r="Z703" s="462">
        <f t="shared" si="386"/>
        <v>0</v>
      </c>
      <c r="AA703" s="221">
        <f t="shared" si="398"/>
        <v>0</v>
      </c>
      <c r="AB703" s="462" t="str">
        <f t="shared" si="387"/>
        <v/>
      </c>
      <c r="AC703" s="447" t="str">
        <f t="shared" si="388"/>
        <v/>
      </c>
      <c r="AD703" s="447" t="str">
        <f t="shared" si="389"/>
        <v/>
      </c>
      <c r="AE703" s="460" t="str">
        <f t="shared" si="390"/>
        <v/>
      </c>
      <c r="AF703" s="221" t="str">
        <f t="shared" si="399"/>
        <v/>
      </c>
      <c r="AG703" s="229">
        <f t="shared" si="391"/>
        <v>0</v>
      </c>
      <c r="AH703" s="141" t="str">
        <f t="shared" si="392"/>
        <v/>
      </c>
      <c r="AI703" s="450"/>
      <c r="AJ703" s="446">
        <f t="shared" si="393"/>
        <v>0</v>
      </c>
      <c r="AK703" s="2"/>
    </row>
    <row r="704" spans="1:127">
      <c r="A704" s="1">
        <v>1</v>
      </c>
      <c r="B704" s="115"/>
      <c r="C704" s="93"/>
      <c r="D704" s="91"/>
      <c r="E704" s="91"/>
      <c r="F704" s="91"/>
      <c r="G704" s="92"/>
      <c r="H704" s="396">
        <f t="shared" si="370"/>
        <v>0</v>
      </c>
      <c r="I704" s="88">
        <v>1</v>
      </c>
      <c r="J704" s="216">
        <f t="shared" si="371"/>
        <v>0</v>
      </c>
      <c r="K704" s="215" t="str">
        <f t="shared" si="372"/>
        <v/>
      </c>
      <c r="L704" s="216" t="str">
        <f t="shared" si="394"/>
        <v/>
      </c>
      <c r="M704" s="215" t="str">
        <f t="shared" si="395"/>
        <v/>
      </c>
      <c r="N704" s="216" t="str">
        <f t="shared" si="396"/>
        <v/>
      </c>
      <c r="O704" s="215" t="str">
        <f t="shared" si="376"/>
        <v/>
      </c>
      <c r="P704" s="216" t="str">
        <f t="shared" si="397"/>
        <v/>
      </c>
      <c r="Q704" s="217">
        <f t="shared" si="378"/>
        <v>0</v>
      </c>
      <c r="R704" s="120"/>
      <c r="S704" s="218" t="str">
        <f t="shared" si="379"/>
        <v/>
      </c>
      <c r="T704" s="218" t="str">
        <f t="shared" si="380"/>
        <v/>
      </c>
      <c r="U704" s="218" t="str">
        <f t="shared" si="381"/>
        <v/>
      </c>
      <c r="V704" s="219">
        <f t="shared" si="382"/>
        <v>0</v>
      </c>
      <c r="W704" s="220">
        <f t="shared" si="383"/>
        <v>0</v>
      </c>
      <c r="X704" s="220">
        <f t="shared" si="384"/>
        <v>0</v>
      </c>
      <c r="Y704" s="220">
        <f t="shared" si="385"/>
        <v>0</v>
      </c>
      <c r="Z704" s="462">
        <f t="shared" si="386"/>
        <v>0</v>
      </c>
      <c r="AA704" s="221">
        <f t="shared" si="398"/>
        <v>0</v>
      </c>
      <c r="AB704" s="462" t="str">
        <f t="shared" si="387"/>
        <v/>
      </c>
      <c r="AC704" s="447" t="str">
        <f t="shared" si="388"/>
        <v/>
      </c>
      <c r="AD704" s="447" t="str">
        <f t="shared" si="389"/>
        <v/>
      </c>
      <c r="AE704" s="460" t="str">
        <f t="shared" si="390"/>
        <v/>
      </c>
      <c r="AF704" s="221" t="str">
        <f t="shared" si="399"/>
        <v/>
      </c>
      <c r="AG704" s="229">
        <f t="shared" si="391"/>
        <v>0</v>
      </c>
      <c r="AH704" s="141" t="str">
        <f t="shared" si="392"/>
        <v/>
      </c>
      <c r="AI704" s="450"/>
      <c r="AJ704" s="446">
        <f t="shared" si="393"/>
        <v>0</v>
      </c>
      <c r="AK704" s="2"/>
    </row>
    <row r="705" spans="1:37">
      <c r="A705" s="1">
        <v>1</v>
      </c>
      <c r="B705" s="115"/>
      <c r="C705" s="93"/>
      <c r="D705" s="91"/>
      <c r="E705" s="91"/>
      <c r="F705" s="91"/>
      <c r="G705" s="92"/>
      <c r="H705" s="396">
        <f t="shared" si="370"/>
        <v>0</v>
      </c>
      <c r="I705" s="88">
        <v>1</v>
      </c>
      <c r="J705" s="216">
        <f t="shared" ref="J705:J738" si="400">IF(ISBLANK(H705),"",H705/I705)</f>
        <v>0</v>
      </c>
      <c r="K705" s="215" t="str">
        <f t="shared" si="372"/>
        <v/>
      </c>
      <c r="L705" s="216" t="str">
        <f t="shared" si="394"/>
        <v/>
      </c>
      <c r="M705" s="215" t="str">
        <f t="shared" si="395"/>
        <v/>
      </c>
      <c r="N705" s="216" t="str">
        <f t="shared" si="396"/>
        <v/>
      </c>
      <c r="O705" s="215" t="str">
        <f t="shared" si="376"/>
        <v/>
      </c>
      <c r="P705" s="216" t="str">
        <f t="shared" si="397"/>
        <v/>
      </c>
      <c r="Q705" s="217">
        <f t="shared" ref="Q705:Q738" si="401">IF(ISERR((H705/N705)/I705),0,(H705/N705)/I705)</f>
        <v>0</v>
      </c>
      <c r="R705" s="120"/>
      <c r="S705" s="218" t="str">
        <f t="shared" ref="S705:S738" si="402">IF(ISBLANK(R705),"",IF(R705&lt;1,J705,H705/I705/R705))</f>
        <v/>
      </c>
      <c r="T705" s="218" t="str">
        <f t="shared" si="380"/>
        <v/>
      </c>
      <c r="U705" s="218" t="str">
        <f t="shared" si="381"/>
        <v/>
      </c>
      <c r="V705" s="219">
        <f t="shared" si="382"/>
        <v>0</v>
      </c>
      <c r="W705" s="220">
        <f t="shared" si="383"/>
        <v>0</v>
      </c>
      <c r="X705" s="220">
        <f t="shared" si="384"/>
        <v>0</v>
      </c>
      <c r="Y705" s="220">
        <f t="shared" si="385"/>
        <v>0</v>
      </c>
      <c r="Z705" s="462">
        <f t="shared" si="386"/>
        <v>0</v>
      </c>
      <c r="AA705" s="221">
        <f t="shared" ref="AA705:AA738" si="403">W705+X705+Y705+Z705</f>
        <v>0</v>
      </c>
      <c r="AB705" s="462" t="str">
        <f t="shared" si="387"/>
        <v/>
      </c>
      <c r="AC705" s="447" t="str">
        <f t="shared" si="388"/>
        <v/>
      </c>
      <c r="AD705" s="447" t="str">
        <f t="shared" si="389"/>
        <v/>
      </c>
      <c r="AE705" s="460" t="str">
        <f t="shared" si="390"/>
        <v/>
      </c>
      <c r="AF705" s="221" t="str">
        <f t="shared" ref="AF705:AF738" si="404">IF(ISERROR(AB705+AC705+AD705+AE705),"",AB705+AC705+AD705+AE705)</f>
        <v/>
      </c>
      <c r="AG705" s="229">
        <f t="shared" si="391"/>
        <v>0</v>
      </c>
      <c r="AH705" s="141" t="str">
        <f t="shared" si="392"/>
        <v/>
      </c>
      <c r="AI705" s="450"/>
      <c r="AJ705" s="446">
        <f t="shared" si="393"/>
        <v>0</v>
      </c>
      <c r="AK705" s="2"/>
    </row>
    <row r="706" spans="1:37">
      <c r="A706" s="1">
        <v>1</v>
      </c>
      <c r="B706" s="115"/>
      <c r="C706" s="93"/>
      <c r="D706" s="91"/>
      <c r="E706" s="91"/>
      <c r="F706" s="91"/>
      <c r="G706" s="92"/>
      <c r="H706" s="396">
        <f t="shared" si="370"/>
        <v>0</v>
      </c>
      <c r="I706" s="88">
        <v>1</v>
      </c>
      <c r="J706" s="216">
        <f t="shared" si="400"/>
        <v>0</v>
      </c>
      <c r="K706" s="215" t="str">
        <f t="shared" si="372"/>
        <v/>
      </c>
      <c r="L706" s="216" t="str">
        <f t="shared" si="394"/>
        <v/>
      </c>
      <c r="M706" s="215" t="str">
        <f t="shared" si="395"/>
        <v/>
      </c>
      <c r="N706" s="216" t="str">
        <f t="shared" si="396"/>
        <v/>
      </c>
      <c r="O706" s="215" t="str">
        <f t="shared" si="376"/>
        <v/>
      </c>
      <c r="P706" s="216" t="str">
        <f t="shared" si="397"/>
        <v/>
      </c>
      <c r="Q706" s="217">
        <f t="shared" si="401"/>
        <v>0</v>
      </c>
      <c r="R706" s="120"/>
      <c r="S706" s="218" t="str">
        <f t="shared" si="402"/>
        <v/>
      </c>
      <c r="T706" s="218" t="str">
        <f t="shared" si="380"/>
        <v/>
      </c>
      <c r="U706" s="218" t="str">
        <f t="shared" si="381"/>
        <v/>
      </c>
      <c r="V706" s="219">
        <f t="shared" si="382"/>
        <v>0</v>
      </c>
      <c r="W706" s="220">
        <f t="shared" si="383"/>
        <v>0</v>
      </c>
      <c r="X706" s="220">
        <f t="shared" si="384"/>
        <v>0</v>
      </c>
      <c r="Y706" s="220">
        <f t="shared" si="385"/>
        <v>0</v>
      </c>
      <c r="Z706" s="462">
        <f t="shared" si="386"/>
        <v>0</v>
      </c>
      <c r="AA706" s="221">
        <f t="shared" si="403"/>
        <v>0</v>
      </c>
      <c r="AB706" s="462" t="str">
        <f t="shared" si="387"/>
        <v/>
      </c>
      <c r="AC706" s="447" t="str">
        <f t="shared" si="388"/>
        <v/>
      </c>
      <c r="AD706" s="447" t="str">
        <f t="shared" si="389"/>
        <v/>
      </c>
      <c r="AE706" s="460" t="str">
        <f t="shared" si="390"/>
        <v/>
      </c>
      <c r="AF706" s="221" t="str">
        <f t="shared" si="404"/>
        <v/>
      </c>
      <c r="AG706" s="229">
        <f t="shared" si="391"/>
        <v>0</v>
      </c>
      <c r="AH706" s="141" t="str">
        <f t="shared" si="392"/>
        <v/>
      </c>
      <c r="AI706" s="450"/>
      <c r="AJ706" s="446">
        <f t="shared" si="393"/>
        <v>0</v>
      </c>
      <c r="AK706" s="2"/>
    </row>
    <row r="707" spans="1:37">
      <c r="A707" s="1">
        <v>1</v>
      </c>
      <c r="B707" s="115"/>
      <c r="C707" s="93"/>
      <c r="D707" s="91"/>
      <c r="E707" s="91"/>
      <c r="F707" s="91"/>
      <c r="G707" s="92"/>
      <c r="H707" s="396">
        <f t="shared" si="370"/>
        <v>0</v>
      </c>
      <c r="I707" s="88">
        <v>1</v>
      </c>
      <c r="J707" s="216">
        <f t="shared" si="400"/>
        <v>0</v>
      </c>
      <c r="K707" s="215" t="str">
        <f t="shared" si="372"/>
        <v/>
      </c>
      <c r="L707" s="216" t="str">
        <f t="shared" si="394"/>
        <v/>
      </c>
      <c r="M707" s="215" t="str">
        <f t="shared" si="395"/>
        <v/>
      </c>
      <c r="N707" s="216" t="str">
        <f t="shared" si="396"/>
        <v/>
      </c>
      <c r="O707" s="215" t="str">
        <f t="shared" si="376"/>
        <v/>
      </c>
      <c r="P707" s="216" t="str">
        <f t="shared" si="397"/>
        <v/>
      </c>
      <c r="Q707" s="217">
        <f t="shared" si="401"/>
        <v>0</v>
      </c>
      <c r="R707" s="120"/>
      <c r="S707" s="218" t="str">
        <f t="shared" si="402"/>
        <v/>
      </c>
      <c r="T707" s="218" t="str">
        <f t="shared" si="380"/>
        <v/>
      </c>
      <c r="U707" s="218" t="str">
        <f t="shared" si="381"/>
        <v/>
      </c>
      <c r="V707" s="219">
        <f t="shared" si="382"/>
        <v>0</v>
      </c>
      <c r="W707" s="220">
        <f t="shared" si="383"/>
        <v>0</v>
      </c>
      <c r="X707" s="220">
        <f t="shared" si="384"/>
        <v>0</v>
      </c>
      <c r="Y707" s="220">
        <f t="shared" si="385"/>
        <v>0</v>
      </c>
      <c r="Z707" s="462">
        <f t="shared" si="386"/>
        <v>0</v>
      </c>
      <c r="AA707" s="221">
        <f t="shared" si="403"/>
        <v>0</v>
      </c>
      <c r="AB707" s="462" t="str">
        <f t="shared" si="387"/>
        <v/>
      </c>
      <c r="AC707" s="447" t="str">
        <f t="shared" si="388"/>
        <v/>
      </c>
      <c r="AD707" s="447" t="str">
        <f t="shared" si="389"/>
        <v/>
      </c>
      <c r="AE707" s="460" t="str">
        <f t="shared" si="390"/>
        <v/>
      </c>
      <c r="AF707" s="221" t="str">
        <f t="shared" si="404"/>
        <v/>
      </c>
      <c r="AG707" s="229">
        <f t="shared" si="391"/>
        <v>0</v>
      </c>
      <c r="AH707" s="141" t="str">
        <f t="shared" si="392"/>
        <v/>
      </c>
      <c r="AI707" s="450"/>
      <c r="AJ707" s="446">
        <f t="shared" si="393"/>
        <v>0</v>
      </c>
      <c r="AK707" s="2"/>
    </row>
    <row r="708" spans="1:37">
      <c r="A708" s="1">
        <v>1</v>
      </c>
      <c r="B708" s="115"/>
      <c r="C708" s="93"/>
      <c r="D708" s="91"/>
      <c r="E708" s="91"/>
      <c r="F708" s="91"/>
      <c r="G708" s="92"/>
      <c r="H708" s="396">
        <f t="shared" si="370"/>
        <v>0</v>
      </c>
      <c r="I708" s="88">
        <v>1</v>
      </c>
      <c r="J708" s="216">
        <f t="shared" si="400"/>
        <v>0</v>
      </c>
      <c r="K708" s="215" t="str">
        <f t="shared" si="372"/>
        <v/>
      </c>
      <c r="L708" s="216" t="str">
        <f t="shared" si="394"/>
        <v/>
      </c>
      <c r="M708" s="215" t="str">
        <f t="shared" si="395"/>
        <v/>
      </c>
      <c r="N708" s="216" t="str">
        <f t="shared" si="396"/>
        <v/>
      </c>
      <c r="O708" s="215" t="str">
        <f t="shared" si="376"/>
        <v/>
      </c>
      <c r="P708" s="216" t="str">
        <f t="shared" si="397"/>
        <v/>
      </c>
      <c r="Q708" s="217">
        <f t="shared" si="401"/>
        <v>0</v>
      </c>
      <c r="R708" s="120"/>
      <c r="S708" s="218" t="str">
        <f t="shared" si="402"/>
        <v/>
      </c>
      <c r="T708" s="218" t="str">
        <f t="shared" si="380"/>
        <v/>
      </c>
      <c r="U708" s="218" t="str">
        <f t="shared" si="381"/>
        <v/>
      </c>
      <c r="V708" s="219">
        <f t="shared" si="382"/>
        <v>0</v>
      </c>
      <c r="W708" s="220">
        <f t="shared" si="383"/>
        <v>0</v>
      </c>
      <c r="X708" s="220">
        <f t="shared" si="384"/>
        <v>0</v>
      </c>
      <c r="Y708" s="220">
        <f t="shared" si="385"/>
        <v>0</v>
      </c>
      <c r="Z708" s="462">
        <f t="shared" si="386"/>
        <v>0</v>
      </c>
      <c r="AA708" s="221">
        <f t="shared" si="403"/>
        <v>0</v>
      </c>
      <c r="AB708" s="462" t="str">
        <f t="shared" si="387"/>
        <v/>
      </c>
      <c r="AC708" s="447" t="str">
        <f t="shared" si="388"/>
        <v/>
      </c>
      <c r="AD708" s="447" t="str">
        <f t="shared" si="389"/>
        <v/>
      </c>
      <c r="AE708" s="460" t="str">
        <f t="shared" si="390"/>
        <v/>
      </c>
      <c r="AF708" s="221" t="str">
        <f t="shared" si="404"/>
        <v/>
      </c>
      <c r="AG708" s="229">
        <f t="shared" si="391"/>
        <v>0</v>
      </c>
      <c r="AH708" s="141" t="str">
        <f t="shared" si="392"/>
        <v/>
      </c>
      <c r="AI708" s="450"/>
      <c r="AJ708" s="446">
        <f t="shared" si="393"/>
        <v>0</v>
      </c>
      <c r="AK708" s="2"/>
    </row>
    <row r="709" spans="1:37">
      <c r="A709" s="1">
        <v>1</v>
      </c>
      <c r="B709" s="115"/>
      <c r="C709" s="93"/>
      <c r="D709" s="91"/>
      <c r="E709" s="91"/>
      <c r="F709" s="91"/>
      <c r="G709" s="92"/>
      <c r="H709" s="396">
        <f t="shared" si="370"/>
        <v>0</v>
      </c>
      <c r="I709" s="88">
        <v>1</v>
      </c>
      <c r="J709" s="216">
        <f t="shared" si="400"/>
        <v>0</v>
      </c>
      <c r="K709" s="215" t="str">
        <f t="shared" si="372"/>
        <v/>
      </c>
      <c r="L709" s="216" t="str">
        <f t="shared" si="394"/>
        <v/>
      </c>
      <c r="M709" s="215" t="str">
        <f t="shared" si="395"/>
        <v/>
      </c>
      <c r="N709" s="216" t="str">
        <f t="shared" si="396"/>
        <v/>
      </c>
      <c r="O709" s="215" t="str">
        <f t="shared" si="376"/>
        <v/>
      </c>
      <c r="P709" s="216" t="str">
        <f t="shared" si="397"/>
        <v/>
      </c>
      <c r="Q709" s="217">
        <f t="shared" si="401"/>
        <v>0</v>
      </c>
      <c r="R709" s="120"/>
      <c r="S709" s="218" t="str">
        <f t="shared" si="402"/>
        <v/>
      </c>
      <c r="T709" s="218" t="str">
        <f t="shared" si="380"/>
        <v/>
      </c>
      <c r="U709" s="218" t="str">
        <f t="shared" si="381"/>
        <v/>
      </c>
      <c r="V709" s="219">
        <f t="shared" si="382"/>
        <v>0</v>
      </c>
      <c r="W709" s="220">
        <f t="shared" si="383"/>
        <v>0</v>
      </c>
      <c r="X709" s="220">
        <f t="shared" si="384"/>
        <v>0</v>
      </c>
      <c r="Y709" s="220">
        <f t="shared" si="385"/>
        <v>0</v>
      </c>
      <c r="Z709" s="462">
        <f t="shared" si="386"/>
        <v>0</v>
      </c>
      <c r="AA709" s="221">
        <f t="shared" si="403"/>
        <v>0</v>
      </c>
      <c r="AB709" s="462" t="str">
        <f t="shared" si="387"/>
        <v/>
      </c>
      <c r="AC709" s="447" t="str">
        <f t="shared" si="388"/>
        <v/>
      </c>
      <c r="AD709" s="447" t="str">
        <f t="shared" si="389"/>
        <v/>
      </c>
      <c r="AE709" s="460" t="str">
        <f t="shared" si="390"/>
        <v/>
      </c>
      <c r="AF709" s="221" t="str">
        <f t="shared" si="404"/>
        <v/>
      </c>
      <c r="AG709" s="229">
        <f t="shared" si="391"/>
        <v>0</v>
      </c>
      <c r="AH709" s="141" t="str">
        <f t="shared" si="392"/>
        <v/>
      </c>
      <c r="AI709" s="450"/>
      <c r="AJ709" s="446">
        <f t="shared" si="393"/>
        <v>0</v>
      </c>
      <c r="AK709" s="2"/>
    </row>
    <row r="710" spans="1:37">
      <c r="A710" s="1">
        <v>1</v>
      </c>
      <c r="B710" s="115"/>
      <c r="C710" s="93"/>
      <c r="D710" s="91"/>
      <c r="E710" s="91"/>
      <c r="F710" s="91"/>
      <c r="G710" s="92"/>
      <c r="H710" s="396">
        <f t="shared" si="370"/>
        <v>0</v>
      </c>
      <c r="I710" s="88">
        <v>1</v>
      </c>
      <c r="J710" s="216">
        <f t="shared" si="400"/>
        <v>0</v>
      </c>
      <c r="K710" s="215" t="str">
        <f t="shared" si="372"/>
        <v/>
      </c>
      <c r="L710" s="216" t="str">
        <f t="shared" si="394"/>
        <v/>
      </c>
      <c r="M710" s="215" t="str">
        <f t="shared" si="395"/>
        <v/>
      </c>
      <c r="N710" s="216" t="str">
        <f t="shared" si="396"/>
        <v/>
      </c>
      <c r="O710" s="215" t="str">
        <f t="shared" si="376"/>
        <v/>
      </c>
      <c r="P710" s="216" t="str">
        <f t="shared" si="397"/>
        <v/>
      </c>
      <c r="Q710" s="217">
        <f t="shared" si="401"/>
        <v>0</v>
      </c>
      <c r="R710" s="120"/>
      <c r="S710" s="218" t="str">
        <f t="shared" si="402"/>
        <v/>
      </c>
      <c r="T710" s="218" t="str">
        <f t="shared" si="380"/>
        <v/>
      </c>
      <c r="U710" s="218" t="str">
        <f t="shared" si="381"/>
        <v/>
      </c>
      <c r="V710" s="219">
        <f t="shared" si="382"/>
        <v>0</v>
      </c>
      <c r="W710" s="220">
        <f t="shared" si="383"/>
        <v>0</v>
      </c>
      <c r="X710" s="220">
        <f t="shared" si="384"/>
        <v>0</v>
      </c>
      <c r="Y710" s="220">
        <f t="shared" si="385"/>
        <v>0</v>
      </c>
      <c r="Z710" s="462">
        <f t="shared" si="386"/>
        <v>0</v>
      </c>
      <c r="AA710" s="221">
        <f t="shared" si="403"/>
        <v>0</v>
      </c>
      <c r="AB710" s="462" t="str">
        <f t="shared" si="387"/>
        <v/>
      </c>
      <c r="AC710" s="447" t="str">
        <f t="shared" si="388"/>
        <v/>
      </c>
      <c r="AD710" s="447" t="str">
        <f t="shared" si="389"/>
        <v/>
      </c>
      <c r="AE710" s="460" t="str">
        <f t="shared" si="390"/>
        <v/>
      </c>
      <c r="AF710" s="221" t="str">
        <f t="shared" si="404"/>
        <v/>
      </c>
      <c r="AG710" s="229">
        <f t="shared" si="391"/>
        <v>0</v>
      </c>
      <c r="AH710" s="141" t="str">
        <f t="shared" si="392"/>
        <v/>
      </c>
      <c r="AI710" s="450"/>
      <c r="AJ710" s="446">
        <f t="shared" si="393"/>
        <v>0</v>
      </c>
      <c r="AK710" s="2"/>
    </row>
    <row r="711" spans="1:37">
      <c r="A711" s="1">
        <v>1</v>
      </c>
      <c r="B711" s="115"/>
      <c r="C711" s="93"/>
      <c r="D711" s="91"/>
      <c r="E711" s="91"/>
      <c r="F711" s="91"/>
      <c r="G711" s="92"/>
      <c r="H711" s="396">
        <f t="shared" si="370"/>
        <v>0</v>
      </c>
      <c r="I711" s="88">
        <v>1</v>
      </c>
      <c r="J711" s="216">
        <f t="shared" si="400"/>
        <v>0</v>
      </c>
      <c r="K711" s="215" t="str">
        <f t="shared" si="372"/>
        <v/>
      </c>
      <c r="L711" s="216" t="str">
        <f t="shared" si="394"/>
        <v/>
      </c>
      <c r="M711" s="215" t="str">
        <f t="shared" si="395"/>
        <v/>
      </c>
      <c r="N711" s="216" t="str">
        <f t="shared" si="396"/>
        <v/>
      </c>
      <c r="O711" s="215" t="str">
        <f t="shared" si="376"/>
        <v/>
      </c>
      <c r="P711" s="216" t="str">
        <f t="shared" si="397"/>
        <v/>
      </c>
      <c r="Q711" s="217">
        <f t="shared" si="401"/>
        <v>0</v>
      </c>
      <c r="R711" s="120"/>
      <c r="S711" s="218" t="str">
        <f t="shared" si="402"/>
        <v/>
      </c>
      <c r="T711" s="218" t="str">
        <f t="shared" si="380"/>
        <v/>
      </c>
      <c r="U711" s="218" t="str">
        <f t="shared" si="381"/>
        <v/>
      </c>
      <c r="V711" s="219">
        <f t="shared" si="382"/>
        <v>0</v>
      </c>
      <c r="W711" s="220">
        <f t="shared" si="383"/>
        <v>0</v>
      </c>
      <c r="X711" s="220">
        <f t="shared" si="384"/>
        <v>0</v>
      </c>
      <c r="Y711" s="220">
        <f t="shared" si="385"/>
        <v>0</v>
      </c>
      <c r="Z711" s="462">
        <f t="shared" si="386"/>
        <v>0</v>
      </c>
      <c r="AA711" s="221">
        <f t="shared" si="403"/>
        <v>0</v>
      </c>
      <c r="AB711" s="462" t="str">
        <f t="shared" si="387"/>
        <v/>
      </c>
      <c r="AC711" s="447" t="str">
        <f t="shared" si="388"/>
        <v/>
      </c>
      <c r="AD711" s="447" t="str">
        <f t="shared" si="389"/>
        <v/>
      </c>
      <c r="AE711" s="460" t="str">
        <f t="shared" si="390"/>
        <v/>
      </c>
      <c r="AF711" s="221" t="str">
        <f t="shared" si="404"/>
        <v/>
      </c>
      <c r="AG711" s="229">
        <f t="shared" si="391"/>
        <v>0</v>
      </c>
      <c r="AH711" s="141" t="str">
        <f t="shared" si="392"/>
        <v/>
      </c>
      <c r="AI711" s="450"/>
      <c r="AJ711" s="446">
        <f t="shared" si="393"/>
        <v>0</v>
      </c>
      <c r="AK711" s="2"/>
    </row>
    <row r="712" spans="1:37">
      <c r="A712" s="1">
        <v>1</v>
      </c>
      <c r="B712" s="115"/>
      <c r="C712" s="93"/>
      <c r="D712" s="91"/>
      <c r="E712" s="91"/>
      <c r="F712" s="91"/>
      <c r="G712" s="92"/>
      <c r="H712" s="396">
        <f t="shared" si="370"/>
        <v>0</v>
      </c>
      <c r="I712" s="88">
        <v>1</v>
      </c>
      <c r="J712" s="216">
        <f t="shared" si="400"/>
        <v>0</v>
      </c>
      <c r="K712" s="215" t="str">
        <f t="shared" si="372"/>
        <v/>
      </c>
      <c r="L712" s="216" t="str">
        <f t="shared" si="394"/>
        <v/>
      </c>
      <c r="M712" s="215" t="str">
        <f t="shared" si="395"/>
        <v/>
      </c>
      <c r="N712" s="216" t="str">
        <f t="shared" si="396"/>
        <v/>
      </c>
      <c r="O712" s="215" t="str">
        <f t="shared" si="376"/>
        <v/>
      </c>
      <c r="P712" s="216" t="str">
        <f t="shared" si="397"/>
        <v/>
      </c>
      <c r="Q712" s="217">
        <f t="shared" si="401"/>
        <v>0</v>
      </c>
      <c r="R712" s="120"/>
      <c r="S712" s="218" t="str">
        <f t="shared" si="402"/>
        <v/>
      </c>
      <c r="T712" s="218" t="str">
        <f t="shared" si="380"/>
        <v/>
      </c>
      <c r="U712" s="218" t="str">
        <f t="shared" si="381"/>
        <v/>
      </c>
      <c r="V712" s="219">
        <f t="shared" si="382"/>
        <v>0</v>
      </c>
      <c r="W712" s="220">
        <f t="shared" si="383"/>
        <v>0</v>
      </c>
      <c r="X712" s="220">
        <f t="shared" si="384"/>
        <v>0</v>
      </c>
      <c r="Y712" s="220">
        <f t="shared" si="385"/>
        <v>0</v>
      </c>
      <c r="Z712" s="462">
        <f t="shared" si="386"/>
        <v>0</v>
      </c>
      <c r="AA712" s="221">
        <f t="shared" si="403"/>
        <v>0</v>
      </c>
      <c r="AB712" s="462" t="str">
        <f t="shared" si="387"/>
        <v/>
      </c>
      <c r="AC712" s="447" t="str">
        <f t="shared" si="388"/>
        <v/>
      </c>
      <c r="AD712" s="447" t="str">
        <f t="shared" si="389"/>
        <v/>
      </c>
      <c r="AE712" s="460" t="str">
        <f t="shared" si="390"/>
        <v/>
      </c>
      <c r="AF712" s="221" t="str">
        <f t="shared" si="404"/>
        <v/>
      </c>
      <c r="AG712" s="229">
        <f t="shared" si="391"/>
        <v>0</v>
      </c>
      <c r="AH712" s="141" t="str">
        <f t="shared" si="392"/>
        <v/>
      </c>
      <c r="AI712" s="450"/>
      <c r="AJ712" s="446">
        <f t="shared" si="393"/>
        <v>0</v>
      </c>
      <c r="AK712" s="2"/>
    </row>
    <row r="713" spans="1:37">
      <c r="A713" s="1">
        <v>1</v>
      </c>
      <c r="B713" s="115"/>
      <c r="C713" s="93"/>
      <c r="D713" s="91"/>
      <c r="E713" s="91"/>
      <c r="F713" s="91"/>
      <c r="G713" s="92"/>
      <c r="H713" s="396">
        <f t="shared" si="370"/>
        <v>0</v>
      </c>
      <c r="I713" s="88">
        <v>1</v>
      </c>
      <c r="J713" s="216">
        <f t="shared" si="400"/>
        <v>0</v>
      </c>
      <c r="K713" s="215" t="str">
        <f t="shared" si="372"/>
        <v/>
      </c>
      <c r="L713" s="216" t="str">
        <f t="shared" si="394"/>
        <v/>
      </c>
      <c r="M713" s="215" t="str">
        <f t="shared" si="395"/>
        <v/>
      </c>
      <c r="N713" s="216" t="str">
        <f t="shared" si="396"/>
        <v/>
      </c>
      <c r="O713" s="215" t="str">
        <f t="shared" si="376"/>
        <v/>
      </c>
      <c r="P713" s="216" t="str">
        <f t="shared" si="397"/>
        <v/>
      </c>
      <c r="Q713" s="217">
        <f t="shared" si="401"/>
        <v>0</v>
      </c>
      <c r="R713" s="120"/>
      <c r="S713" s="218" t="str">
        <f t="shared" si="402"/>
        <v/>
      </c>
      <c r="T713" s="218" t="str">
        <f t="shared" si="380"/>
        <v/>
      </c>
      <c r="U713" s="218" t="str">
        <f t="shared" si="381"/>
        <v/>
      </c>
      <c r="V713" s="219">
        <f t="shared" si="382"/>
        <v>0</v>
      </c>
      <c r="W713" s="220">
        <f t="shared" si="383"/>
        <v>0</v>
      </c>
      <c r="X713" s="220">
        <f t="shared" si="384"/>
        <v>0</v>
      </c>
      <c r="Y713" s="220">
        <f t="shared" si="385"/>
        <v>0</v>
      </c>
      <c r="Z713" s="462">
        <f t="shared" si="386"/>
        <v>0</v>
      </c>
      <c r="AA713" s="221">
        <f t="shared" si="403"/>
        <v>0</v>
      </c>
      <c r="AB713" s="462" t="str">
        <f t="shared" si="387"/>
        <v/>
      </c>
      <c r="AC713" s="447" t="str">
        <f t="shared" si="388"/>
        <v/>
      </c>
      <c r="AD713" s="447" t="str">
        <f t="shared" si="389"/>
        <v/>
      </c>
      <c r="AE713" s="460" t="str">
        <f t="shared" si="390"/>
        <v/>
      </c>
      <c r="AF713" s="221" t="str">
        <f t="shared" si="404"/>
        <v/>
      </c>
      <c r="AG713" s="229">
        <f t="shared" si="391"/>
        <v>0</v>
      </c>
      <c r="AH713" s="141" t="str">
        <f t="shared" si="392"/>
        <v/>
      </c>
      <c r="AI713" s="450"/>
      <c r="AJ713" s="446">
        <f t="shared" si="393"/>
        <v>0</v>
      </c>
      <c r="AK713" s="2"/>
    </row>
    <row r="714" spans="1:37">
      <c r="A714" s="1">
        <v>1</v>
      </c>
      <c r="B714" s="115"/>
      <c r="C714" s="93"/>
      <c r="D714" s="91"/>
      <c r="E714" s="91"/>
      <c r="F714" s="91"/>
      <c r="G714" s="92"/>
      <c r="H714" s="396">
        <f t="shared" si="370"/>
        <v>0</v>
      </c>
      <c r="I714" s="88">
        <v>1</v>
      </c>
      <c r="J714" s="216">
        <f t="shared" si="400"/>
        <v>0</v>
      </c>
      <c r="K714" s="215" t="str">
        <f t="shared" si="372"/>
        <v/>
      </c>
      <c r="L714" s="216" t="str">
        <f t="shared" si="394"/>
        <v/>
      </c>
      <c r="M714" s="215" t="str">
        <f t="shared" si="395"/>
        <v/>
      </c>
      <c r="N714" s="216" t="str">
        <f t="shared" si="396"/>
        <v/>
      </c>
      <c r="O714" s="215" t="str">
        <f t="shared" si="376"/>
        <v/>
      </c>
      <c r="P714" s="216" t="str">
        <f t="shared" si="397"/>
        <v/>
      </c>
      <c r="Q714" s="217">
        <f t="shared" si="401"/>
        <v>0</v>
      </c>
      <c r="R714" s="120"/>
      <c r="S714" s="218" t="str">
        <f t="shared" si="402"/>
        <v/>
      </c>
      <c r="T714" s="218" t="str">
        <f t="shared" si="380"/>
        <v/>
      </c>
      <c r="U714" s="218" t="str">
        <f t="shared" si="381"/>
        <v/>
      </c>
      <c r="V714" s="219">
        <f t="shared" si="382"/>
        <v>0</v>
      </c>
      <c r="W714" s="220">
        <f t="shared" si="383"/>
        <v>0</v>
      </c>
      <c r="X714" s="220">
        <f t="shared" si="384"/>
        <v>0</v>
      </c>
      <c r="Y714" s="220">
        <f t="shared" si="385"/>
        <v>0</v>
      </c>
      <c r="Z714" s="462">
        <f t="shared" si="386"/>
        <v>0</v>
      </c>
      <c r="AA714" s="221">
        <f t="shared" si="403"/>
        <v>0</v>
      </c>
      <c r="AB714" s="462" t="str">
        <f t="shared" si="387"/>
        <v/>
      </c>
      <c r="AC714" s="447" t="str">
        <f t="shared" si="388"/>
        <v/>
      </c>
      <c r="AD714" s="447" t="str">
        <f t="shared" si="389"/>
        <v/>
      </c>
      <c r="AE714" s="460" t="str">
        <f t="shared" si="390"/>
        <v/>
      </c>
      <c r="AF714" s="221" t="str">
        <f t="shared" si="404"/>
        <v/>
      </c>
      <c r="AG714" s="229">
        <f t="shared" si="391"/>
        <v>0</v>
      </c>
      <c r="AH714" s="141" t="str">
        <f t="shared" si="392"/>
        <v/>
      </c>
      <c r="AI714" s="450"/>
      <c r="AJ714" s="446">
        <f t="shared" si="393"/>
        <v>0</v>
      </c>
      <c r="AK714" s="2"/>
    </row>
    <row r="715" spans="1:37">
      <c r="A715" s="1">
        <v>1</v>
      </c>
      <c r="B715" s="115"/>
      <c r="C715" s="93"/>
      <c r="D715" s="91"/>
      <c r="E715" s="91"/>
      <c r="F715" s="91"/>
      <c r="G715" s="92"/>
      <c r="H715" s="396">
        <f t="shared" si="370"/>
        <v>0</v>
      </c>
      <c r="I715" s="88">
        <v>1</v>
      </c>
      <c r="J715" s="216">
        <f t="shared" si="400"/>
        <v>0</v>
      </c>
      <c r="K715" s="215" t="str">
        <f t="shared" si="372"/>
        <v/>
      </c>
      <c r="L715" s="216" t="str">
        <f t="shared" si="394"/>
        <v/>
      </c>
      <c r="M715" s="215" t="str">
        <f t="shared" si="395"/>
        <v/>
      </c>
      <c r="N715" s="216" t="str">
        <f t="shared" si="396"/>
        <v/>
      </c>
      <c r="O715" s="215" t="str">
        <f t="shared" si="376"/>
        <v/>
      </c>
      <c r="P715" s="216" t="str">
        <f t="shared" si="397"/>
        <v/>
      </c>
      <c r="Q715" s="217">
        <f t="shared" si="401"/>
        <v>0</v>
      </c>
      <c r="R715" s="120"/>
      <c r="S715" s="218" t="str">
        <f t="shared" si="402"/>
        <v/>
      </c>
      <c r="T715" s="218" t="str">
        <f t="shared" si="380"/>
        <v/>
      </c>
      <c r="U715" s="218" t="str">
        <f t="shared" si="381"/>
        <v/>
      </c>
      <c r="V715" s="219">
        <f t="shared" si="382"/>
        <v>0</v>
      </c>
      <c r="W715" s="220">
        <f t="shared" si="383"/>
        <v>0</v>
      </c>
      <c r="X715" s="220">
        <f t="shared" si="384"/>
        <v>0</v>
      </c>
      <c r="Y715" s="220">
        <f t="shared" si="385"/>
        <v>0</v>
      </c>
      <c r="Z715" s="462">
        <f t="shared" si="386"/>
        <v>0</v>
      </c>
      <c r="AA715" s="221">
        <f t="shared" si="403"/>
        <v>0</v>
      </c>
      <c r="AB715" s="462" t="str">
        <f t="shared" si="387"/>
        <v/>
      </c>
      <c r="AC715" s="447" t="str">
        <f t="shared" si="388"/>
        <v/>
      </c>
      <c r="AD715" s="447" t="str">
        <f t="shared" si="389"/>
        <v/>
      </c>
      <c r="AE715" s="460" t="str">
        <f t="shared" si="390"/>
        <v/>
      </c>
      <c r="AF715" s="221" t="str">
        <f t="shared" si="404"/>
        <v/>
      </c>
      <c r="AG715" s="229">
        <f t="shared" si="391"/>
        <v>0</v>
      </c>
      <c r="AH715" s="141" t="str">
        <f t="shared" si="392"/>
        <v/>
      </c>
      <c r="AI715" s="450"/>
      <c r="AJ715" s="446">
        <f t="shared" si="393"/>
        <v>0</v>
      </c>
      <c r="AK715" s="2"/>
    </row>
    <row r="716" spans="1:37">
      <c r="A716" s="1">
        <v>1</v>
      </c>
      <c r="B716" s="115"/>
      <c r="C716" s="93"/>
      <c r="D716" s="91"/>
      <c r="E716" s="91"/>
      <c r="F716" s="91"/>
      <c r="G716" s="92"/>
      <c r="H716" s="396">
        <f t="shared" si="370"/>
        <v>0</v>
      </c>
      <c r="I716" s="88">
        <v>1</v>
      </c>
      <c r="J716" s="216">
        <f t="shared" si="400"/>
        <v>0</v>
      </c>
      <c r="K716" s="215" t="str">
        <f t="shared" si="372"/>
        <v/>
      </c>
      <c r="L716" s="216" t="str">
        <f t="shared" si="394"/>
        <v/>
      </c>
      <c r="M716" s="215" t="str">
        <f t="shared" si="395"/>
        <v/>
      </c>
      <c r="N716" s="216" t="str">
        <f t="shared" si="396"/>
        <v/>
      </c>
      <c r="O716" s="215" t="str">
        <f t="shared" si="376"/>
        <v/>
      </c>
      <c r="P716" s="216" t="str">
        <f t="shared" si="397"/>
        <v/>
      </c>
      <c r="Q716" s="217">
        <f t="shared" si="401"/>
        <v>0</v>
      </c>
      <c r="R716" s="120"/>
      <c r="S716" s="218" t="str">
        <f t="shared" si="402"/>
        <v/>
      </c>
      <c r="T716" s="218" t="str">
        <f t="shared" si="380"/>
        <v/>
      </c>
      <c r="U716" s="218" t="str">
        <f t="shared" si="381"/>
        <v/>
      </c>
      <c r="V716" s="219">
        <f t="shared" si="382"/>
        <v>0</v>
      </c>
      <c r="W716" s="220">
        <f t="shared" si="383"/>
        <v>0</v>
      </c>
      <c r="X716" s="220">
        <f t="shared" si="384"/>
        <v>0</v>
      </c>
      <c r="Y716" s="220">
        <f t="shared" si="385"/>
        <v>0</v>
      </c>
      <c r="Z716" s="462">
        <f t="shared" si="386"/>
        <v>0</v>
      </c>
      <c r="AA716" s="221">
        <f t="shared" si="403"/>
        <v>0</v>
      </c>
      <c r="AB716" s="462" t="str">
        <f t="shared" si="387"/>
        <v/>
      </c>
      <c r="AC716" s="447" t="str">
        <f t="shared" si="388"/>
        <v/>
      </c>
      <c r="AD716" s="447" t="str">
        <f t="shared" si="389"/>
        <v/>
      </c>
      <c r="AE716" s="460" t="str">
        <f t="shared" si="390"/>
        <v/>
      </c>
      <c r="AF716" s="221" t="str">
        <f t="shared" si="404"/>
        <v/>
      </c>
      <c r="AG716" s="229">
        <f t="shared" si="391"/>
        <v>0</v>
      </c>
      <c r="AH716" s="141" t="str">
        <f t="shared" si="392"/>
        <v/>
      </c>
      <c r="AI716" s="450"/>
      <c r="AJ716" s="446">
        <f t="shared" si="393"/>
        <v>0</v>
      </c>
      <c r="AK716" s="2"/>
    </row>
    <row r="717" spans="1:37">
      <c r="A717" s="1">
        <v>1</v>
      </c>
      <c r="B717" s="115"/>
      <c r="C717" s="93"/>
      <c r="D717" s="91"/>
      <c r="E717" s="91"/>
      <c r="F717" s="91"/>
      <c r="G717" s="92"/>
      <c r="H717" s="396">
        <f t="shared" si="370"/>
        <v>0</v>
      </c>
      <c r="I717" s="88">
        <v>1</v>
      </c>
      <c r="J717" s="216">
        <f t="shared" si="400"/>
        <v>0</v>
      </c>
      <c r="K717" s="215" t="str">
        <f t="shared" si="372"/>
        <v/>
      </c>
      <c r="L717" s="216" t="str">
        <f t="shared" si="394"/>
        <v/>
      </c>
      <c r="M717" s="215" t="str">
        <f t="shared" si="395"/>
        <v/>
      </c>
      <c r="N717" s="216" t="str">
        <f t="shared" si="396"/>
        <v/>
      </c>
      <c r="O717" s="215" t="str">
        <f t="shared" si="376"/>
        <v/>
      </c>
      <c r="P717" s="216" t="str">
        <f t="shared" si="397"/>
        <v/>
      </c>
      <c r="Q717" s="217">
        <f t="shared" si="401"/>
        <v>0</v>
      </c>
      <c r="R717" s="120"/>
      <c r="S717" s="218" t="str">
        <f t="shared" si="402"/>
        <v/>
      </c>
      <c r="T717" s="218" t="str">
        <f t="shared" si="380"/>
        <v/>
      </c>
      <c r="U717" s="218" t="str">
        <f t="shared" si="381"/>
        <v/>
      </c>
      <c r="V717" s="219">
        <f t="shared" si="382"/>
        <v>0</v>
      </c>
      <c r="W717" s="220">
        <f t="shared" si="383"/>
        <v>0</v>
      </c>
      <c r="X717" s="220">
        <f t="shared" si="384"/>
        <v>0</v>
      </c>
      <c r="Y717" s="220">
        <f t="shared" si="385"/>
        <v>0</v>
      </c>
      <c r="Z717" s="462">
        <f t="shared" si="386"/>
        <v>0</v>
      </c>
      <c r="AA717" s="221">
        <f t="shared" si="403"/>
        <v>0</v>
      </c>
      <c r="AB717" s="462" t="str">
        <f t="shared" si="387"/>
        <v/>
      </c>
      <c r="AC717" s="447" t="str">
        <f t="shared" si="388"/>
        <v/>
      </c>
      <c r="AD717" s="447" t="str">
        <f t="shared" si="389"/>
        <v/>
      </c>
      <c r="AE717" s="460" t="str">
        <f t="shared" si="390"/>
        <v/>
      </c>
      <c r="AF717" s="221" t="str">
        <f t="shared" si="404"/>
        <v/>
      </c>
      <c r="AG717" s="229">
        <f t="shared" si="391"/>
        <v>0</v>
      </c>
      <c r="AH717" s="141" t="str">
        <f t="shared" si="392"/>
        <v/>
      </c>
      <c r="AI717" s="450"/>
      <c r="AJ717" s="446">
        <f t="shared" si="393"/>
        <v>0</v>
      </c>
      <c r="AK717" s="2"/>
    </row>
    <row r="718" spans="1:37">
      <c r="A718" s="1">
        <v>1</v>
      </c>
      <c r="B718" s="115"/>
      <c r="C718" s="93"/>
      <c r="D718" s="91"/>
      <c r="E718" s="91"/>
      <c r="F718" s="91"/>
      <c r="G718" s="92"/>
      <c r="H718" s="396">
        <f t="shared" si="370"/>
        <v>0</v>
      </c>
      <c r="I718" s="88">
        <v>1</v>
      </c>
      <c r="J718" s="216">
        <f t="shared" si="400"/>
        <v>0</v>
      </c>
      <c r="K718" s="215" t="str">
        <f t="shared" si="372"/>
        <v/>
      </c>
      <c r="L718" s="216" t="str">
        <f t="shared" si="394"/>
        <v/>
      </c>
      <c r="M718" s="215" t="str">
        <f t="shared" si="395"/>
        <v/>
      </c>
      <c r="N718" s="216" t="str">
        <f t="shared" si="396"/>
        <v/>
      </c>
      <c r="O718" s="215" t="str">
        <f t="shared" si="376"/>
        <v/>
      </c>
      <c r="P718" s="216" t="str">
        <f t="shared" si="397"/>
        <v/>
      </c>
      <c r="Q718" s="217">
        <f t="shared" si="401"/>
        <v>0</v>
      </c>
      <c r="R718" s="120"/>
      <c r="S718" s="218" t="str">
        <f t="shared" si="402"/>
        <v/>
      </c>
      <c r="T718" s="218" t="str">
        <f t="shared" si="380"/>
        <v/>
      </c>
      <c r="U718" s="218" t="str">
        <f t="shared" si="381"/>
        <v/>
      </c>
      <c r="V718" s="219">
        <f t="shared" si="382"/>
        <v>0</v>
      </c>
      <c r="W718" s="220">
        <f t="shared" si="383"/>
        <v>0</v>
      </c>
      <c r="X718" s="220">
        <f t="shared" si="384"/>
        <v>0</v>
      </c>
      <c r="Y718" s="220">
        <f t="shared" si="385"/>
        <v>0</v>
      </c>
      <c r="Z718" s="462">
        <f t="shared" si="386"/>
        <v>0</v>
      </c>
      <c r="AA718" s="221">
        <f t="shared" si="403"/>
        <v>0</v>
      </c>
      <c r="AB718" s="462" t="str">
        <f t="shared" si="387"/>
        <v/>
      </c>
      <c r="AC718" s="447" t="str">
        <f t="shared" si="388"/>
        <v/>
      </c>
      <c r="AD718" s="447" t="str">
        <f t="shared" si="389"/>
        <v/>
      </c>
      <c r="AE718" s="460" t="str">
        <f t="shared" si="390"/>
        <v/>
      </c>
      <c r="AF718" s="221" t="str">
        <f t="shared" si="404"/>
        <v/>
      </c>
      <c r="AG718" s="229">
        <f t="shared" si="391"/>
        <v>0</v>
      </c>
      <c r="AH718" s="141" t="str">
        <f t="shared" si="392"/>
        <v/>
      </c>
      <c r="AI718" s="450"/>
      <c r="AJ718" s="446">
        <f t="shared" si="393"/>
        <v>0</v>
      </c>
      <c r="AK718" s="2"/>
    </row>
    <row r="719" spans="1:37">
      <c r="A719" s="1">
        <v>1</v>
      </c>
      <c r="B719" s="115"/>
      <c r="C719" s="93"/>
      <c r="D719" s="91"/>
      <c r="E719" s="91"/>
      <c r="F719" s="91"/>
      <c r="G719" s="92"/>
      <c r="H719" s="396">
        <f t="shared" si="370"/>
        <v>0</v>
      </c>
      <c r="I719" s="88">
        <v>1</v>
      </c>
      <c r="J719" s="216">
        <f t="shared" si="400"/>
        <v>0</v>
      </c>
      <c r="K719" s="215" t="str">
        <f t="shared" si="372"/>
        <v/>
      </c>
      <c r="L719" s="216" t="str">
        <f t="shared" si="394"/>
        <v/>
      </c>
      <c r="M719" s="215" t="str">
        <f t="shared" si="395"/>
        <v/>
      </c>
      <c r="N719" s="216" t="str">
        <f t="shared" si="396"/>
        <v/>
      </c>
      <c r="O719" s="215" t="str">
        <f t="shared" si="376"/>
        <v/>
      </c>
      <c r="P719" s="216" t="str">
        <f t="shared" si="397"/>
        <v/>
      </c>
      <c r="Q719" s="217">
        <f t="shared" si="401"/>
        <v>0</v>
      </c>
      <c r="R719" s="120"/>
      <c r="S719" s="218" t="str">
        <f t="shared" si="402"/>
        <v/>
      </c>
      <c r="T719" s="218" t="str">
        <f t="shared" si="380"/>
        <v/>
      </c>
      <c r="U719" s="218" t="str">
        <f t="shared" si="381"/>
        <v/>
      </c>
      <c r="V719" s="219">
        <f t="shared" si="382"/>
        <v>0</v>
      </c>
      <c r="W719" s="220">
        <f t="shared" si="383"/>
        <v>0</v>
      </c>
      <c r="X719" s="220">
        <f t="shared" si="384"/>
        <v>0</v>
      </c>
      <c r="Y719" s="220">
        <f t="shared" si="385"/>
        <v>0</v>
      </c>
      <c r="Z719" s="462">
        <f t="shared" si="386"/>
        <v>0</v>
      </c>
      <c r="AA719" s="221">
        <f t="shared" si="403"/>
        <v>0</v>
      </c>
      <c r="AB719" s="462" t="str">
        <f t="shared" si="387"/>
        <v/>
      </c>
      <c r="AC719" s="447" t="str">
        <f t="shared" si="388"/>
        <v/>
      </c>
      <c r="AD719" s="447" t="str">
        <f t="shared" si="389"/>
        <v/>
      </c>
      <c r="AE719" s="460" t="str">
        <f t="shared" si="390"/>
        <v/>
      </c>
      <c r="AF719" s="221" t="str">
        <f t="shared" si="404"/>
        <v/>
      </c>
      <c r="AG719" s="229">
        <f t="shared" si="391"/>
        <v>0</v>
      </c>
      <c r="AH719" s="141" t="str">
        <f t="shared" si="392"/>
        <v/>
      </c>
      <c r="AI719" s="450"/>
      <c r="AJ719" s="446">
        <f t="shared" si="393"/>
        <v>0</v>
      </c>
      <c r="AK719" s="2"/>
    </row>
    <row r="720" spans="1:37">
      <c r="A720" s="1">
        <v>1</v>
      </c>
      <c r="B720" s="115"/>
      <c r="C720" s="93"/>
      <c r="D720" s="91"/>
      <c r="E720" s="91"/>
      <c r="F720" s="91"/>
      <c r="G720" s="92"/>
      <c r="H720" s="396">
        <f t="shared" si="370"/>
        <v>0</v>
      </c>
      <c r="I720" s="88">
        <v>1</v>
      </c>
      <c r="J720" s="216">
        <f t="shared" si="400"/>
        <v>0</v>
      </c>
      <c r="K720" s="215" t="str">
        <f t="shared" si="372"/>
        <v/>
      </c>
      <c r="L720" s="216" t="str">
        <f t="shared" si="394"/>
        <v/>
      </c>
      <c r="M720" s="215" t="str">
        <f t="shared" si="395"/>
        <v/>
      </c>
      <c r="N720" s="216" t="str">
        <f t="shared" si="396"/>
        <v/>
      </c>
      <c r="O720" s="215" t="str">
        <f t="shared" si="376"/>
        <v/>
      </c>
      <c r="P720" s="216" t="str">
        <f t="shared" si="397"/>
        <v/>
      </c>
      <c r="Q720" s="217">
        <f t="shared" si="401"/>
        <v>0</v>
      </c>
      <c r="R720" s="120"/>
      <c r="S720" s="218" t="str">
        <f t="shared" si="402"/>
        <v/>
      </c>
      <c r="T720" s="218" t="str">
        <f t="shared" si="380"/>
        <v/>
      </c>
      <c r="U720" s="218" t="str">
        <f t="shared" si="381"/>
        <v/>
      </c>
      <c r="V720" s="219">
        <f t="shared" si="382"/>
        <v>0</v>
      </c>
      <c r="W720" s="220">
        <f t="shared" si="383"/>
        <v>0</v>
      </c>
      <c r="X720" s="220">
        <f t="shared" si="384"/>
        <v>0</v>
      </c>
      <c r="Y720" s="220">
        <f t="shared" si="385"/>
        <v>0</v>
      </c>
      <c r="Z720" s="462">
        <f t="shared" si="386"/>
        <v>0</v>
      </c>
      <c r="AA720" s="221">
        <f t="shared" si="403"/>
        <v>0</v>
      </c>
      <c r="AB720" s="462" t="str">
        <f t="shared" si="387"/>
        <v/>
      </c>
      <c r="AC720" s="447" t="str">
        <f t="shared" si="388"/>
        <v/>
      </c>
      <c r="AD720" s="447" t="str">
        <f t="shared" si="389"/>
        <v/>
      </c>
      <c r="AE720" s="460" t="str">
        <f t="shared" si="390"/>
        <v/>
      </c>
      <c r="AF720" s="221" t="str">
        <f t="shared" si="404"/>
        <v/>
      </c>
      <c r="AG720" s="229">
        <f t="shared" si="391"/>
        <v>0</v>
      </c>
      <c r="AH720" s="141" t="str">
        <f t="shared" si="392"/>
        <v/>
      </c>
      <c r="AI720" s="450"/>
      <c r="AJ720" s="446">
        <f t="shared" si="393"/>
        <v>0</v>
      </c>
      <c r="AK720" s="2"/>
    </row>
    <row r="721" spans="1:37">
      <c r="A721" s="1">
        <v>1</v>
      </c>
      <c r="B721" s="115"/>
      <c r="C721" s="93"/>
      <c r="D721" s="91"/>
      <c r="E721" s="91"/>
      <c r="F721" s="91"/>
      <c r="G721" s="92"/>
      <c r="H721" s="396">
        <f t="shared" si="370"/>
        <v>0</v>
      </c>
      <c r="I721" s="88">
        <v>1</v>
      </c>
      <c r="J721" s="216">
        <f t="shared" si="400"/>
        <v>0</v>
      </c>
      <c r="K721" s="215" t="str">
        <f t="shared" si="372"/>
        <v/>
      </c>
      <c r="L721" s="216" t="str">
        <f t="shared" si="394"/>
        <v/>
      </c>
      <c r="M721" s="215" t="str">
        <f t="shared" si="395"/>
        <v/>
      </c>
      <c r="N721" s="216" t="str">
        <f t="shared" si="396"/>
        <v/>
      </c>
      <c r="O721" s="215" t="str">
        <f t="shared" si="376"/>
        <v/>
      </c>
      <c r="P721" s="216" t="str">
        <f t="shared" si="397"/>
        <v/>
      </c>
      <c r="Q721" s="217">
        <f t="shared" si="401"/>
        <v>0</v>
      </c>
      <c r="R721" s="120"/>
      <c r="S721" s="218" t="str">
        <f t="shared" si="402"/>
        <v/>
      </c>
      <c r="T721" s="218" t="str">
        <f t="shared" si="380"/>
        <v/>
      </c>
      <c r="U721" s="218" t="str">
        <f t="shared" si="381"/>
        <v/>
      </c>
      <c r="V721" s="219">
        <f t="shared" si="382"/>
        <v>0</v>
      </c>
      <c r="W721" s="220">
        <f t="shared" si="383"/>
        <v>0</v>
      </c>
      <c r="X721" s="220">
        <f t="shared" si="384"/>
        <v>0</v>
      </c>
      <c r="Y721" s="220">
        <f t="shared" si="385"/>
        <v>0</v>
      </c>
      <c r="Z721" s="462">
        <f t="shared" si="386"/>
        <v>0</v>
      </c>
      <c r="AA721" s="221">
        <f t="shared" si="403"/>
        <v>0</v>
      </c>
      <c r="AB721" s="462" t="str">
        <f t="shared" si="387"/>
        <v/>
      </c>
      <c r="AC721" s="447" t="str">
        <f t="shared" si="388"/>
        <v/>
      </c>
      <c r="AD721" s="447" t="str">
        <f t="shared" si="389"/>
        <v/>
      </c>
      <c r="AE721" s="460" t="str">
        <f t="shared" si="390"/>
        <v/>
      </c>
      <c r="AF721" s="221" t="str">
        <f t="shared" si="404"/>
        <v/>
      </c>
      <c r="AG721" s="229">
        <f t="shared" si="391"/>
        <v>0</v>
      </c>
      <c r="AH721" s="141" t="str">
        <f t="shared" si="392"/>
        <v/>
      </c>
      <c r="AI721" s="450"/>
      <c r="AJ721" s="446">
        <f t="shared" si="393"/>
        <v>0</v>
      </c>
      <c r="AK721" s="2"/>
    </row>
    <row r="722" spans="1:37">
      <c r="A722" s="1">
        <v>1</v>
      </c>
      <c r="B722" s="115"/>
      <c r="C722" s="93"/>
      <c r="D722" s="91"/>
      <c r="E722" s="91"/>
      <c r="F722" s="91"/>
      <c r="G722" s="92"/>
      <c r="H722" s="396">
        <f t="shared" si="370"/>
        <v>0</v>
      </c>
      <c r="I722" s="88">
        <v>1</v>
      </c>
      <c r="J722" s="216">
        <f t="shared" si="400"/>
        <v>0</v>
      </c>
      <c r="K722" s="215" t="str">
        <f t="shared" si="372"/>
        <v/>
      </c>
      <c r="L722" s="216" t="str">
        <f t="shared" si="394"/>
        <v/>
      </c>
      <c r="M722" s="215" t="str">
        <f t="shared" si="395"/>
        <v/>
      </c>
      <c r="N722" s="216" t="str">
        <f t="shared" si="396"/>
        <v/>
      </c>
      <c r="O722" s="215" t="str">
        <f t="shared" si="376"/>
        <v/>
      </c>
      <c r="P722" s="216" t="str">
        <f t="shared" si="397"/>
        <v/>
      </c>
      <c r="Q722" s="217">
        <f t="shared" si="401"/>
        <v>0</v>
      </c>
      <c r="R722" s="120"/>
      <c r="S722" s="218" t="str">
        <f t="shared" si="402"/>
        <v/>
      </c>
      <c r="T722" s="218" t="str">
        <f t="shared" si="380"/>
        <v/>
      </c>
      <c r="U722" s="218" t="str">
        <f t="shared" si="381"/>
        <v/>
      </c>
      <c r="V722" s="219">
        <f t="shared" si="382"/>
        <v>0</v>
      </c>
      <c r="W722" s="220">
        <f t="shared" si="383"/>
        <v>0</v>
      </c>
      <c r="X722" s="220">
        <f t="shared" si="384"/>
        <v>0</v>
      </c>
      <c r="Y722" s="220">
        <f t="shared" si="385"/>
        <v>0</v>
      </c>
      <c r="Z722" s="462">
        <f t="shared" si="386"/>
        <v>0</v>
      </c>
      <c r="AA722" s="221">
        <f t="shared" si="403"/>
        <v>0</v>
      </c>
      <c r="AB722" s="462" t="str">
        <f t="shared" si="387"/>
        <v/>
      </c>
      <c r="AC722" s="447" t="str">
        <f t="shared" si="388"/>
        <v/>
      </c>
      <c r="AD722" s="447" t="str">
        <f t="shared" si="389"/>
        <v/>
      </c>
      <c r="AE722" s="460" t="str">
        <f t="shared" si="390"/>
        <v/>
      </c>
      <c r="AF722" s="221" t="str">
        <f t="shared" si="404"/>
        <v/>
      </c>
      <c r="AG722" s="229">
        <f t="shared" si="391"/>
        <v>0</v>
      </c>
      <c r="AH722" s="141" t="str">
        <f t="shared" si="392"/>
        <v/>
      </c>
      <c r="AI722" s="450"/>
      <c r="AJ722" s="446">
        <f t="shared" si="393"/>
        <v>0</v>
      </c>
      <c r="AK722" s="2"/>
    </row>
    <row r="723" spans="1:37">
      <c r="A723" s="1">
        <v>1</v>
      </c>
      <c r="B723" s="87"/>
      <c r="C723" s="93"/>
      <c r="D723" s="91"/>
      <c r="E723" s="91"/>
      <c r="F723" s="91"/>
      <c r="G723" s="92"/>
      <c r="H723" s="396">
        <f t="shared" si="370"/>
        <v>0</v>
      </c>
      <c r="I723" s="88">
        <v>1</v>
      </c>
      <c r="J723" s="216">
        <f t="shared" si="400"/>
        <v>0</v>
      </c>
      <c r="K723" s="215" t="str">
        <f t="shared" si="372"/>
        <v/>
      </c>
      <c r="L723" s="216" t="str">
        <f t="shared" si="394"/>
        <v/>
      </c>
      <c r="M723" s="215" t="str">
        <f t="shared" si="395"/>
        <v/>
      </c>
      <c r="N723" s="216" t="str">
        <f t="shared" si="396"/>
        <v/>
      </c>
      <c r="O723" s="215" t="str">
        <f t="shared" si="376"/>
        <v/>
      </c>
      <c r="P723" s="216" t="str">
        <f t="shared" si="397"/>
        <v/>
      </c>
      <c r="Q723" s="217">
        <f t="shared" si="401"/>
        <v>0</v>
      </c>
      <c r="R723" s="120"/>
      <c r="S723" s="218" t="str">
        <f t="shared" si="402"/>
        <v/>
      </c>
      <c r="T723" s="218" t="str">
        <f t="shared" si="380"/>
        <v/>
      </c>
      <c r="U723" s="218" t="str">
        <f t="shared" si="381"/>
        <v/>
      </c>
      <c r="V723" s="219">
        <f t="shared" si="382"/>
        <v>0</v>
      </c>
      <c r="W723" s="220">
        <f t="shared" si="383"/>
        <v>0</v>
      </c>
      <c r="X723" s="220">
        <f t="shared" si="384"/>
        <v>0</v>
      </c>
      <c r="Y723" s="220">
        <f t="shared" si="385"/>
        <v>0</v>
      </c>
      <c r="Z723" s="462">
        <f t="shared" si="386"/>
        <v>0</v>
      </c>
      <c r="AA723" s="221">
        <f t="shared" si="403"/>
        <v>0</v>
      </c>
      <c r="AB723" s="462" t="str">
        <f t="shared" si="387"/>
        <v/>
      </c>
      <c r="AC723" s="447" t="str">
        <f t="shared" si="388"/>
        <v/>
      </c>
      <c r="AD723" s="447" t="str">
        <f t="shared" si="389"/>
        <v/>
      </c>
      <c r="AE723" s="460" t="str">
        <f t="shared" si="390"/>
        <v/>
      </c>
      <c r="AF723" s="221" t="str">
        <f t="shared" si="404"/>
        <v/>
      </c>
      <c r="AG723" s="229">
        <f t="shared" si="391"/>
        <v>0</v>
      </c>
      <c r="AH723" s="141" t="str">
        <f t="shared" si="392"/>
        <v/>
      </c>
      <c r="AI723" s="450"/>
      <c r="AJ723" s="446">
        <f t="shared" si="393"/>
        <v>0</v>
      </c>
      <c r="AK723" s="2"/>
    </row>
    <row r="724" spans="1:37">
      <c r="A724" s="1">
        <v>1</v>
      </c>
      <c r="B724" s="87"/>
      <c r="C724" s="93"/>
      <c r="D724" s="91"/>
      <c r="E724" s="91"/>
      <c r="F724" s="91"/>
      <c r="G724" s="92"/>
      <c r="H724" s="396">
        <f t="shared" si="370"/>
        <v>0</v>
      </c>
      <c r="I724" s="88">
        <v>1</v>
      </c>
      <c r="J724" s="216">
        <f t="shared" si="400"/>
        <v>0</v>
      </c>
      <c r="K724" s="215" t="str">
        <f t="shared" si="372"/>
        <v/>
      </c>
      <c r="L724" s="216" t="str">
        <f t="shared" si="394"/>
        <v/>
      </c>
      <c r="M724" s="215" t="str">
        <f t="shared" si="395"/>
        <v/>
      </c>
      <c r="N724" s="216" t="str">
        <f t="shared" si="396"/>
        <v/>
      </c>
      <c r="O724" s="215" t="str">
        <f t="shared" si="376"/>
        <v/>
      </c>
      <c r="P724" s="216" t="str">
        <f t="shared" si="397"/>
        <v/>
      </c>
      <c r="Q724" s="217">
        <f t="shared" si="401"/>
        <v>0</v>
      </c>
      <c r="R724" s="120"/>
      <c r="S724" s="218" t="str">
        <f t="shared" si="402"/>
        <v/>
      </c>
      <c r="T724" s="218" t="str">
        <f t="shared" si="380"/>
        <v/>
      </c>
      <c r="U724" s="218" t="str">
        <f t="shared" si="381"/>
        <v/>
      </c>
      <c r="V724" s="219">
        <f t="shared" si="382"/>
        <v>0</v>
      </c>
      <c r="W724" s="220">
        <f t="shared" si="383"/>
        <v>0</v>
      </c>
      <c r="X724" s="220">
        <f t="shared" si="384"/>
        <v>0</v>
      </c>
      <c r="Y724" s="220">
        <f t="shared" si="385"/>
        <v>0</v>
      </c>
      <c r="Z724" s="462">
        <f t="shared" si="386"/>
        <v>0</v>
      </c>
      <c r="AA724" s="221">
        <f t="shared" si="403"/>
        <v>0</v>
      </c>
      <c r="AB724" s="462" t="str">
        <f t="shared" si="387"/>
        <v/>
      </c>
      <c r="AC724" s="447" t="str">
        <f t="shared" si="388"/>
        <v/>
      </c>
      <c r="AD724" s="447" t="str">
        <f t="shared" si="389"/>
        <v/>
      </c>
      <c r="AE724" s="460" t="str">
        <f t="shared" si="390"/>
        <v/>
      </c>
      <c r="AF724" s="221" t="str">
        <f t="shared" si="404"/>
        <v/>
      </c>
      <c r="AG724" s="229">
        <f t="shared" si="391"/>
        <v>0</v>
      </c>
      <c r="AH724" s="141" t="str">
        <f t="shared" si="392"/>
        <v/>
      </c>
      <c r="AI724" s="450"/>
      <c r="AJ724" s="446">
        <f t="shared" si="393"/>
        <v>0</v>
      </c>
      <c r="AK724" s="2"/>
    </row>
    <row r="725" spans="1:37">
      <c r="A725" s="1">
        <v>1</v>
      </c>
      <c r="B725" s="87"/>
      <c r="C725" s="93"/>
      <c r="D725" s="91"/>
      <c r="E725" s="91"/>
      <c r="F725" s="91"/>
      <c r="G725" s="92"/>
      <c r="H725" s="396">
        <f t="shared" si="370"/>
        <v>0</v>
      </c>
      <c r="I725" s="88">
        <v>1</v>
      </c>
      <c r="J725" s="216">
        <f t="shared" si="400"/>
        <v>0</v>
      </c>
      <c r="K725" s="215" t="str">
        <f t="shared" si="372"/>
        <v/>
      </c>
      <c r="L725" s="216" t="str">
        <f t="shared" si="394"/>
        <v/>
      </c>
      <c r="M725" s="215" t="str">
        <f t="shared" si="395"/>
        <v/>
      </c>
      <c r="N725" s="216" t="str">
        <f t="shared" si="396"/>
        <v/>
      </c>
      <c r="O725" s="215" t="str">
        <f t="shared" si="376"/>
        <v/>
      </c>
      <c r="P725" s="216" t="str">
        <f t="shared" si="397"/>
        <v/>
      </c>
      <c r="Q725" s="217">
        <f t="shared" si="401"/>
        <v>0</v>
      </c>
      <c r="R725" s="120"/>
      <c r="S725" s="218" t="str">
        <f t="shared" si="402"/>
        <v/>
      </c>
      <c r="T725" s="218" t="str">
        <f t="shared" si="380"/>
        <v/>
      </c>
      <c r="U725" s="218" t="str">
        <f t="shared" si="381"/>
        <v/>
      </c>
      <c r="V725" s="219">
        <f t="shared" si="382"/>
        <v>0</v>
      </c>
      <c r="W725" s="220">
        <f t="shared" si="383"/>
        <v>0</v>
      </c>
      <c r="X725" s="220">
        <f t="shared" si="384"/>
        <v>0</v>
      </c>
      <c r="Y725" s="220">
        <f t="shared" si="385"/>
        <v>0</v>
      </c>
      <c r="Z725" s="462">
        <f t="shared" si="386"/>
        <v>0</v>
      </c>
      <c r="AA725" s="221">
        <f t="shared" si="403"/>
        <v>0</v>
      </c>
      <c r="AB725" s="462" t="str">
        <f t="shared" si="387"/>
        <v/>
      </c>
      <c r="AC725" s="447" t="str">
        <f t="shared" si="388"/>
        <v/>
      </c>
      <c r="AD725" s="447" t="str">
        <f t="shared" si="389"/>
        <v/>
      </c>
      <c r="AE725" s="460" t="str">
        <f t="shared" si="390"/>
        <v/>
      </c>
      <c r="AF725" s="221" t="str">
        <f t="shared" si="404"/>
        <v/>
      </c>
      <c r="AG725" s="229">
        <f t="shared" si="391"/>
        <v>0</v>
      </c>
      <c r="AH725" s="141" t="str">
        <f t="shared" si="392"/>
        <v/>
      </c>
      <c r="AI725" s="450"/>
      <c r="AJ725" s="446">
        <f t="shared" si="393"/>
        <v>0</v>
      </c>
      <c r="AK725" s="2"/>
    </row>
    <row r="726" spans="1:37">
      <c r="A726" s="1">
        <v>1</v>
      </c>
      <c r="B726" s="87"/>
      <c r="C726" s="93"/>
      <c r="D726" s="91"/>
      <c r="E726" s="91"/>
      <c r="F726" s="91"/>
      <c r="G726" s="92"/>
      <c r="H726" s="396">
        <f t="shared" si="370"/>
        <v>0</v>
      </c>
      <c r="I726" s="88">
        <v>1</v>
      </c>
      <c r="J726" s="216">
        <f t="shared" si="400"/>
        <v>0</v>
      </c>
      <c r="K726" s="215" t="str">
        <f t="shared" si="372"/>
        <v/>
      </c>
      <c r="L726" s="216" t="str">
        <f t="shared" si="394"/>
        <v/>
      </c>
      <c r="M726" s="215" t="str">
        <f t="shared" si="395"/>
        <v/>
      </c>
      <c r="N726" s="216" t="str">
        <f t="shared" si="396"/>
        <v/>
      </c>
      <c r="O726" s="215" t="str">
        <f t="shared" si="376"/>
        <v/>
      </c>
      <c r="P726" s="216" t="str">
        <f t="shared" si="397"/>
        <v/>
      </c>
      <c r="Q726" s="217">
        <f t="shared" si="401"/>
        <v>0</v>
      </c>
      <c r="R726" s="120"/>
      <c r="S726" s="218" t="str">
        <f t="shared" si="402"/>
        <v/>
      </c>
      <c r="T726" s="218" t="str">
        <f t="shared" si="380"/>
        <v/>
      </c>
      <c r="U726" s="218" t="str">
        <f t="shared" si="381"/>
        <v/>
      </c>
      <c r="V726" s="219">
        <f t="shared" si="382"/>
        <v>0</v>
      </c>
      <c r="W726" s="220">
        <f t="shared" si="383"/>
        <v>0</v>
      </c>
      <c r="X726" s="220">
        <f t="shared" si="384"/>
        <v>0</v>
      </c>
      <c r="Y726" s="220">
        <f t="shared" si="385"/>
        <v>0</v>
      </c>
      <c r="Z726" s="462">
        <f t="shared" si="386"/>
        <v>0</v>
      </c>
      <c r="AA726" s="221">
        <f t="shared" si="403"/>
        <v>0</v>
      </c>
      <c r="AB726" s="462" t="str">
        <f t="shared" si="387"/>
        <v/>
      </c>
      <c r="AC726" s="447" t="str">
        <f t="shared" si="388"/>
        <v/>
      </c>
      <c r="AD726" s="447" t="str">
        <f t="shared" si="389"/>
        <v/>
      </c>
      <c r="AE726" s="460" t="str">
        <f t="shared" si="390"/>
        <v/>
      </c>
      <c r="AF726" s="221" t="str">
        <f t="shared" si="404"/>
        <v/>
      </c>
      <c r="AG726" s="229">
        <f t="shared" si="391"/>
        <v>0</v>
      </c>
      <c r="AH726" s="141" t="str">
        <f t="shared" si="392"/>
        <v/>
      </c>
      <c r="AI726" s="450"/>
      <c r="AJ726" s="446">
        <f t="shared" si="393"/>
        <v>0</v>
      </c>
      <c r="AK726" s="2"/>
    </row>
    <row r="727" spans="1:37">
      <c r="A727" s="1">
        <v>1</v>
      </c>
      <c r="B727" s="87"/>
      <c r="C727" s="93"/>
      <c r="D727" s="91"/>
      <c r="E727" s="91"/>
      <c r="F727" s="91"/>
      <c r="G727" s="92"/>
      <c r="H727" s="396">
        <f t="shared" si="370"/>
        <v>0</v>
      </c>
      <c r="I727" s="88">
        <v>1</v>
      </c>
      <c r="J727" s="216">
        <f t="shared" si="400"/>
        <v>0</v>
      </c>
      <c r="K727" s="215" t="str">
        <f t="shared" si="372"/>
        <v/>
      </c>
      <c r="L727" s="216" t="str">
        <f t="shared" si="394"/>
        <v/>
      </c>
      <c r="M727" s="215" t="str">
        <f t="shared" si="395"/>
        <v/>
      </c>
      <c r="N727" s="216" t="str">
        <f t="shared" si="396"/>
        <v/>
      </c>
      <c r="O727" s="215" t="str">
        <f t="shared" si="376"/>
        <v/>
      </c>
      <c r="P727" s="216" t="str">
        <f t="shared" si="397"/>
        <v/>
      </c>
      <c r="Q727" s="217">
        <f t="shared" si="401"/>
        <v>0</v>
      </c>
      <c r="R727" s="120"/>
      <c r="S727" s="218" t="str">
        <f t="shared" si="402"/>
        <v/>
      </c>
      <c r="T727" s="218" t="str">
        <f t="shared" si="380"/>
        <v/>
      </c>
      <c r="U727" s="218" t="str">
        <f t="shared" si="381"/>
        <v/>
      </c>
      <c r="V727" s="219">
        <f t="shared" si="382"/>
        <v>0</v>
      </c>
      <c r="W727" s="220">
        <f t="shared" si="383"/>
        <v>0</v>
      </c>
      <c r="X727" s="220">
        <f t="shared" si="384"/>
        <v>0</v>
      </c>
      <c r="Y727" s="220">
        <f t="shared" si="385"/>
        <v>0</v>
      </c>
      <c r="Z727" s="462">
        <f t="shared" si="386"/>
        <v>0</v>
      </c>
      <c r="AA727" s="221">
        <f t="shared" si="403"/>
        <v>0</v>
      </c>
      <c r="AB727" s="462" t="str">
        <f t="shared" si="387"/>
        <v/>
      </c>
      <c r="AC727" s="447" t="str">
        <f t="shared" si="388"/>
        <v/>
      </c>
      <c r="AD727" s="447" t="str">
        <f t="shared" si="389"/>
        <v/>
      </c>
      <c r="AE727" s="460" t="str">
        <f t="shared" si="390"/>
        <v/>
      </c>
      <c r="AF727" s="221" t="str">
        <f t="shared" si="404"/>
        <v/>
      </c>
      <c r="AG727" s="229">
        <f t="shared" si="391"/>
        <v>0</v>
      </c>
      <c r="AH727" s="141" t="str">
        <f t="shared" si="392"/>
        <v/>
      </c>
      <c r="AI727" s="450"/>
      <c r="AJ727" s="446">
        <f t="shared" si="393"/>
        <v>0</v>
      </c>
      <c r="AK727" s="2"/>
    </row>
    <row r="728" spans="1:37">
      <c r="A728" s="1">
        <v>1</v>
      </c>
      <c r="B728" s="87"/>
      <c r="C728" s="93"/>
      <c r="D728" s="91"/>
      <c r="E728" s="91"/>
      <c r="F728" s="91"/>
      <c r="G728" s="92"/>
      <c r="H728" s="396">
        <f t="shared" si="370"/>
        <v>0</v>
      </c>
      <c r="I728" s="88">
        <v>1</v>
      </c>
      <c r="J728" s="216">
        <f t="shared" si="400"/>
        <v>0</v>
      </c>
      <c r="K728" s="215" t="str">
        <f t="shared" si="372"/>
        <v/>
      </c>
      <c r="L728" s="216" t="str">
        <f t="shared" si="394"/>
        <v/>
      </c>
      <c r="M728" s="215" t="str">
        <f t="shared" si="395"/>
        <v/>
      </c>
      <c r="N728" s="216" t="str">
        <f t="shared" si="396"/>
        <v/>
      </c>
      <c r="O728" s="215" t="str">
        <f t="shared" si="376"/>
        <v/>
      </c>
      <c r="P728" s="216" t="str">
        <f t="shared" si="397"/>
        <v/>
      </c>
      <c r="Q728" s="217">
        <f t="shared" si="401"/>
        <v>0</v>
      </c>
      <c r="R728" s="120"/>
      <c r="S728" s="218" t="str">
        <f t="shared" si="402"/>
        <v/>
      </c>
      <c r="T728" s="218" t="str">
        <f t="shared" si="380"/>
        <v/>
      </c>
      <c r="U728" s="218" t="str">
        <f t="shared" si="381"/>
        <v/>
      </c>
      <c r="V728" s="219">
        <f t="shared" si="382"/>
        <v>0</v>
      </c>
      <c r="W728" s="220">
        <f t="shared" si="383"/>
        <v>0</v>
      </c>
      <c r="X728" s="220">
        <f t="shared" si="384"/>
        <v>0</v>
      </c>
      <c r="Y728" s="220">
        <f t="shared" si="385"/>
        <v>0</v>
      </c>
      <c r="Z728" s="462">
        <f t="shared" si="386"/>
        <v>0</v>
      </c>
      <c r="AA728" s="221">
        <f t="shared" si="403"/>
        <v>0</v>
      </c>
      <c r="AB728" s="462" t="str">
        <f t="shared" si="387"/>
        <v/>
      </c>
      <c r="AC728" s="447" t="str">
        <f t="shared" si="388"/>
        <v/>
      </c>
      <c r="AD728" s="447" t="str">
        <f t="shared" si="389"/>
        <v/>
      </c>
      <c r="AE728" s="460" t="str">
        <f t="shared" si="390"/>
        <v/>
      </c>
      <c r="AF728" s="221" t="str">
        <f t="shared" si="404"/>
        <v/>
      </c>
      <c r="AG728" s="229">
        <f t="shared" si="391"/>
        <v>0</v>
      </c>
      <c r="AH728" s="141" t="str">
        <f t="shared" si="392"/>
        <v/>
      </c>
      <c r="AI728" s="450"/>
      <c r="AJ728" s="446">
        <f t="shared" si="393"/>
        <v>0</v>
      </c>
      <c r="AK728" s="2"/>
    </row>
    <row r="729" spans="1:37">
      <c r="A729" s="1">
        <v>1</v>
      </c>
      <c r="B729" s="87"/>
      <c r="C729" s="93"/>
      <c r="D729" s="91"/>
      <c r="E729" s="91"/>
      <c r="F729" s="91"/>
      <c r="G729" s="92"/>
      <c r="H729" s="396">
        <f t="shared" si="370"/>
        <v>0</v>
      </c>
      <c r="I729" s="88">
        <v>1</v>
      </c>
      <c r="J729" s="216">
        <f t="shared" si="400"/>
        <v>0</v>
      </c>
      <c r="K729" s="215" t="str">
        <f t="shared" si="372"/>
        <v/>
      </c>
      <c r="L729" s="216" t="str">
        <f t="shared" si="394"/>
        <v/>
      </c>
      <c r="M729" s="215" t="str">
        <f t="shared" si="395"/>
        <v/>
      </c>
      <c r="N729" s="216" t="str">
        <f t="shared" si="396"/>
        <v/>
      </c>
      <c r="O729" s="215" t="str">
        <f t="shared" si="376"/>
        <v/>
      </c>
      <c r="P729" s="216" t="str">
        <f t="shared" si="397"/>
        <v/>
      </c>
      <c r="Q729" s="217">
        <f t="shared" si="401"/>
        <v>0</v>
      </c>
      <c r="R729" s="120"/>
      <c r="S729" s="218" t="str">
        <f t="shared" si="402"/>
        <v/>
      </c>
      <c r="T729" s="218" t="str">
        <f t="shared" si="380"/>
        <v/>
      </c>
      <c r="U729" s="218" t="str">
        <f t="shared" si="381"/>
        <v/>
      </c>
      <c r="V729" s="219">
        <f t="shared" si="382"/>
        <v>0</v>
      </c>
      <c r="W729" s="220">
        <f t="shared" si="383"/>
        <v>0</v>
      </c>
      <c r="X729" s="220">
        <f t="shared" si="384"/>
        <v>0</v>
      </c>
      <c r="Y729" s="220">
        <f t="shared" si="385"/>
        <v>0</v>
      </c>
      <c r="Z729" s="462">
        <f t="shared" si="386"/>
        <v>0</v>
      </c>
      <c r="AA729" s="221">
        <f t="shared" si="403"/>
        <v>0</v>
      </c>
      <c r="AB729" s="462" t="str">
        <f t="shared" si="387"/>
        <v/>
      </c>
      <c r="AC729" s="447" t="str">
        <f t="shared" si="388"/>
        <v/>
      </c>
      <c r="AD729" s="447" t="str">
        <f t="shared" si="389"/>
        <v/>
      </c>
      <c r="AE729" s="460" t="str">
        <f t="shared" si="390"/>
        <v/>
      </c>
      <c r="AF729" s="221" t="str">
        <f t="shared" si="404"/>
        <v/>
      </c>
      <c r="AG729" s="229">
        <f t="shared" si="391"/>
        <v>0</v>
      </c>
      <c r="AH729" s="141" t="str">
        <f t="shared" si="392"/>
        <v/>
      </c>
      <c r="AI729" s="450"/>
      <c r="AJ729" s="446">
        <f t="shared" si="393"/>
        <v>0</v>
      </c>
      <c r="AK729" s="2"/>
    </row>
    <row r="730" spans="1:37">
      <c r="A730" s="1">
        <v>1</v>
      </c>
      <c r="B730" s="87"/>
      <c r="C730" s="93"/>
      <c r="D730" s="91"/>
      <c r="E730" s="91"/>
      <c r="F730" s="91"/>
      <c r="G730" s="92"/>
      <c r="H730" s="396">
        <f t="shared" si="370"/>
        <v>0</v>
      </c>
      <c r="I730" s="88">
        <v>1</v>
      </c>
      <c r="J730" s="216">
        <f t="shared" si="400"/>
        <v>0</v>
      </c>
      <c r="K730" s="215" t="str">
        <f t="shared" si="372"/>
        <v/>
      </c>
      <c r="L730" s="216" t="str">
        <f t="shared" si="394"/>
        <v/>
      </c>
      <c r="M730" s="215" t="str">
        <f t="shared" si="395"/>
        <v/>
      </c>
      <c r="N730" s="216" t="str">
        <f t="shared" si="396"/>
        <v/>
      </c>
      <c r="O730" s="215" t="str">
        <f t="shared" si="376"/>
        <v/>
      </c>
      <c r="P730" s="216" t="str">
        <f t="shared" si="397"/>
        <v/>
      </c>
      <c r="Q730" s="217">
        <f t="shared" si="401"/>
        <v>0</v>
      </c>
      <c r="R730" s="120"/>
      <c r="S730" s="218" t="str">
        <f t="shared" si="402"/>
        <v/>
      </c>
      <c r="T730" s="218" t="str">
        <f t="shared" si="380"/>
        <v/>
      </c>
      <c r="U730" s="218" t="str">
        <f t="shared" si="381"/>
        <v/>
      </c>
      <c r="V730" s="219">
        <f t="shared" si="382"/>
        <v>0</v>
      </c>
      <c r="W730" s="220">
        <f t="shared" si="383"/>
        <v>0</v>
      </c>
      <c r="X730" s="220">
        <f t="shared" si="384"/>
        <v>0</v>
      </c>
      <c r="Y730" s="220">
        <f t="shared" si="385"/>
        <v>0</v>
      </c>
      <c r="Z730" s="462">
        <f t="shared" si="386"/>
        <v>0</v>
      </c>
      <c r="AA730" s="221">
        <f t="shared" si="403"/>
        <v>0</v>
      </c>
      <c r="AB730" s="462" t="str">
        <f t="shared" si="387"/>
        <v/>
      </c>
      <c r="AC730" s="447" t="str">
        <f t="shared" si="388"/>
        <v/>
      </c>
      <c r="AD730" s="447" t="str">
        <f t="shared" si="389"/>
        <v/>
      </c>
      <c r="AE730" s="460" t="str">
        <f t="shared" si="390"/>
        <v/>
      </c>
      <c r="AF730" s="221" t="str">
        <f t="shared" si="404"/>
        <v/>
      </c>
      <c r="AG730" s="229">
        <f t="shared" si="391"/>
        <v>0</v>
      </c>
      <c r="AH730" s="141" t="str">
        <f t="shared" si="392"/>
        <v/>
      </c>
      <c r="AI730" s="450"/>
      <c r="AJ730" s="446">
        <f t="shared" si="393"/>
        <v>0</v>
      </c>
      <c r="AK730" s="2"/>
    </row>
    <row r="731" spans="1:37">
      <c r="A731" s="1">
        <v>1</v>
      </c>
      <c r="B731" s="87"/>
      <c r="C731" s="93"/>
      <c r="D731" s="91"/>
      <c r="E731" s="91"/>
      <c r="F731" s="91"/>
      <c r="G731" s="92"/>
      <c r="H731" s="396">
        <f t="shared" si="370"/>
        <v>0</v>
      </c>
      <c r="I731" s="88">
        <v>1</v>
      </c>
      <c r="J731" s="216">
        <f t="shared" si="400"/>
        <v>0</v>
      </c>
      <c r="K731" s="215" t="str">
        <f t="shared" si="372"/>
        <v/>
      </c>
      <c r="L731" s="216" t="str">
        <f t="shared" si="394"/>
        <v/>
      </c>
      <c r="M731" s="215" t="str">
        <f t="shared" si="395"/>
        <v/>
      </c>
      <c r="N731" s="216" t="str">
        <f t="shared" si="396"/>
        <v/>
      </c>
      <c r="O731" s="215" t="str">
        <f t="shared" si="376"/>
        <v/>
      </c>
      <c r="P731" s="216" t="str">
        <f t="shared" si="397"/>
        <v/>
      </c>
      <c r="Q731" s="217">
        <f t="shared" si="401"/>
        <v>0</v>
      </c>
      <c r="R731" s="120"/>
      <c r="S731" s="218" t="str">
        <f t="shared" si="402"/>
        <v/>
      </c>
      <c r="T731" s="218" t="str">
        <f t="shared" si="380"/>
        <v/>
      </c>
      <c r="U731" s="218" t="str">
        <f t="shared" si="381"/>
        <v/>
      </c>
      <c r="V731" s="219">
        <f t="shared" si="382"/>
        <v>0</v>
      </c>
      <c r="W731" s="220">
        <f t="shared" si="383"/>
        <v>0</v>
      </c>
      <c r="X731" s="220">
        <f t="shared" si="384"/>
        <v>0</v>
      </c>
      <c r="Y731" s="220">
        <f t="shared" si="385"/>
        <v>0</v>
      </c>
      <c r="Z731" s="462">
        <f t="shared" si="386"/>
        <v>0</v>
      </c>
      <c r="AA731" s="221">
        <f t="shared" si="403"/>
        <v>0</v>
      </c>
      <c r="AB731" s="462" t="str">
        <f t="shared" si="387"/>
        <v/>
      </c>
      <c r="AC731" s="447" t="str">
        <f t="shared" si="388"/>
        <v/>
      </c>
      <c r="AD731" s="447" t="str">
        <f t="shared" si="389"/>
        <v/>
      </c>
      <c r="AE731" s="460" t="str">
        <f t="shared" si="390"/>
        <v/>
      </c>
      <c r="AF731" s="221" t="str">
        <f t="shared" si="404"/>
        <v/>
      </c>
      <c r="AG731" s="229">
        <f t="shared" si="391"/>
        <v>0</v>
      </c>
      <c r="AH731" s="141" t="str">
        <f t="shared" si="392"/>
        <v/>
      </c>
      <c r="AI731" s="450"/>
      <c r="AJ731" s="446">
        <f t="shared" si="393"/>
        <v>0</v>
      </c>
      <c r="AK731" s="2"/>
    </row>
    <row r="732" spans="1:37">
      <c r="A732" s="1">
        <v>1</v>
      </c>
      <c r="B732" s="87"/>
      <c r="C732" s="93"/>
      <c r="D732" s="91"/>
      <c r="E732" s="91"/>
      <c r="F732" s="91"/>
      <c r="G732" s="92"/>
      <c r="H732" s="396">
        <f t="shared" si="370"/>
        <v>0</v>
      </c>
      <c r="I732" s="88">
        <v>1</v>
      </c>
      <c r="J732" s="216">
        <f t="shared" si="400"/>
        <v>0</v>
      </c>
      <c r="K732" s="215" t="str">
        <f t="shared" si="372"/>
        <v/>
      </c>
      <c r="L732" s="216" t="str">
        <f t="shared" si="394"/>
        <v/>
      </c>
      <c r="M732" s="215" t="str">
        <f t="shared" si="395"/>
        <v/>
      </c>
      <c r="N732" s="216" t="str">
        <f t="shared" si="396"/>
        <v/>
      </c>
      <c r="O732" s="215" t="str">
        <f t="shared" si="376"/>
        <v/>
      </c>
      <c r="P732" s="216" t="str">
        <f t="shared" si="397"/>
        <v/>
      </c>
      <c r="Q732" s="217">
        <f t="shared" si="401"/>
        <v>0</v>
      </c>
      <c r="R732" s="120"/>
      <c r="S732" s="218" t="str">
        <f t="shared" si="402"/>
        <v/>
      </c>
      <c r="T732" s="218" t="str">
        <f t="shared" si="380"/>
        <v/>
      </c>
      <c r="U732" s="218" t="str">
        <f t="shared" si="381"/>
        <v/>
      </c>
      <c r="V732" s="219">
        <f t="shared" si="382"/>
        <v>0</v>
      </c>
      <c r="W732" s="220">
        <f t="shared" si="383"/>
        <v>0</v>
      </c>
      <c r="X732" s="220">
        <f t="shared" si="384"/>
        <v>0</v>
      </c>
      <c r="Y732" s="220">
        <f t="shared" si="385"/>
        <v>0</v>
      </c>
      <c r="Z732" s="462">
        <f t="shared" si="386"/>
        <v>0</v>
      </c>
      <c r="AA732" s="221">
        <f t="shared" si="403"/>
        <v>0</v>
      </c>
      <c r="AB732" s="462" t="str">
        <f t="shared" si="387"/>
        <v/>
      </c>
      <c r="AC732" s="447" t="str">
        <f t="shared" si="388"/>
        <v/>
      </c>
      <c r="AD732" s="447" t="str">
        <f t="shared" si="389"/>
        <v/>
      </c>
      <c r="AE732" s="460" t="str">
        <f t="shared" si="390"/>
        <v/>
      </c>
      <c r="AF732" s="221" t="str">
        <f t="shared" si="404"/>
        <v/>
      </c>
      <c r="AG732" s="229">
        <f t="shared" si="391"/>
        <v>0</v>
      </c>
      <c r="AH732" s="141" t="str">
        <f t="shared" si="392"/>
        <v/>
      </c>
      <c r="AI732" s="450"/>
      <c r="AJ732" s="446">
        <f t="shared" si="393"/>
        <v>0</v>
      </c>
      <c r="AK732" s="2"/>
    </row>
    <row r="733" spans="1:37">
      <c r="A733" s="1">
        <v>1</v>
      </c>
      <c r="B733" s="87"/>
      <c r="C733" s="93"/>
      <c r="D733" s="91"/>
      <c r="E733" s="91"/>
      <c r="F733" s="91"/>
      <c r="G733" s="92"/>
      <c r="H733" s="396">
        <f t="shared" si="370"/>
        <v>0</v>
      </c>
      <c r="I733" s="88">
        <v>1</v>
      </c>
      <c r="J733" s="216">
        <f t="shared" si="400"/>
        <v>0</v>
      </c>
      <c r="K733" s="215" t="str">
        <f t="shared" si="372"/>
        <v/>
      </c>
      <c r="L733" s="216" t="str">
        <f t="shared" si="394"/>
        <v/>
      </c>
      <c r="M733" s="215" t="str">
        <f t="shared" si="395"/>
        <v/>
      </c>
      <c r="N733" s="216" t="str">
        <f t="shared" si="396"/>
        <v/>
      </c>
      <c r="O733" s="215" t="str">
        <f t="shared" si="376"/>
        <v/>
      </c>
      <c r="P733" s="216" t="str">
        <f t="shared" si="397"/>
        <v/>
      </c>
      <c r="Q733" s="217">
        <f t="shared" si="401"/>
        <v>0</v>
      </c>
      <c r="R733" s="120"/>
      <c r="S733" s="218" t="str">
        <f t="shared" si="402"/>
        <v/>
      </c>
      <c r="T733" s="218" t="str">
        <f t="shared" si="380"/>
        <v/>
      </c>
      <c r="U733" s="218" t="str">
        <f t="shared" si="381"/>
        <v/>
      </c>
      <c r="V733" s="219">
        <f t="shared" si="382"/>
        <v>0</v>
      </c>
      <c r="W733" s="220">
        <f t="shared" si="383"/>
        <v>0</v>
      </c>
      <c r="X733" s="220">
        <f t="shared" si="384"/>
        <v>0</v>
      </c>
      <c r="Y733" s="220">
        <f t="shared" si="385"/>
        <v>0</v>
      </c>
      <c r="Z733" s="462">
        <f t="shared" si="386"/>
        <v>0</v>
      </c>
      <c r="AA733" s="221">
        <f t="shared" si="403"/>
        <v>0</v>
      </c>
      <c r="AB733" s="462" t="str">
        <f t="shared" si="387"/>
        <v/>
      </c>
      <c r="AC733" s="447" t="str">
        <f t="shared" si="388"/>
        <v/>
      </c>
      <c r="AD733" s="447" t="str">
        <f t="shared" si="389"/>
        <v/>
      </c>
      <c r="AE733" s="460" t="str">
        <f t="shared" si="390"/>
        <v/>
      </c>
      <c r="AF733" s="221" t="str">
        <f t="shared" si="404"/>
        <v/>
      </c>
      <c r="AG733" s="229">
        <f t="shared" si="391"/>
        <v>0</v>
      </c>
      <c r="AH733" s="141" t="str">
        <f t="shared" si="392"/>
        <v/>
      </c>
      <c r="AI733" s="450"/>
      <c r="AJ733" s="446">
        <f t="shared" si="393"/>
        <v>0</v>
      </c>
      <c r="AK733" s="2"/>
    </row>
    <row r="734" spans="1:37">
      <c r="A734" s="1">
        <v>1</v>
      </c>
      <c r="B734" s="87"/>
      <c r="C734" s="93"/>
      <c r="D734" s="91"/>
      <c r="E734" s="91"/>
      <c r="F734" s="91"/>
      <c r="G734" s="92"/>
      <c r="H734" s="396">
        <f t="shared" si="370"/>
        <v>0</v>
      </c>
      <c r="I734" s="88">
        <v>1</v>
      </c>
      <c r="J734" s="216">
        <f t="shared" si="400"/>
        <v>0</v>
      </c>
      <c r="K734" s="215" t="str">
        <f t="shared" si="372"/>
        <v/>
      </c>
      <c r="L734" s="216" t="str">
        <f t="shared" si="394"/>
        <v/>
      </c>
      <c r="M734" s="215" t="str">
        <f t="shared" si="395"/>
        <v/>
      </c>
      <c r="N734" s="216" t="str">
        <f t="shared" si="396"/>
        <v/>
      </c>
      <c r="O734" s="215" t="str">
        <f t="shared" si="376"/>
        <v/>
      </c>
      <c r="P734" s="216" t="str">
        <f t="shared" si="397"/>
        <v/>
      </c>
      <c r="Q734" s="217">
        <f t="shared" si="401"/>
        <v>0</v>
      </c>
      <c r="R734" s="120"/>
      <c r="S734" s="218" t="str">
        <f t="shared" si="402"/>
        <v/>
      </c>
      <c r="T734" s="218" t="str">
        <f t="shared" si="380"/>
        <v/>
      </c>
      <c r="U734" s="218" t="str">
        <f t="shared" si="381"/>
        <v/>
      </c>
      <c r="V734" s="219">
        <f t="shared" si="382"/>
        <v>0</v>
      </c>
      <c r="W734" s="220">
        <f t="shared" si="383"/>
        <v>0</v>
      </c>
      <c r="X734" s="220">
        <f t="shared" si="384"/>
        <v>0</v>
      </c>
      <c r="Y734" s="220">
        <f t="shared" si="385"/>
        <v>0</v>
      </c>
      <c r="Z734" s="462">
        <f t="shared" si="386"/>
        <v>0</v>
      </c>
      <c r="AA734" s="221">
        <f t="shared" si="403"/>
        <v>0</v>
      </c>
      <c r="AB734" s="462" t="str">
        <f t="shared" si="387"/>
        <v/>
      </c>
      <c r="AC734" s="447" t="str">
        <f t="shared" si="388"/>
        <v/>
      </c>
      <c r="AD734" s="447" t="str">
        <f t="shared" si="389"/>
        <v/>
      </c>
      <c r="AE734" s="460" t="str">
        <f t="shared" si="390"/>
        <v/>
      </c>
      <c r="AF734" s="221" t="str">
        <f t="shared" si="404"/>
        <v/>
      </c>
      <c r="AG734" s="229">
        <f t="shared" si="391"/>
        <v>0</v>
      </c>
      <c r="AH734" s="141" t="str">
        <f t="shared" si="392"/>
        <v/>
      </c>
      <c r="AI734" s="450"/>
      <c r="AJ734" s="446">
        <f t="shared" si="393"/>
        <v>0</v>
      </c>
      <c r="AK734" s="2"/>
    </row>
    <row r="735" spans="1:37">
      <c r="A735" s="1">
        <v>1</v>
      </c>
      <c r="B735" s="87"/>
      <c r="C735" s="93"/>
      <c r="D735" s="91"/>
      <c r="E735" s="91"/>
      <c r="F735" s="91"/>
      <c r="G735" s="92"/>
      <c r="H735" s="396">
        <f t="shared" si="370"/>
        <v>0</v>
      </c>
      <c r="I735" s="88">
        <v>1</v>
      </c>
      <c r="J735" s="216">
        <f t="shared" si="400"/>
        <v>0</v>
      </c>
      <c r="K735" s="215" t="str">
        <f t="shared" si="372"/>
        <v/>
      </c>
      <c r="L735" s="216" t="str">
        <f t="shared" si="394"/>
        <v/>
      </c>
      <c r="M735" s="215" t="str">
        <f t="shared" si="395"/>
        <v/>
      </c>
      <c r="N735" s="216" t="str">
        <f t="shared" si="396"/>
        <v/>
      </c>
      <c r="O735" s="215" t="str">
        <f t="shared" si="376"/>
        <v/>
      </c>
      <c r="P735" s="216" t="str">
        <f t="shared" si="397"/>
        <v/>
      </c>
      <c r="Q735" s="217">
        <f t="shared" si="401"/>
        <v>0</v>
      </c>
      <c r="R735" s="120"/>
      <c r="S735" s="218" t="str">
        <f t="shared" si="402"/>
        <v/>
      </c>
      <c r="T735" s="218" t="str">
        <f t="shared" si="380"/>
        <v/>
      </c>
      <c r="U735" s="218" t="str">
        <f t="shared" si="381"/>
        <v/>
      </c>
      <c r="V735" s="219">
        <f t="shared" si="382"/>
        <v>0</v>
      </c>
      <c r="W735" s="220">
        <f t="shared" si="383"/>
        <v>0</v>
      </c>
      <c r="X735" s="220">
        <f t="shared" si="384"/>
        <v>0</v>
      </c>
      <c r="Y735" s="220">
        <f t="shared" si="385"/>
        <v>0</v>
      </c>
      <c r="Z735" s="462">
        <f t="shared" si="386"/>
        <v>0</v>
      </c>
      <c r="AA735" s="221">
        <f t="shared" si="403"/>
        <v>0</v>
      </c>
      <c r="AB735" s="462" t="str">
        <f t="shared" si="387"/>
        <v/>
      </c>
      <c r="AC735" s="447" t="str">
        <f t="shared" si="388"/>
        <v/>
      </c>
      <c r="AD735" s="447" t="str">
        <f t="shared" si="389"/>
        <v/>
      </c>
      <c r="AE735" s="460" t="str">
        <f t="shared" si="390"/>
        <v/>
      </c>
      <c r="AF735" s="221" t="str">
        <f t="shared" si="404"/>
        <v/>
      </c>
      <c r="AG735" s="229">
        <f t="shared" si="391"/>
        <v>0</v>
      </c>
      <c r="AH735" s="141" t="str">
        <f t="shared" si="392"/>
        <v/>
      </c>
      <c r="AI735" s="450"/>
      <c r="AJ735" s="446">
        <f t="shared" si="393"/>
        <v>0</v>
      </c>
      <c r="AK735" s="2"/>
    </row>
    <row r="736" spans="1:37">
      <c r="A736" s="1">
        <v>1</v>
      </c>
      <c r="B736" s="87"/>
      <c r="C736" s="93"/>
      <c r="D736" s="91"/>
      <c r="E736" s="91"/>
      <c r="F736" s="91"/>
      <c r="G736" s="92"/>
      <c r="H736" s="396">
        <f t="shared" si="370"/>
        <v>0</v>
      </c>
      <c r="I736" s="88">
        <v>1</v>
      </c>
      <c r="J736" s="216">
        <f t="shared" si="400"/>
        <v>0</v>
      </c>
      <c r="K736" s="215" t="str">
        <f t="shared" si="372"/>
        <v/>
      </c>
      <c r="L736" s="216" t="str">
        <f t="shared" si="394"/>
        <v/>
      </c>
      <c r="M736" s="215" t="str">
        <f t="shared" si="395"/>
        <v/>
      </c>
      <c r="N736" s="216" t="str">
        <f t="shared" si="396"/>
        <v/>
      </c>
      <c r="O736" s="215" t="str">
        <f t="shared" si="376"/>
        <v/>
      </c>
      <c r="P736" s="216" t="str">
        <f t="shared" si="397"/>
        <v/>
      </c>
      <c r="Q736" s="217">
        <f t="shared" si="401"/>
        <v>0</v>
      </c>
      <c r="R736" s="120"/>
      <c r="S736" s="218" t="str">
        <f t="shared" si="402"/>
        <v/>
      </c>
      <c r="T736" s="218" t="str">
        <f t="shared" si="380"/>
        <v/>
      </c>
      <c r="U736" s="218" t="str">
        <f t="shared" si="381"/>
        <v/>
      </c>
      <c r="V736" s="219">
        <f t="shared" si="382"/>
        <v>0</v>
      </c>
      <c r="W736" s="220">
        <f t="shared" si="383"/>
        <v>0</v>
      </c>
      <c r="X736" s="220">
        <f t="shared" si="384"/>
        <v>0</v>
      </c>
      <c r="Y736" s="220">
        <f t="shared" si="385"/>
        <v>0</v>
      </c>
      <c r="Z736" s="462">
        <f t="shared" si="386"/>
        <v>0</v>
      </c>
      <c r="AA736" s="221">
        <f t="shared" si="403"/>
        <v>0</v>
      </c>
      <c r="AB736" s="462" t="str">
        <f t="shared" si="387"/>
        <v/>
      </c>
      <c r="AC736" s="447" t="str">
        <f t="shared" si="388"/>
        <v/>
      </c>
      <c r="AD736" s="447" t="str">
        <f t="shared" si="389"/>
        <v/>
      </c>
      <c r="AE736" s="460" t="str">
        <f t="shared" si="390"/>
        <v/>
      </c>
      <c r="AF736" s="221" t="str">
        <f t="shared" si="404"/>
        <v/>
      </c>
      <c r="AG736" s="229">
        <f t="shared" si="391"/>
        <v>0</v>
      </c>
      <c r="AH736" s="141" t="str">
        <f t="shared" si="392"/>
        <v/>
      </c>
      <c r="AI736" s="450"/>
      <c r="AJ736" s="446">
        <f t="shared" si="393"/>
        <v>0</v>
      </c>
      <c r="AK736" s="2"/>
    </row>
    <row r="737" spans="1:37">
      <c r="A737" s="1">
        <v>1</v>
      </c>
      <c r="B737" s="87"/>
      <c r="C737" s="93"/>
      <c r="D737" s="91"/>
      <c r="E737" s="91"/>
      <c r="F737" s="91"/>
      <c r="G737" s="92"/>
      <c r="H737" s="396">
        <f t="shared" si="370"/>
        <v>0</v>
      </c>
      <c r="I737" s="88">
        <v>1</v>
      </c>
      <c r="J737" s="216">
        <f t="shared" si="400"/>
        <v>0</v>
      </c>
      <c r="K737" s="215" t="str">
        <f t="shared" si="372"/>
        <v/>
      </c>
      <c r="L737" s="216" t="str">
        <f t="shared" si="394"/>
        <v/>
      </c>
      <c r="M737" s="215" t="str">
        <f t="shared" si="395"/>
        <v/>
      </c>
      <c r="N737" s="216" t="str">
        <f t="shared" si="396"/>
        <v/>
      </c>
      <c r="O737" s="215" t="str">
        <f t="shared" si="376"/>
        <v/>
      </c>
      <c r="P737" s="216" t="str">
        <f t="shared" si="397"/>
        <v/>
      </c>
      <c r="Q737" s="217">
        <f t="shared" si="401"/>
        <v>0</v>
      </c>
      <c r="R737" s="120"/>
      <c r="S737" s="218" t="str">
        <f t="shared" si="402"/>
        <v/>
      </c>
      <c r="T737" s="218" t="str">
        <f t="shared" si="380"/>
        <v/>
      </c>
      <c r="U737" s="218" t="str">
        <f t="shared" si="381"/>
        <v/>
      </c>
      <c r="V737" s="219">
        <f t="shared" si="382"/>
        <v>0</v>
      </c>
      <c r="W737" s="220">
        <f t="shared" si="383"/>
        <v>0</v>
      </c>
      <c r="X737" s="220">
        <f t="shared" si="384"/>
        <v>0</v>
      </c>
      <c r="Y737" s="220">
        <f t="shared" si="385"/>
        <v>0</v>
      </c>
      <c r="Z737" s="462">
        <f t="shared" si="386"/>
        <v>0</v>
      </c>
      <c r="AA737" s="221">
        <f t="shared" si="403"/>
        <v>0</v>
      </c>
      <c r="AB737" s="462" t="str">
        <f t="shared" si="387"/>
        <v/>
      </c>
      <c r="AC737" s="447" t="str">
        <f t="shared" si="388"/>
        <v/>
      </c>
      <c r="AD737" s="447" t="str">
        <f t="shared" si="389"/>
        <v/>
      </c>
      <c r="AE737" s="460" t="str">
        <f t="shared" si="390"/>
        <v/>
      </c>
      <c r="AF737" s="221" t="str">
        <f t="shared" si="404"/>
        <v/>
      </c>
      <c r="AG737" s="229">
        <f t="shared" si="391"/>
        <v>0</v>
      </c>
      <c r="AH737" s="141" t="str">
        <f t="shared" si="392"/>
        <v/>
      </c>
      <c r="AI737" s="450"/>
      <c r="AJ737" s="446">
        <f t="shared" si="393"/>
        <v>0</v>
      </c>
      <c r="AK737" s="2"/>
    </row>
    <row r="738" spans="1:37" ht="13.5" thickBot="1">
      <c r="A738" s="1">
        <v>1</v>
      </c>
      <c r="B738" s="87"/>
      <c r="C738" s="95"/>
      <c r="D738" s="91"/>
      <c r="E738" s="91"/>
      <c r="F738" s="91"/>
      <c r="G738" s="92"/>
      <c r="H738" s="396">
        <f t="shared" si="370"/>
        <v>0</v>
      </c>
      <c r="I738" s="88">
        <v>1</v>
      </c>
      <c r="J738" s="216">
        <f t="shared" si="400"/>
        <v>0</v>
      </c>
      <c r="K738" s="215" t="str">
        <f t="shared" si="372"/>
        <v/>
      </c>
      <c r="L738" s="216" t="str">
        <f t="shared" si="394"/>
        <v/>
      </c>
      <c r="M738" s="215" t="str">
        <f t="shared" si="395"/>
        <v/>
      </c>
      <c r="N738" s="216" t="str">
        <f t="shared" si="396"/>
        <v/>
      </c>
      <c r="O738" s="215" t="str">
        <f t="shared" si="376"/>
        <v/>
      </c>
      <c r="P738" s="216" t="str">
        <f t="shared" si="397"/>
        <v/>
      </c>
      <c r="Q738" s="217">
        <f t="shared" si="401"/>
        <v>0</v>
      </c>
      <c r="R738" s="120"/>
      <c r="S738" s="218" t="str">
        <f t="shared" si="402"/>
        <v/>
      </c>
      <c r="T738" s="218" t="str">
        <f t="shared" si="380"/>
        <v/>
      </c>
      <c r="U738" s="218" t="str">
        <f t="shared" si="381"/>
        <v/>
      </c>
      <c r="V738" s="219">
        <f t="shared" si="382"/>
        <v>0</v>
      </c>
      <c r="W738" s="220">
        <f t="shared" si="383"/>
        <v>0</v>
      </c>
      <c r="X738" s="220">
        <f t="shared" si="384"/>
        <v>0</v>
      </c>
      <c r="Y738" s="220">
        <f t="shared" si="385"/>
        <v>0</v>
      </c>
      <c r="Z738" s="462">
        <f t="shared" si="386"/>
        <v>0</v>
      </c>
      <c r="AA738" s="221">
        <f t="shared" si="403"/>
        <v>0</v>
      </c>
      <c r="AB738" s="462" t="str">
        <f t="shared" si="387"/>
        <v/>
      </c>
      <c r="AC738" s="447" t="str">
        <f t="shared" si="388"/>
        <v/>
      </c>
      <c r="AD738" s="447" t="str">
        <f t="shared" si="389"/>
        <v/>
      </c>
      <c r="AE738" s="460" t="str">
        <f t="shared" si="390"/>
        <v/>
      </c>
      <c r="AF738" s="221" t="str">
        <f t="shared" si="404"/>
        <v/>
      </c>
      <c r="AG738" s="229">
        <f t="shared" si="391"/>
        <v>0</v>
      </c>
      <c r="AH738" s="141" t="str">
        <f t="shared" si="392"/>
        <v/>
      </c>
      <c r="AI738" s="450"/>
      <c r="AJ738" s="446">
        <f t="shared" si="393"/>
        <v>0</v>
      </c>
      <c r="AK738" s="2"/>
    </row>
    <row r="739" spans="1:37" ht="13.5" thickBot="1">
      <c r="A739" s="1">
        <v>1</v>
      </c>
      <c r="B739" s="96" t="s">
        <v>80</v>
      </c>
      <c r="C739" s="175" t="s">
        <v>81</v>
      </c>
      <c r="D739" s="256" t="s">
        <v>128</v>
      </c>
      <c r="E739" s="38"/>
      <c r="F739" s="181">
        <f>SUM(J699:J738)</f>
        <v>0</v>
      </c>
      <c r="G739" s="2" t="s">
        <v>75</v>
      </c>
      <c r="I739" s="2"/>
      <c r="J739" s="1"/>
      <c r="K739" s="2"/>
      <c r="M739" s="2"/>
      <c r="N739" s="2"/>
      <c r="O739" s="2"/>
      <c r="P739" s="2"/>
      <c r="Q739" s="2"/>
      <c r="AK739" s="2"/>
    </row>
    <row r="740" spans="1:37" ht="13.5" thickBot="1">
      <c r="A740" s="1">
        <v>1</v>
      </c>
      <c r="B740" s="105"/>
      <c r="C740" s="112"/>
      <c r="D740" s="161">
        <f>'Sheet 8'!B4</f>
        <v>0</v>
      </c>
      <c r="E740" s="413" t="str">
        <f t="shared" ref="E740:E775" si="405">IF(D740=B740,"","X")</f>
        <v/>
      </c>
      <c r="F740" s="2"/>
      <c r="H740" s="2" t="s">
        <v>60</v>
      </c>
      <c r="I740" s="2"/>
      <c r="J740" s="1"/>
      <c r="K740" s="2"/>
      <c r="M740" s="2"/>
      <c r="N740" s="2"/>
      <c r="O740" s="2"/>
      <c r="P740" s="2"/>
      <c r="Q740" s="2"/>
    </row>
    <row r="741" spans="1:37" ht="13.5" thickBot="1">
      <c r="A741" s="1">
        <v>1</v>
      </c>
      <c r="B741" s="105"/>
      <c r="C741" s="112"/>
      <c r="D741" s="162">
        <f>'Sheet 8'!B5</f>
        <v>0</v>
      </c>
      <c r="E741" s="414" t="str">
        <f t="shared" si="405"/>
        <v/>
      </c>
      <c r="F741" s="530" t="str">
        <f>B695</f>
        <v>Input Section 8</v>
      </c>
      <c r="G741" s="531"/>
      <c r="H741" s="531"/>
      <c r="I741" s="531"/>
      <c r="J741" s="531"/>
      <c r="K741" s="531"/>
      <c r="L741" s="532"/>
      <c r="M741" s="2"/>
      <c r="N741" s="2"/>
      <c r="O741" s="2"/>
      <c r="P741" s="2"/>
      <c r="Q741" s="2"/>
    </row>
    <row r="742" spans="1:37" ht="13.5" thickBot="1">
      <c r="A742" s="1">
        <v>1</v>
      </c>
      <c r="B742" s="105"/>
      <c r="C742" s="112"/>
      <c r="D742" s="162">
        <f>'Sheet 8'!B6</f>
        <v>0</v>
      </c>
      <c r="E742" s="414" t="str">
        <f t="shared" si="405"/>
        <v/>
      </c>
      <c r="F742" s="257"/>
      <c r="G742" s="257"/>
      <c r="H742" s="533" t="s">
        <v>154</v>
      </c>
      <c r="I742" s="534"/>
      <c r="J742" s="535"/>
      <c r="K742" s="257"/>
      <c r="L742" s="257"/>
      <c r="M742" s="2"/>
      <c r="N742" s="2"/>
      <c r="O742" s="2"/>
      <c r="P742" s="2"/>
      <c r="Q742" s="2"/>
      <c r="R742" s="2"/>
      <c r="S742" s="2"/>
      <c r="T742" s="2"/>
      <c r="U742" s="2"/>
    </row>
    <row r="743" spans="1:37" ht="13.5" thickBot="1">
      <c r="A743" s="1">
        <v>1</v>
      </c>
      <c r="B743" s="105"/>
      <c r="C743" s="112"/>
      <c r="D743" s="162">
        <f>'Sheet 8'!B7</f>
        <v>0</v>
      </c>
      <c r="E743" s="414" t="str">
        <f t="shared" si="405"/>
        <v/>
      </c>
      <c r="G743" s="2"/>
      <c r="I743" s="70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37">
      <c r="A744" s="1">
        <v>1</v>
      </c>
      <c r="B744" s="105"/>
      <c r="C744" s="112"/>
      <c r="D744" s="162">
        <f>'Sheet 8'!B8</f>
        <v>0</v>
      </c>
      <c r="E744" s="414" t="str">
        <f t="shared" si="405"/>
        <v/>
      </c>
      <c r="G744" s="2"/>
      <c r="H744" s="536" t="s">
        <v>191</v>
      </c>
      <c r="I744" s="537"/>
      <c r="J744" s="537"/>
      <c r="K744" s="537"/>
      <c r="L744" s="537"/>
      <c r="M744" s="538"/>
      <c r="N744" s="2"/>
      <c r="O744" s="2"/>
      <c r="P744" s="2"/>
      <c r="Q744" s="2"/>
      <c r="R744" s="2"/>
      <c r="S744" s="2"/>
      <c r="T744" s="2"/>
      <c r="U744" s="2"/>
    </row>
    <row r="745" spans="1:37">
      <c r="A745" s="1">
        <v>1</v>
      </c>
      <c r="B745" s="105"/>
      <c r="C745" s="112"/>
      <c r="D745" s="162">
        <f>'Sheet 8'!B9</f>
        <v>0</v>
      </c>
      <c r="E745" s="414" t="str">
        <f t="shared" si="405"/>
        <v/>
      </c>
      <c r="G745" s="2"/>
      <c r="H745" s="539"/>
      <c r="I745" s="540"/>
      <c r="J745" s="540"/>
      <c r="K745" s="540"/>
      <c r="L745" s="540"/>
      <c r="M745" s="541"/>
      <c r="N745" s="2"/>
      <c r="O745" s="2"/>
      <c r="P745" s="2"/>
      <c r="Q745" s="2"/>
      <c r="R745" s="2"/>
      <c r="S745" s="2"/>
      <c r="T745" s="2"/>
      <c r="U745" s="2"/>
    </row>
    <row r="746" spans="1:37" ht="13.5" thickBot="1">
      <c r="A746" s="1">
        <v>1</v>
      </c>
      <c r="B746" s="105"/>
      <c r="C746" s="112"/>
      <c r="D746" s="162">
        <f>'Sheet 8'!B10</f>
        <v>0</v>
      </c>
      <c r="E746" s="414" t="str">
        <f t="shared" si="405"/>
        <v/>
      </c>
      <c r="G746" s="2"/>
      <c r="H746" s="542"/>
      <c r="I746" s="543"/>
      <c r="J746" s="543"/>
      <c r="K746" s="543"/>
      <c r="L746" s="543"/>
      <c r="M746" s="544"/>
      <c r="N746" s="2"/>
      <c r="O746" s="2"/>
      <c r="P746" s="2"/>
      <c r="Q746" s="2"/>
      <c r="R746" s="2"/>
      <c r="S746" s="2"/>
    </row>
    <row r="747" spans="1:37">
      <c r="A747" s="1">
        <v>1</v>
      </c>
      <c r="B747" s="105"/>
      <c r="C747" s="112"/>
      <c r="D747" s="162">
        <f>'Sheet 8'!B11</f>
        <v>0</v>
      </c>
      <c r="E747" s="414" t="str">
        <f t="shared" si="405"/>
        <v/>
      </c>
      <c r="G747" s="2"/>
      <c r="I747" s="2"/>
      <c r="J747" s="1"/>
      <c r="K747" s="2"/>
      <c r="M747" s="2"/>
      <c r="N747" s="2"/>
      <c r="O747" s="2"/>
      <c r="P747" s="2"/>
      <c r="Q747" s="2"/>
      <c r="R747" s="2"/>
      <c r="S747" s="2"/>
    </row>
    <row r="748" spans="1:37">
      <c r="A748" s="1">
        <v>1</v>
      </c>
      <c r="B748" s="105"/>
      <c r="C748" s="112"/>
      <c r="D748" s="162">
        <f>'Sheet 8'!B12</f>
        <v>0</v>
      </c>
      <c r="E748" s="414" t="str">
        <f t="shared" si="405"/>
        <v/>
      </c>
      <c r="G748" s="2"/>
      <c r="I748" s="2"/>
      <c r="J748" s="1"/>
      <c r="K748" s="2"/>
      <c r="M748" s="2"/>
      <c r="N748" s="2"/>
      <c r="O748" s="2"/>
      <c r="P748" s="2"/>
      <c r="Q748" s="2"/>
      <c r="R748" s="2"/>
      <c r="S748" s="2"/>
    </row>
    <row r="749" spans="1:37">
      <c r="A749" s="1">
        <v>1</v>
      </c>
      <c r="B749" s="105"/>
      <c r="C749" s="112"/>
      <c r="D749" s="162">
        <f>'Sheet 8'!B13</f>
        <v>0</v>
      </c>
      <c r="E749" s="414" t="str">
        <f t="shared" si="405"/>
        <v/>
      </c>
      <c r="G749" s="2"/>
      <c r="I749" s="2"/>
      <c r="J749" s="1"/>
      <c r="K749" s="2"/>
      <c r="M749" s="2"/>
      <c r="N749" s="2"/>
      <c r="O749" s="2"/>
      <c r="P749" s="2"/>
      <c r="Q749" s="2"/>
      <c r="R749" s="2"/>
      <c r="S749" s="2"/>
    </row>
    <row r="750" spans="1:37">
      <c r="A750" s="1">
        <v>1</v>
      </c>
      <c r="B750" s="105"/>
      <c r="C750" s="112"/>
      <c r="D750" s="162">
        <f>'Sheet 8'!B14</f>
        <v>0</v>
      </c>
      <c r="E750" s="414" t="str">
        <f t="shared" si="405"/>
        <v/>
      </c>
      <c r="G750" s="2"/>
      <c r="I750" s="2"/>
      <c r="J750" s="1"/>
      <c r="K750" s="2"/>
      <c r="M750" s="2"/>
      <c r="N750" s="2"/>
      <c r="O750" s="2"/>
      <c r="P750" s="2"/>
      <c r="Q750" s="2"/>
      <c r="R750" s="2"/>
      <c r="S750" s="2"/>
    </row>
    <row r="751" spans="1:37">
      <c r="A751" s="1">
        <v>1</v>
      </c>
      <c r="B751" s="105"/>
      <c r="C751" s="112"/>
      <c r="D751" s="162">
        <f>'Sheet 8'!B15</f>
        <v>0</v>
      </c>
      <c r="E751" s="414" t="str">
        <f t="shared" si="405"/>
        <v/>
      </c>
      <c r="G751" s="2"/>
      <c r="I751" s="2"/>
      <c r="J751" s="1"/>
      <c r="K751" s="2"/>
      <c r="M751" s="2"/>
      <c r="N751" s="2"/>
      <c r="O751" s="2"/>
      <c r="P751" s="2"/>
      <c r="Q751" s="2"/>
      <c r="R751" s="2"/>
      <c r="S751" s="2"/>
    </row>
    <row r="752" spans="1:37">
      <c r="A752" s="1">
        <v>1</v>
      </c>
      <c r="B752" s="105"/>
      <c r="C752" s="112"/>
      <c r="D752" s="162">
        <f>'Sheet 8'!B16</f>
        <v>0</v>
      </c>
      <c r="E752" s="414" t="str">
        <f t="shared" si="405"/>
        <v/>
      </c>
      <c r="G752" s="2"/>
      <c r="I752" s="2"/>
      <c r="J752" s="1"/>
      <c r="K752" s="2"/>
      <c r="M752" s="2"/>
      <c r="N752" s="2"/>
      <c r="O752" s="2"/>
      <c r="P752" s="2"/>
      <c r="Q752" s="2"/>
      <c r="R752" s="2"/>
      <c r="S752" s="2"/>
    </row>
    <row r="753" spans="1:19">
      <c r="A753" s="1">
        <v>1</v>
      </c>
      <c r="B753" s="105"/>
      <c r="C753" s="112"/>
      <c r="D753" s="162">
        <f>'Sheet 8'!B17</f>
        <v>0</v>
      </c>
      <c r="E753" s="414" t="str">
        <f t="shared" si="405"/>
        <v/>
      </c>
      <c r="G753" s="2"/>
      <c r="I753" s="2"/>
      <c r="J753" s="1"/>
      <c r="K753" s="2"/>
      <c r="M753" s="2"/>
      <c r="N753" s="2"/>
      <c r="O753" s="2"/>
      <c r="P753" s="2"/>
      <c r="Q753" s="2"/>
      <c r="R753" s="2"/>
      <c r="S753" s="2"/>
    </row>
    <row r="754" spans="1:19">
      <c r="A754" s="1">
        <v>1</v>
      </c>
      <c r="B754" s="105"/>
      <c r="C754" s="112"/>
      <c r="D754" s="162">
        <f>'Sheet 8'!B18</f>
        <v>0</v>
      </c>
      <c r="E754" s="414" t="str">
        <f t="shared" si="405"/>
        <v/>
      </c>
      <c r="G754" s="2"/>
      <c r="I754" s="2"/>
      <c r="J754" s="1"/>
      <c r="K754" s="2"/>
      <c r="M754" s="2"/>
      <c r="N754" s="2"/>
      <c r="O754" s="2"/>
      <c r="P754" s="2"/>
      <c r="Q754" s="2"/>
      <c r="R754" s="2"/>
      <c r="S754" s="2"/>
    </row>
    <row r="755" spans="1:19">
      <c r="A755" s="1">
        <v>1</v>
      </c>
      <c r="B755" s="105"/>
      <c r="C755" s="112"/>
      <c r="D755" s="162">
        <f>'Sheet 8'!B19</f>
        <v>0</v>
      </c>
      <c r="E755" s="414" t="str">
        <f t="shared" si="405"/>
        <v/>
      </c>
      <c r="G755" s="2"/>
      <c r="I755" s="2"/>
      <c r="J755" s="1"/>
      <c r="K755" s="2"/>
      <c r="M755" s="2"/>
      <c r="N755" s="2"/>
      <c r="O755" s="2"/>
      <c r="P755" s="2"/>
      <c r="Q755" s="2"/>
      <c r="R755" s="2"/>
      <c r="S755" s="2"/>
    </row>
    <row r="756" spans="1:19">
      <c r="A756" s="1">
        <v>1</v>
      </c>
      <c r="B756" s="105"/>
      <c r="C756" s="112"/>
      <c r="D756" s="162">
        <f>'Sheet 8'!B20</f>
        <v>0</v>
      </c>
      <c r="E756" s="414" t="str">
        <f t="shared" si="405"/>
        <v/>
      </c>
      <c r="G756" s="2"/>
      <c r="I756" s="2"/>
      <c r="J756" s="1"/>
      <c r="K756" s="2"/>
      <c r="M756" s="2"/>
      <c r="N756" s="2"/>
      <c r="O756" s="2"/>
      <c r="P756" s="2"/>
      <c r="Q756" s="2"/>
      <c r="R756" s="2"/>
      <c r="S756" s="2"/>
    </row>
    <row r="757" spans="1:19">
      <c r="A757" s="1">
        <v>1</v>
      </c>
      <c r="B757" s="105"/>
      <c r="C757" s="112"/>
      <c r="D757" s="162">
        <f>'Sheet 8'!B21</f>
        <v>0</v>
      </c>
      <c r="E757" s="414" t="str">
        <f t="shared" si="405"/>
        <v/>
      </c>
      <c r="G757" s="2"/>
      <c r="I757" s="2"/>
      <c r="J757" s="1"/>
      <c r="K757" s="2"/>
      <c r="M757" s="2"/>
      <c r="N757" s="2"/>
      <c r="O757" s="2"/>
      <c r="P757" s="2"/>
      <c r="Q757" s="2"/>
      <c r="R757" s="2"/>
      <c r="S757" s="2"/>
    </row>
    <row r="758" spans="1:19">
      <c r="A758" s="1">
        <v>1</v>
      </c>
      <c r="B758" s="105"/>
      <c r="C758" s="112"/>
      <c r="D758" s="162">
        <f>'Sheet 8'!B22</f>
        <v>0</v>
      </c>
      <c r="E758" s="414" t="str">
        <f t="shared" si="405"/>
        <v/>
      </c>
      <c r="G758" s="2"/>
      <c r="I758" s="2"/>
      <c r="J758" s="1"/>
      <c r="K758" s="2"/>
      <c r="M758" s="2"/>
      <c r="N758" s="2"/>
      <c r="O758" s="2"/>
      <c r="P758" s="2"/>
      <c r="Q758" s="2"/>
      <c r="R758" s="2"/>
      <c r="S758" s="2"/>
    </row>
    <row r="759" spans="1:19">
      <c r="A759" s="1">
        <v>1</v>
      </c>
      <c r="B759" s="105"/>
      <c r="C759" s="112"/>
      <c r="D759" s="162">
        <f>'Sheet 8'!B23</f>
        <v>0</v>
      </c>
      <c r="E759" s="414" t="str">
        <f t="shared" si="405"/>
        <v/>
      </c>
      <c r="G759" s="2"/>
      <c r="I759" s="2"/>
      <c r="J759" s="1"/>
      <c r="K759" s="2"/>
      <c r="M759" s="2"/>
      <c r="N759" s="2"/>
      <c r="O759" s="2"/>
      <c r="P759" s="2"/>
      <c r="Q759" s="2"/>
      <c r="R759" s="2"/>
      <c r="S759" s="2"/>
    </row>
    <row r="760" spans="1:19">
      <c r="A760" s="1">
        <v>1</v>
      </c>
      <c r="B760" s="105"/>
      <c r="C760" s="112"/>
      <c r="D760" s="162">
        <f>'Sheet 8'!B24</f>
        <v>0</v>
      </c>
      <c r="E760" s="414" t="str">
        <f t="shared" si="405"/>
        <v/>
      </c>
      <c r="G760" s="2"/>
      <c r="I760" s="2"/>
      <c r="J760" s="1"/>
      <c r="K760" s="2"/>
      <c r="M760" s="2"/>
      <c r="N760" s="2"/>
      <c r="O760" s="2"/>
      <c r="P760" s="2"/>
      <c r="Q760" s="2"/>
      <c r="R760" s="2"/>
      <c r="S760" s="2"/>
    </row>
    <row r="761" spans="1:19">
      <c r="A761" s="1">
        <v>1</v>
      </c>
      <c r="B761" s="105"/>
      <c r="C761" s="112"/>
      <c r="D761" s="162">
        <f>'Sheet 8'!B25</f>
        <v>0</v>
      </c>
      <c r="E761" s="414" t="str">
        <f t="shared" si="405"/>
        <v/>
      </c>
      <c r="G761" s="2"/>
      <c r="I761" s="2"/>
      <c r="J761" s="1"/>
      <c r="K761" s="2"/>
      <c r="M761" s="2"/>
      <c r="N761" s="2"/>
      <c r="O761" s="2"/>
      <c r="P761" s="2"/>
      <c r="Q761" s="2"/>
      <c r="R761" s="2"/>
      <c r="S761" s="2"/>
    </row>
    <row r="762" spans="1:19">
      <c r="A762" s="1">
        <v>1</v>
      </c>
      <c r="B762" s="105"/>
      <c r="C762" s="112"/>
      <c r="D762" s="162">
        <f>'Sheet 8'!B26</f>
        <v>0</v>
      </c>
      <c r="E762" s="414" t="str">
        <f t="shared" si="405"/>
        <v/>
      </c>
      <c r="G762" s="2"/>
      <c r="I762" s="2"/>
      <c r="J762" s="1"/>
      <c r="K762" s="2"/>
      <c r="M762" s="2"/>
      <c r="N762" s="2"/>
      <c r="O762" s="2"/>
      <c r="P762" s="2"/>
      <c r="Q762" s="2"/>
      <c r="R762" s="2"/>
      <c r="S762" s="2"/>
    </row>
    <row r="763" spans="1:19">
      <c r="A763" s="1">
        <v>1</v>
      </c>
      <c r="B763" s="105"/>
      <c r="C763" s="112"/>
      <c r="D763" s="162">
        <f>'Sheet 8'!B27</f>
        <v>0</v>
      </c>
      <c r="E763" s="414" t="str">
        <f t="shared" si="405"/>
        <v/>
      </c>
      <c r="G763" s="2"/>
      <c r="I763" s="2"/>
      <c r="J763" s="1"/>
      <c r="K763" s="2"/>
      <c r="M763" s="2"/>
      <c r="N763" s="2"/>
      <c r="O763" s="2"/>
      <c r="P763" s="2"/>
      <c r="Q763" s="2"/>
      <c r="R763" s="2"/>
      <c r="S763" s="2"/>
    </row>
    <row r="764" spans="1:19">
      <c r="A764" s="1">
        <v>1</v>
      </c>
      <c r="B764" s="105"/>
      <c r="C764" s="112"/>
      <c r="D764" s="162">
        <f>'Sheet 8'!B28</f>
        <v>0</v>
      </c>
      <c r="E764" s="414" t="str">
        <f t="shared" si="405"/>
        <v/>
      </c>
      <c r="G764" s="2"/>
      <c r="I764" s="2"/>
      <c r="J764" s="1"/>
      <c r="K764" s="2"/>
      <c r="M764" s="2"/>
      <c r="N764" s="2"/>
      <c r="O764" s="2"/>
      <c r="P764" s="2"/>
      <c r="Q764" s="2"/>
      <c r="R764" s="2"/>
      <c r="S764" s="2"/>
    </row>
    <row r="765" spans="1:19">
      <c r="A765" s="1">
        <v>1</v>
      </c>
      <c r="B765" s="105"/>
      <c r="C765" s="112"/>
      <c r="D765" s="162">
        <f>'Sheet 8'!B29</f>
        <v>0</v>
      </c>
      <c r="E765" s="414" t="str">
        <f t="shared" si="405"/>
        <v/>
      </c>
      <c r="G765" s="2"/>
      <c r="I765" s="2"/>
      <c r="J765" s="1"/>
      <c r="K765" s="2"/>
      <c r="M765" s="2"/>
      <c r="N765" s="2"/>
      <c r="O765" s="2"/>
      <c r="P765" s="2"/>
      <c r="Q765" s="2"/>
      <c r="R765" s="2"/>
      <c r="S765" s="2"/>
    </row>
    <row r="766" spans="1:19">
      <c r="A766" s="1">
        <v>1</v>
      </c>
      <c r="B766" s="105"/>
      <c r="C766" s="112"/>
      <c r="D766" s="162">
        <f>'Sheet 8'!B30</f>
        <v>0</v>
      </c>
      <c r="E766" s="414" t="str">
        <f t="shared" si="405"/>
        <v/>
      </c>
      <c r="G766" s="2"/>
      <c r="I766" s="2"/>
      <c r="J766" s="1"/>
      <c r="K766" s="2"/>
      <c r="M766" s="2"/>
      <c r="N766" s="2"/>
      <c r="O766" s="2"/>
      <c r="P766" s="2"/>
      <c r="Q766" s="2"/>
      <c r="R766" s="2"/>
      <c r="S766" s="2"/>
    </row>
    <row r="767" spans="1:19">
      <c r="A767" s="1">
        <v>1</v>
      </c>
      <c r="B767" s="105"/>
      <c r="C767" s="112"/>
      <c r="D767" s="162">
        <f>'Sheet 8'!B31</f>
        <v>0</v>
      </c>
      <c r="E767" s="414" t="str">
        <f t="shared" si="405"/>
        <v/>
      </c>
      <c r="G767" s="2"/>
      <c r="I767" s="2"/>
      <c r="J767" s="1"/>
      <c r="K767" s="2"/>
      <c r="M767" s="2"/>
      <c r="N767" s="2"/>
      <c r="O767" s="2"/>
      <c r="P767" s="2"/>
      <c r="Q767" s="2"/>
      <c r="R767" s="2"/>
      <c r="S767" s="2"/>
    </row>
    <row r="768" spans="1:19">
      <c r="A768" s="1">
        <v>1</v>
      </c>
      <c r="B768" s="105"/>
      <c r="C768" s="112"/>
      <c r="D768" s="162">
        <f>'Sheet 8'!B32</f>
        <v>0</v>
      </c>
      <c r="E768" s="414" t="str">
        <f t="shared" si="405"/>
        <v/>
      </c>
      <c r="G768" s="2"/>
      <c r="I768" s="2"/>
      <c r="J768" s="1"/>
      <c r="K768" s="2"/>
      <c r="M768" s="2"/>
      <c r="N768" s="2"/>
      <c r="O768" s="2"/>
      <c r="P768" s="2"/>
      <c r="Q768" s="2"/>
      <c r="R768" s="2"/>
      <c r="S768" s="2"/>
    </row>
    <row r="769" spans="1:127">
      <c r="A769" s="1">
        <v>1</v>
      </c>
      <c r="B769" s="105"/>
      <c r="C769" s="112"/>
      <c r="D769" s="162">
        <f>'Sheet 8'!B33</f>
        <v>0</v>
      </c>
      <c r="E769" s="414" t="str">
        <f t="shared" si="405"/>
        <v/>
      </c>
      <c r="G769" s="2"/>
      <c r="I769" s="2"/>
      <c r="J769" s="1"/>
      <c r="K769" s="2"/>
      <c r="M769" s="2"/>
      <c r="N769" s="2"/>
      <c r="O769" s="2"/>
      <c r="P769" s="2"/>
      <c r="Q769" s="2"/>
      <c r="R769" s="2"/>
      <c r="S769" s="2"/>
    </row>
    <row r="770" spans="1:127">
      <c r="A770" s="1">
        <v>1</v>
      </c>
      <c r="B770" s="105"/>
      <c r="C770" s="112"/>
      <c r="D770" s="162">
        <f>'Sheet 8'!B34</f>
        <v>0</v>
      </c>
      <c r="E770" s="414" t="str">
        <f t="shared" si="405"/>
        <v/>
      </c>
      <c r="G770" s="2"/>
      <c r="I770" s="2"/>
      <c r="J770" s="1"/>
      <c r="K770" s="2"/>
      <c r="M770" s="2"/>
      <c r="N770" s="2"/>
      <c r="O770" s="2"/>
      <c r="P770" s="2"/>
      <c r="Q770" s="2"/>
      <c r="R770" s="2"/>
      <c r="S770" s="2"/>
    </row>
    <row r="771" spans="1:127">
      <c r="A771" s="1">
        <v>1</v>
      </c>
      <c r="B771" s="105"/>
      <c r="C771" s="112"/>
      <c r="D771" s="162">
        <f>'Sheet 8'!B35</f>
        <v>0</v>
      </c>
      <c r="E771" s="414" t="str">
        <f t="shared" si="405"/>
        <v/>
      </c>
      <c r="G771" s="2"/>
      <c r="I771" s="2"/>
      <c r="J771" s="1"/>
      <c r="K771" s="2"/>
      <c r="M771" s="2"/>
      <c r="N771" s="2"/>
      <c r="O771" s="2"/>
      <c r="P771" s="2"/>
      <c r="Q771" s="2"/>
      <c r="R771" s="2"/>
      <c r="S771" s="2"/>
    </row>
    <row r="772" spans="1:127">
      <c r="A772" s="1">
        <v>1</v>
      </c>
      <c r="B772" s="105"/>
      <c r="C772" s="112"/>
      <c r="D772" s="162">
        <f>'Sheet 8'!B36</f>
        <v>0</v>
      </c>
      <c r="E772" s="414" t="str">
        <f t="shared" si="405"/>
        <v/>
      </c>
      <c r="G772" s="2"/>
      <c r="I772" s="2"/>
      <c r="J772" s="1"/>
      <c r="K772" s="2"/>
      <c r="M772" s="2"/>
    </row>
    <row r="773" spans="1:127">
      <c r="A773" s="1">
        <v>1</v>
      </c>
      <c r="B773" s="105"/>
      <c r="C773" s="112"/>
      <c r="D773" s="162">
        <f>'Sheet 8'!B37</f>
        <v>0</v>
      </c>
      <c r="E773" s="414" t="str">
        <f t="shared" si="405"/>
        <v/>
      </c>
      <c r="G773" s="2"/>
      <c r="I773" s="2"/>
      <c r="J773" s="1"/>
      <c r="K773" s="2"/>
      <c r="M773" s="2"/>
    </row>
    <row r="774" spans="1:127">
      <c r="A774" s="1">
        <v>1</v>
      </c>
      <c r="B774" s="450"/>
      <c r="C774" s="112"/>
      <c r="D774" s="162">
        <f>'Sheet 8'!B38</f>
        <v>0</v>
      </c>
      <c r="E774" s="414" t="str">
        <f t="shared" si="405"/>
        <v/>
      </c>
      <c r="G774" s="2" t="s">
        <v>44</v>
      </c>
      <c r="I774" s="2"/>
      <c r="J774" s="1"/>
      <c r="K774" s="2"/>
    </row>
    <row r="775" spans="1:127" ht="13.5" thickBot="1">
      <c r="A775" s="1">
        <v>1</v>
      </c>
      <c r="B775" s="105"/>
      <c r="C775" s="112"/>
      <c r="D775" s="162">
        <f>'Sheet 8'!B39</f>
        <v>0</v>
      </c>
      <c r="E775" s="415" t="str">
        <f t="shared" si="405"/>
        <v/>
      </c>
      <c r="G775" s="446">
        <f>$F$23</f>
        <v>0</v>
      </c>
      <c r="H775" s="447" t="str">
        <f>$F$24</f>
        <v/>
      </c>
      <c r="I775" s="446">
        <f>$F$25</f>
        <v>0</v>
      </c>
      <c r="J775" s="447">
        <f>$F$26</f>
        <v>0</v>
      </c>
      <c r="K775" s="446">
        <f>$F$27</f>
        <v>0</v>
      </c>
      <c r="L775" s="447">
        <f>$F$28</f>
        <v>0</v>
      </c>
      <c r="M775" s="289">
        <f>$F$29</f>
        <v>2</v>
      </c>
      <c r="N775" s="226">
        <f>SUM(R699:R738)</f>
        <v>0</v>
      </c>
      <c r="O775" s="58" t="s">
        <v>45</v>
      </c>
      <c r="P775" s="58"/>
      <c r="Q775" s="58"/>
    </row>
    <row r="776" spans="1:127" ht="13.5" thickBot="1">
      <c r="A776" s="1">
        <v>1</v>
      </c>
      <c r="B776" s="296">
        <f>SUM(B740:B775)</f>
        <v>0</v>
      </c>
      <c r="C776" s="2" t="s">
        <v>27</v>
      </c>
      <c r="D776" s="169">
        <f>SUM(D740:D775)</f>
        <v>0</v>
      </c>
      <c r="E776" s="3" t="s">
        <v>12</v>
      </c>
      <c r="F776" s="182">
        <f>SUM(J699:J738)</f>
        <v>0</v>
      </c>
      <c r="G776" s="224" t="str">
        <f t="shared" ref="G776:L776" si="406">IFERROR($F776/G775,"")</f>
        <v/>
      </c>
      <c r="H776" s="493" t="str">
        <f t="shared" si="406"/>
        <v/>
      </c>
      <c r="I776" s="224" t="str">
        <f t="shared" si="406"/>
        <v/>
      </c>
      <c r="J776" s="493" t="str">
        <f t="shared" si="406"/>
        <v/>
      </c>
      <c r="K776" s="224" t="str">
        <f t="shared" si="406"/>
        <v/>
      </c>
      <c r="L776" s="493" t="str">
        <f t="shared" si="406"/>
        <v/>
      </c>
      <c r="M776" s="224">
        <f t="shared" ref="M776" si="407">$F776/M775</f>
        <v>0</v>
      </c>
      <c r="N776" s="227">
        <f>B776-N775</f>
        <v>0</v>
      </c>
      <c r="O776" s="58" t="s">
        <v>28</v>
      </c>
      <c r="P776" s="58"/>
      <c r="Q776" s="58"/>
    </row>
    <row r="777" spans="1:127" ht="13.5" thickBot="1">
      <c r="A777" s="1">
        <v>1</v>
      </c>
      <c r="B777" s="194" t="str">
        <f>IFERROR(B776/$E$22,"")</f>
        <v/>
      </c>
      <c r="C777" s="2" t="s">
        <v>73</v>
      </c>
      <c r="G777" s="97"/>
      <c r="H777" s="335"/>
      <c r="I777" s="97"/>
      <c r="J777" s="335"/>
      <c r="K777" s="97"/>
      <c r="L777" s="335"/>
      <c r="M777" s="97"/>
      <c r="N777" s="12" t="s">
        <v>72</v>
      </c>
      <c r="Q777" s="194" t="str">
        <f>IFERROR(N775/$E$22,"")</f>
        <v/>
      </c>
    </row>
    <row r="778" spans="1:127" ht="13.5" thickBot="1">
      <c r="A778" s="1">
        <v>1</v>
      </c>
      <c r="B778" s="335"/>
      <c r="D778" s="2" t="s">
        <v>118</v>
      </c>
      <c r="H778" s="182">
        <f>$F$23</f>
        <v>0</v>
      </c>
      <c r="I778" s="97" t="s">
        <v>79</v>
      </c>
      <c r="J778" s="181">
        <f>SUM(L699:L738)</f>
        <v>0</v>
      </c>
      <c r="K778" s="62" t="s">
        <v>25</v>
      </c>
      <c r="L778" s="335"/>
      <c r="M778" s="97"/>
      <c r="N778" s="98"/>
      <c r="O778" s="58" t="s">
        <v>32</v>
      </c>
      <c r="P778" s="58"/>
      <c r="Q778" s="194" t="str">
        <f>IFERROR(B777-Q777,"")</f>
        <v/>
      </c>
    </row>
    <row r="779" spans="1:127">
      <c r="A779" s="1">
        <v>1</v>
      </c>
    </row>
    <row r="780" spans="1:127" s="353" customFormat="1" ht="13.5" thickBot="1">
      <c r="A780" s="351"/>
      <c r="B780" s="352"/>
      <c r="E780" s="354"/>
      <c r="F780" s="355"/>
      <c r="G780" s="356"/>
      <c r="H780" s="355"/>
      <c r="I780" s="356"/>
      <c r="J780" s="355"/>
      <c r="K780" s="356"/>
      <c r="L780" s="351"/>
      <c r="M780" s="356"/>
      <c r="N780" s="356"/>
      <c r="O780" s="363"/>
      <c r="P780" s="363"/>
      <c r="Q780" s="363"/>
      <c r="R780" s="355"/>
      <c r="S780" s="355"/>
      <c r="T780" s="355"/>
      <c r="U780" s="355"/>
      <c r="V780" s="355"/>
      <c r="W780" s="355"/>
      <c r="X780" s="355"/>
      <c r="Y780" s="355"/>
      <c r="Z780" s="355"/>
      <c r="AA780" s="355"/>
      <c r="AB780" s="355"/>
      <c r="AC780" s="355"/>
      <c r="AD780" s="355"/>
      <c r="AE780" s="355"/>
      <c r="AF780" s="355"/>
      <c r="AG780" s="357"/>
      <c r="AH780" s="357"/>
      <c r="AI780" s="357"/>
      <c r="AK780" s="356"/>
      <c r="AR780" s="356"/>
      <c r="AS780" s="356"/>
      <c r="AT780" s="356"/>
      <c r="AU780" s="356"/>
      <c r="AV780" s="356"/>
      <c r="AW780" s="356"/>
      <c r="AX780" s="356"/>
      <c r="AY780" s="356"/>
      <c r="AZ780" s="356"/>
      <c r="BA780" s="356"/>
      <c r="BB780" s="356"/>
      <c r="BC780" s="356"/>
      <c r="BD780" s="356"/>
      <c r="BE780" s="356"/>
      <c r="BN780" s="356"/>
      <c r="BO780" s="356"/>
      <c r="BP780" s="356"/>
      <c r="BY780" s="356"/>
      <c r="BZ780" s="356"/>
      <c r="CA780" s="356"/>
      <c r="CJ780" s="356"/>
      <c r="CK780" s="356"/>
      <c r="CL780" s="356"/>
      <c r="CU780" s="356"/>
      <c r="CV780" s="356"/>
      <c r="CW780" s="356"/>
      <c r="DF780" s="356"/>
      <c r="DG780" s="356"/>
      <c r="DH780" s="356"/>
      <c r="DQ780" s="356"/>
      <c r="DR780" s="356"/>
      <c r="DS780" s="356"/>
    </row>
    <row r="781" spans="1:127" ht="13.5" thickBot="1">
      <c r="A781" s="1">
        <v>1</v>
      </c>
      <c r="B781" s="258" t="s">
        <v>129</v>
      </c>
      <c r="C781" s="179" t="s">
        <v>154</v>
      </c>
      <c r="I781" s="475" t="s">
        <v>224</v>
      </c>
      <c r="J781" s="476"/>
      <c r="K781" s="2"/>
      <c r="L781" s="2"/>
      <c r="M781" s="2"/>
      <c r="N781" s="2"/>
      <c r="O781" s="2" t="s">
        <v>225</v>
      </c>
      <c r="P781" s="2"/>
    </row>
    <row r="782" spans="1:127" ht="18.75" thickBot="1">
      <c r="A782" s="1">
        <v>1</v>
      </c>
      <c r="B782" s="524" t="s">
        <v>210</v>
      </c>
      <c r="C782" s="525"/>
      <c r="D782" s="39"/>
      <c r="E782" s="39"/>
      <c r="F782" s="39"/>
      <c r="G782" s="39"/>
      <c r="H782" s="2"/>
      <c r="I782" s="3"/>
      <c r="J782" s="475"/>
      <c r="K782" s="526" t="s">
        <v>99</v>
      </c>
      <c r="L782" s="526"/>
      <c r="M782" s="526"/>
      <c r="N782" s="526"/>
      <c r="O782" s="526"/>
      <c r="P782" s="526"/>
      <c r="Q782" s="455"/>
      <c r="R782" s="455"/>
      <c r="S782" s="4"/>
      <c r="T782" s="4"/>
      <c r="U782" s="4"/>
      <c r="AG782" s="444"/>
      <c r="AH782" s="444"/>
      <c r="AI782" s="444"/>
      <c r="AJ782" s="444"/>
      <c r="AK782" s="454"/>
      <c r="AL782" s="454"/>
      <c r="AM782" s="454"/>
      <c r="AO782" s="455"/>
      <c r="AR782" s="2"/>
      <c r="AS782" s="2"/>
      <c r="AT782" s="2"/>
      <c r="AU782" s="2"/>
      <c r="BF782" s="455"/>
      <c r="BG782" s="455"/>
      <c r="BH782" s="455"/>
      <c r="BI782" s="455"/>
      <c r="BN782" s="2"/>
      <c r="BO782" s="2"/>
      <c r="BP782" s="2"/>
      <c r="BR782" s="455"/>
      <c r="BS782" s="455"/>
      <c r="BT782" s="455"/>
      <c r="BY782" s="2"/>
      <c r="BZ782" s="2"/>
      <c r="CA782" s="2"/>
      <c r="CC782" s="455"/>
      <c r="CD782" s="455"/>
      <c r="CE782" s="455"/>
      <c r="CJ782" s="2"/>
      <c r="CK782" s="2"/>
      <c r="CL782" s="2"/>
      <c r="CN782" s="455"/>
      <c r="CO782" s="455"/>
      <c r="CP782" s="455"/>
      <c r="CU782" s="2"/>
      <c r="CV782" s="2"/>
      <c r="CW782" s="2"/>
      <c r="CY782" s="455"/>
      <c r="CZ782" s="455"/>
      <c r="DA782" s="455"/>
      <c r="DF782" s="2"/>
      <c r="DG782" s="2"/>
      <c r="DH782" s="2"/>
      <c r="DJ782" s="455"/>
      <c r="DK782" s="455"/>
      <c r="DL782" s="455"/>
      <c r="DQ782" s="2"/>
      <c r="DR782" s="2"/>
      <c r="DS782" s="2"/>
      <c r="DU782" s="455"/>
      <c r="DV782" s="455"/>
      <c r="DW782" s="455"/>
    </row>
    <row r="783" spans="1:127" ht="13.5" thickBot="1">
      <c r="A783" s="1">
        <v>1</v>
      </c>
      <c r="B783" s="399" t="s">
        <v>71</v>
      </c>
      <c r="C783" s="169" t="str">
        <f>IFERROR(((D783+E783+F783+G783)/N862),"")</f>
        <v/>
      </c>
      <c r="D783" s="181">
        <f>SUM(D786:D825)</f>
        <v>0</v>
      </c>
      <c r="E783" s="181">
        <f>SUM(E786:E825)</f>
        <v>0</v>
      </c>
      <c r="F783" s="181">
        <f>SUM(F786:F825)</f>
        <v>0</v>
      </c>
      <c r="G783" s="181">
        <f>SUM(G786:G825)</f>
        <v>0</v>
      </c>
      <c r="H783" s="2"/>
      <c r="I783" s="247"/>
      <c r="J783" s="475"/>
      <c r="K783" s="545" t="s">
        <v>222</v>
      </c>
      <c r="L783" s="546"/>
      <c r="M783" s="545" t="s">
        <v>223</v>
      </c>
      <c r="N783" s="546"/>
      <c r="O783" s="545" t="s">
        <v>226</v>
      </c>
      <c r="P783" s="546"/>
      <c r="Q783" s="68" t="s">
        <v>34</v>
      </c>
      <c r="R783" s="455"/>
      <c r="S783" s="4"/>
      <c r="T783" s="4"/>
      <c r="U783" s="4"/>
      <c r="AG783" s="444"/>
      <c r="AH783" s="444"/>
      <c r="AI783" s="444"/>
      <c r="AJ783" s="444"/>
      <c r="AK783" s="2"/>
      <c r="AR783" s="2"/>
      <c r="AS783" s="2"/>
      <c r="AT783" s="2"/>
      <c r="AU783" s="2"/>
      <c r="AV783" s="2"/>
      <c r="AW783" s="2"/>
      <c r="AX783" s="2"/>
      <c r="AY783" s="2"/>
      <c r="AZ783" s="2"/>
      <c r="BF783" s="455"/>
      <c r="BG783" s="455"/>
      <c r="BH783" s="455"/>
      <c r="BI783" s="455"/>
      <c r="BN783" s="2"/>
      <c r="BO783" s="2"/>
      <c r="BP783" s="2"/>
      <c r="BR783" s="455"/>
      <c r="BS783" s="455"/>
      <c r="BT783" s="455"/>
      <c r="BY783" s="2"/>
      <c r="BZ783" s="2"/>
      <c r="CA783" s="2"/>
      <c r="CC783" s="455"/>
      <c r="CD783" s="455"/>
      <c r="CE783" s="455"/>
      <c r="CJ783" s="2"/>
      <c r="CK783" s="2"/>
      <c r="CL783" s="2"/>
      <c r="CN783" s="455"/>
      <c r="CO783" s="455"/>
      <c r="CP783" s="455"/>
      <c r="CU783" s="2"/>
      <c r="CV783" s="2"/>
      <c r="CW783" s="2"/>
      <c r="CY783" s="455"/>
      <c r="CZ783" s="455"/>
      <c r="DA783" s="455"/>
      <c r="DF783" s="2"/>
      <c r="DG783" s="2"/>
      <c r="DH783" s="2"/>
      <c r="DJ783" s="455"/>
      <c r="DK783" s="455"/>
      <c r="DL783" s="455"/>
      <c r="DQ783" s="2"/>
      <c r="DR783" s="2"/>
      <c r="DS783" s="2"/>
      <c r="DU783" s="455"/>
      <c r="DV783" s="455"/>
      <c r="DW783" s="455"/>
    </row>
    <row r="784" spans="1:127" ht="12.75" customHeight="1" thickBot="1">
      <c r="A784" s="1">
        <v>1</v>
      </c>
      <c r="B784" s="69"/>
      <c r="C784" s="70"/>
      <c r="D784" s="527" t="s">
        <v>37</v>
      </c>
      <c r="E784" s="528"/>
      <c r="F784" s="528"/>
      <c r="G784" s="529"/>
      <c r="H784" s="70"/>
      <c r="I784" s="34"/>
      <c r="J784" s="26"/>
      <c r="K784" s="479"/>
      <c r="L784" s="71" t="s">
        <v>100</v>
      </c>
      <c r="M784" s="72"/>
      <c r="N784" s="71" t="s">
        <v>100</v>
      </c>
      <c r="O784" s="480"/>
      <c r="P784" s="73" t="s">
        <v>100</v>
      </c>
      <c r="Q784" s="74" t="s">
        <v>35</v>
      </c>
      <c r="R784" s="25" t="s">
        <v>36</v>
      </c>
      <c r="S784" s="75"/>
      <c r="T784" s="75"/>
      <c r="U784" s="75"/>
      <c r="V784" s="76"/>
      <c r="W784" s="76" t="s">
        <v>61</v>
      </c>
      <c r="X784" s="76"/>
      <c r="Y784" s="76"/>
      <c r="Z784" s="76"/>
      <c r="AA784" s="76"/>
      <c r="AB784" s="76"/>
      <c r="AC784" s="76"/>
      <c r="AD784" s="76"/>
      <c r="AE784" s="76"/>
      <c r="AF784" s="76"/>
      <c r="AI784" s="279" t="s">
        <v>25</v>
      </c>
      <c r="AJ784" s="282" t="s">
        <v>25</v>
      </c>
      <c r="AK784" s="2"/>
      <c r="AR784" s="2"/>
      <c r="AS784" s="2"/>
      <c r="AT784" s="2"/>
      <c r="AU784" s="2"/>
      <c r="AV784" s="2"/>
    </row>
    <row r="785" spans="1:48" ht="12.75" customHeight="1" thickBot="1">
      <c r="A785" s="1">
        <v>1</v>
      </c>
      <c r="B785" s="343" t="s">
        <v>38</v>
      </c>
      <c r="C785" s="39" t="s">
        <v>39</v>
      </c>
      <c r="D785" s="420" t="str">
        <f>O17</f>
        <v>9th</v>
      </c>
      <c r="E785" s="420" t="str">
        <f>P17</f>
        <v>10th</v>
      </c>
      <c r="F785" s="420" t="str">
        <f>Q17</f>
        <v>11th</v>
      </c>
      <c r="G785" s="420" t="str">
        <f>R17</f>
        <v>12th</v>
      </c>
      <c r="H785" s="84" t="s">
        <v>40</v>
      </c>
      <c r="I785" s="80" t="s">
        <v>41</v>
      </c>
      <c r="J785" s="81"/>
      <c r="K785" s="212">
        <f>IF(K784="",$F$23,K784)</f>
        <v>0</v>
      </c>
      <c r="L785" s="82" t="s">
        <v>101</v>
      </c>
      <c r="M785" s="212" t="str">
        <f>$F$24</f>
        <v/>
      </c>
      <c r="N785" s="82" t="s">
        <v>101</v>
      </c>
      <c r="O785" s="213">
        <f>IF(O784="",$F$26,O784)</f>
        <v>0</v>
      </c>
      <c r="P785" s="83" t="s">
        <v>101</v>
      </c>
      <c r="Q785" s="214" t="str">
        <f>M785</f>
        <v/>
      </c>
      <c r="R785" s="84" t="s">
        <v>25</v>
      </c>
      <c r="S785" s="85" t="s">
        <v>42</v>
      </c>
      <c r="T785" s="85" t="s">
        <v>62</v>
      </c>
      <c r="U785" s="85" t="s">
        <v>63</v>
      </c>
      <c r="V785" s="86" t="s">
        <v>43</v>
      </c>
      <c r="W785" s="461" t="str">
        <f>O17</f>
        <v>9th</v>
      </c>
      <c r="X785" s="461" t="str">
        <f>P17</f>
        <v>10th</v>
      </c>
      <c r="Y785" s="461" t="str">
        <f>Q17</f>
        <v>11th</v>
      </c>
      <c r="Z785" s="462" t="str">
        <f>R17</f>
        <v>12th</v>
      </c>
      <c r="AA785" s="86" t="s">
        <v>43</v>
      </c>
      <c r="AB785" s="462" t="str">
        <f>O17</f>
        <v>9th</v>
      </c>
      <c r="AC785" s="447" t="str">
        <f>P17</f>
        <v>10th</v>
      </c>
      <c r="AD785" s="447" t="str">
        <f>Q17</f>
        <v>11th</v>
      </c>
      <c r="AE785" s="460" t="str">
        <f>R17</f>
        <v>12th</v>
      </c>
      <c r="AF785" s="86" t="s">
        <v>43</v>
      </c>
      <c r="AI785" s="280" t="s">
        <v>173</v>
      </c>
      <c r="AJ785" s="283" t="s">
        <v>174</v>
      </c>
      <c r="AK785" s="2"/>
      <c r="AR785" s="2"/>
      <c r="AS785" s="2"/>
      <c r="AT785" s="2"/>
      <c r="AU785" s="2"/>
      <c r="AV785" s="2"/>
    </row>
    <row r="786" spans="1:48">
      <c r="A786" s="1">
        <v>1</v>
      </c>
      <c r="B786" s="400"/>
      <c r="C786" s="401"/>
      <c r="D786" s="390"/>
      <c r="E786" s="338"/>
      <c r="F786" s="338"/>
      <c r="G786" s="339"/>
      <c r="H786" s="216">
        <f t="shared" ref="H786:H825" si="408">V786</f>
        <v>0</v>
      </c>
      <c r="I786" s="144">
        <v>1</v>
      </c>
      <c r="J786" s="216">
        <f t="shared" ref="J786:J792" si="409">IF(ISBLANK(H786),"",H786/I786)</f>
        <v>0</v>
      </c>
      <c r="K786" s="215" t="str">
        <f t="shared" ref="K786:K825" si="410">IFERROR(IF(ISBLANK(H786),"",(H786/$K$785)/I786),"")</f>
        <v/>
      </c>
      <c r="L786" s="216" t="str">
        <f t="shared" ref="L786" si="411">IFERROR(IF(ISBLANK(H786),"",ROUNDUP(K786,0)),"")</f>
        <v/>
      </c>
      <c r="M786" s="215" t="str">
        <f t="shared" ref="M786" si="412">IFERROR(IF(ISBLANK(H786),"",(H786/$F$24)/I786),"")</f>
        <v/>
      </c>
      <c r="N786" s="216" t="str">
        <f t="shared" ref="N786" si="413">IFERROR(IF(ISBLANK(H786),"",ROUNDUP(M786,0)),"")</f>
        <v/>
      </c>
      <c r="O786" s="215" t="str">
        <f t="shared" ref="O786:O825" si="414">IFERROR(IF(ISBLANK(H786),"",(H786/$O$785)/I786),"")</f>
        <v/>
      </c>
      <c r="P786" s="216" t="str">
        <f t="shared" ref="P786" si="415">IFERROR(IF(ISBLANK(H786),"",ROUNDUP(O786,0)),"")</f>
        <v/>
      </c>
      <c r="Q786" s="215">
        <f t="shared" ref="Q786:Q792" si="416">IF(ISERR((H786/N786)/I786),0,(H786/N786)/I786)</f>
        <v>0</v>
      </c>
      <c r="R786" s="94"/>
      <c r="S786" s="218" t="str">
        <f t="shared" ref="S786:S792" si="417">IF(ISBLANK(R786),"",IF(R786&lt;1,J786,H786/I786/R786))</f>
        <v/>
      </c>
      <c r="T786" s="218" t="str">
        <f t="shared" ref="T786:T825" si="418">IF(ISBLANK($R786),"",IF($R786&lt;1,$J786,IF(ISERROR($H786/$I786/($R786-1)),"",$H786/$I786/($R786-1))))</f>
        <v/>
      </c>
      <c r="U786" s="218" t="str">
        <f t="shared" ref="U786:U825" si="419">IF(ISBLANK($R786),"",IF($R786&lt;1,$J786,$H786/$I786/($R786+1)))</f>
        <v/>
      </c>
      <c r="V786" s="219">
        <f t="shared" ref="V786:V825" si="420">SUM(D786:G786)</f>
        <v>0</v>
      </c>
      <c r="W786" s="220">
        <f t="shared" ref="W786:W825" si="421">IF($R786&gt;2,(D786/$V786)*$F$26, IF($R786=2,(D786/2),D786))</f>
        <v>0</v>
      </c>
      <c r="X786" s="220">
        <f t="shared" ref="X786:X825" si="422">IF($R786&gt;2,(E786/$V786)*$F$26, IF($R786=2,(E786/2),E786))</f>
        <v>0</v>
      </c>
      <c r="Y786" s="220">
        <f t="shared" ref="Y786:Y825" si="423">IF($R786&gt;2,(F786/$V786)*$F$26, IF($R786=2,(F786/2),F786))</f>
        <v>0</v>
      </c>
      <c r="Z786" s="462">
        <f t="shared" ref="Z786:Z825" si="424">IF($R786&gt;2,(G786/$V786)*$F$26, IF($R786=2,(G786/2),G786))</f>
        <v>0</v>
      </c>
      <c r="AA786" s="221">
        <f>W786+X786+Y786+Z786</f>
        <v>0</v>
      </c>
      <c r="AB786" s="462" t="str">
        <f t="shared" ref="AB786:AB825" si="425">IF(ISERROR(D786/($R786*$I786)),"",D786/($R786*$I786))</f>
        <v/>
      </c>
      <c r="AC786" s="447" t="str">
        <f t="shared" ref="AC786:AC825" si="426">IF(ISERROR(E786/($R786*$I786)),"",E786/($R786*$I786))</f>
        <v/>
      </c>
      <c r="AD786" s="447" t="str">
        <f t="shared" ref="AD786:AD825" si="427">IF(ISERROR(F786/($R786*$I786)),"",F786/($R786*$I786))</f>
        <v/>
      </c>
      <c r="AE786" s="460" t="str">
        <f t="shared" ref="AE786:AE825" si="428">IF(ISERROR(G786/($R786*$I786)),"",G786/($R786*$I786))</f>
        <v/>
      </c>
      <c r="AF786" s="221" t="str">
        <f>IF(ISERROR(AB786+AC786+AD786+AE786),"",AB786+AC786+AD786+AE786)</f>
        <v/>
      </c>
      <c r="AG786" s="141">
        <f t="shared" ref="AG786:AG825" si="429">C786</f>
        <v>0</v>
      </c>
      <c r="AH786" s="141" t="str">
        <f t="shared" ref="AH786:AH825" si="430">IF(R786=1,"Singleton", IF(R786=2, "Doubleton", IF(R786=3,"Tripleton","")))</f>
        <v/>
      </c>
      <c r="AI786" s="116"/>
      <c r="AJ786" s="281">
        <f t="shared" ref="AJ786:AJ825" si="431">IFERROR(R786-AI786,"")</f>
        <v>0</v>
      </c>
      <c r="AK786" s="2"/>
      <c r="AR786" s="2"/>
      <c r="AS786" s="2"/>
      <c r="AT786" s="2"/>
      <c r="AU786" s="2"/>
      <c r="AV786" s="2"/>
    </row>
    <row r="787" spans="1:48">
      <c r="A787" s="1">
        <v>1</v>
      </c>
      <c r="B787" s="345"/>
      <c r="C787" s="402"/>
      <c r="D787" s="327"/>
      <c r="E787" s="91"/>
      <c r="F787" s="91"/>
      <c r="G787" s="328"/>
      <c r="H787" s="216">
        <f t="shared" si="408"/>
        <v>0</v>
      </c>
      <c r="I787" s="88">
        <v>1</v>
      </c>
      <c r="J787" s="216">
        <f t="shared" si="409"/>
        <v>0</v>
      </c>
      <c r="K787" s="215" t="str">
        <f t="shared" si="410"/>
        <v/>
      </c>
      <c r="L787" s="216" t="str">
        <f t="shared" ref="L787:L825" si="432">IFERROR(IF(ISBLANK(H787),"",ROUNDUP(K787,0)),"")</f>
        <v/>
      </c>
      <c r="M787" s="215" t="str">
        <f t="shared" ref="M787:M825" si="433">IFERROR(IF(ISBLANK(H787),"",(H787/$F$24)/I787),"")</f>
        <v/>
      </c>
      <c r="N787" s="216" t="str">
        <f t="shared" ref="N787:N825" si="434">IFERROR(IF(ISBLANK(H787),"",ROUNDUP(M787,0)),"")</f>
        <v/>
      </c>
      <c r="O787" s="215" t="str">
        <f t="shared" si="414"/>
        <v/>
      </c>
      <c r="P787" s="216" t="str">
        <f t="shared" ref="P787:P825" si="435">IFERROR(IF(ISBLANK(H787),"",ROUNDUP(O787,0)),"")</f>
        <v/>
      </c>
      <c r="Q787" s="215">
        <f t="shared" si="416"/>
        <v>0</v>
      </c>
      <c r="R787" s="94"/>
      <c r="S787" s="218" t="str">
        <f t="shared" si="417"/>
        <v/>
      </c>
      <c r="T787" s="218" t="str">
        <f t="shared" si="418"/>
        <v/>
      </c>
      <c r="U787" s="218" t="str">
        <f t="shared" si="419"/>
        <v/>
      </c>
      <c r="V787" s="219">
        <f t="shared" si="420"/>
        <v>0</v>
      </c>
      <c r="W787" s="220">
        <f t="shared" si="421"/>
        <v>0</v>
      </c>
      <c r="X787" s="220">
        <f t="shared" si="422"/>
        <v>0</v>
      </c>
      <c r="Y787" s="220">
        <f t="shared" si="423"/>
        <v>0</v>
      </c>
      <c r="Z787" s="462">
        <f t="shared" si="424"/>
        <v>0</v>
      </c>
      <c r="AA787" s="221">
        <f t="shared" ref="AA787:AA792" si="436">W787+X787+Y787+Z787</f>
        <v>0</v>
      </c>
      <c r="AB787" s="462" t="str">
        <f t="shared" si="425"/>
        <v/>
      </c>
      <c r="AC787" s="447" t="str">
        <f t="shared" si="426"/>
        <v/>
      </c>
      <c r="AD787" s="447" t="str">
        <f t="shared" si="427"/>
        <v/>
      </c>
      <c r="AE787" s="460" t="str">
        <f t="shared" si="428"/>
        <v/>
      </c>
      <c r="AF787" s="221" t="str">
        <f t="shared" ref="AF787:AF792" si="437">IF(ISERROR(AB787+AC787+AD787+AE787),"",AB787+AC787+AD787+AE787)</f>
        <v/>
      </c>
      <c r="AG787" s="141">
        <f t="shared" si="429"/>
        <v>0</v>
      </c>
      <c r="AH787" s="141" t="str">
        <f t="shared" si="430"/>
        <v/>
      </c>
      <c r="AI787" s="450"/>
      <c r="AJ787" s="446">
        <f t="shared" si="431"/>
        <v>0</v>
      </c>
      <c r="AK787" s="2"/>
      <c r="AR787" s="2"/>
      <c r="AS787" s="2"/>
      <c r="AT787" s="2"/>
      <c r="AU787" s="2"/>
      <c r="AV787" s="2"/>
    </row>
    <row r="788" spans="1:48">
      <c r="A788" s="1">
        <v>1</v>
      </c>
      <c r="B788" s="345"/>
      <c r="C788" s="402"/>
      <c r="D788" s="327"/>
      <c r="E788" s="91"/>
      <c r="F788" s="91"/>
      <c r="G788" s="328"/>
      <c r="H788" s="216">
        <f t="shared" si="408"/>
        <v>0</v>
      </c>
      <c r="I788" s="88">
        <v>1</v>
      </c>
      <c r="J788" s="216">
        <f t="shared" si="409"/>
        <v>0</v>
      </c>
      <c r="K788" s="215" t="str">
        <f t="shared" si="410"/>
        <v/>
      </c>
      <c r="L788" s="216" t="str">
        <f t="shared" si="432"/>
        <v/>
      </c>
      <c r="M788" s="215" t="str">
        <f t="shared" si="433"/>
        <v/>
      </c>
      <c r="N788" s="216" t="str">
        <f t="shared" si="434"/>
        <v/>
      </c>
      <c r="O788" s="215" t="str">
        <f t="shared" si="414"/>
        <v/>
      </c>
      <c r="P788" s="216" t="str">
        <f t="shared" si="435"/>
        <v/>
      </c>
      <c r="Q788" s="215">
        <f t="shared" si="416"/>
        <v>0</v>
      </c>
      <c r="R788" s="94"/>
      <c r="S788" s="218" t="str">
        <f t="shared" si="417"/>
        <v/>
      </c>
      <c r="T788" s="218" t="str">
        <f t="shared" si="418"/>
        <v/>
      </c>
      <c r="U788" s="218" t="str">
        <f t="shared" si="419"/>
        <v/>
      </c>
      <c r="V788" s="219">
        <f t="shared" si="420"/>
        <v>0</v>
      </c>
      <c r="W788" s="220">
        <f t="shared" si="421"/>
        <v>0</v>
      </c>
      <c r="X788" s="220">
        <f t="shared" si="422"/>
        <v>0</v>
      </c>
      <c r="Y788" s="220">
        <f t="shared" si="423"/>
        <v>0</v>
      </c>
      <c r="Z788" s="462">
        <f t="shared" si="424"/>
        <v>0</v>
      </c>
      <c r="AA788" s="221">
        <f t="shared" si="436"/>
        <v>0</v>
      </c>
      <c r="AB788" s="462" t="str">
        <f t="shared" si="425"/>
        <v/>
      </c>
      <c r="AC788" s="447" t="str">
        <f t="shared" si="426"/>
        <v/>
      </c>
      <c r="AD788" s="447" t="str">
        <f t="shared" si="427"/>
        <v/>
      </c>
      <c r="AE788" s="460" t="str">
        <f t="shared" si="428"/>
        <v/>
      </c>
      <c r="AF788" s="221" t="str">
        <f t="shared" si="437"/>
        <v/>
      </c>
      <c r="AG788" s="233">
        <f t="shared" si="429"/>
        <v>0</v>
      </c>
      <c r="AH788" s="141" t="str">
        <f t="shared" si="430"/>
        <v/>
      </c>
      <c r="AI788" s="450"/>
      <c r="AJ788" s="446">
        <f t="shared" si="431"/>
        <v>0</v>
      </c>
      <c r="AK788" s="2"/>
      <c r="AR788" s="2"/>
      <c r="AS788" s="2"/>
      <c r="AT788" s="2"/>
      <c r="AU788" s="2"/>
      <c r="AV788" s="2"/>
    </row>
    <row r="789" spans="1:48">
      <c r="A789" s="1">
        <v>1</v>
      </c>
      <c r="B789" s="345"/>
      <c r="C789" s="402"/>
      <c r="D789" s="327"/>
      <c r="E789" s="91"/>
      <c r="F789" s="91"/>
      <c r="G789" s="328"/>
      <c r="H789" s="216">
        <f t="shared" si="408"/>
        <v>0</v>
      </c>
      <c r="I789" s="88">
        <v>1</v>
      </c>
      <c r="J789" s="216">
        <f t="shared" si="409"/>
        <v>0</v>
      </c>
      <c r="K789" s="215" t="str">
        <f t="shared" si="410"/>
        <v/>
      </c>
      <c r="L789" s="216" t="str">
        <f t="shared" si="432"/>
        <v/>
      </c>
      <c r="M789" s="215" t="str">
        <f t="shared" si="433"/>
        <v/>
      </c>
      <c r="N789" s="216" t="str">
        <f t="shared" si="434"/>
        <v/>
      </c>
      <c r="O789" s="215" t="str">
        <f t="shared" si="414"/>
        <v/>
      </c>
      <c r="P789" s="216" t="str">
        <f t="shared" si="435"/>
        <v/>
      </c>
      <c r="Q789" s="215">
        <f t="shared" si="416"/>
        <v>0</v>
      </c>
      <c r="R789" s="94"/>
      <c r="S789" s="218" t="str">
        <f t="shared" si="417"/>
        <v/>
      </c>
      <c r="T789" s="218" t="str">
        <f t="shared" si="418"/>
        <v/>
      </c>
      <c r="U789" s="218" t="str">
        <f t="shared" si="419"/>
        <v/>
      </c>
      <c r="V789" s="219">
        <f t="shared" si="420"/>
        <v>0</v>
      </c>
      <c r="W789" s="220">
        <f t="shared" si="421"/>
        <v>0</v>
      </c>
      <c r="X789" s="220">
        <f t="shared" si="422"/>
        <v>0</v>
      </c>
      <c r="Y789" s="220">
        <f t="shared" si="423"/>
        <v>0</v>
      </c>
      <c r="Z789" s="462">
        <f t="shared" si="424"/>
        <v>0</v>
      </c>
      <c r="AA789" s="221">
        <f t="shared" si="436"/>
        <v>0</v>
      </c>
      <c r="AB789" s="462" t="str">
        <f t="shared" si="425"/>
        <v/>
      </c>
      <c r="AC789" s="447" t="str">
        <f t="shared" si="426"/>
        <v/>
      </c>
      <c r="AD789" s="447" t="str">
        <f t="shared" si="427"/>
        <v/>
      </c>
      <c r="AE789" s="460" t="str">
        <f t="shared" si="428"/>
        <v/>
      </c>
      <c r="AF789" s="221" t="str">
        <f t="shared" si="437"/>
        <v/>
      </c>
      <c r="AG789" s="141">
        <f t="shared" si="429"/>
        <v>0</v>
      </c>
      <c r="AH789" s="141" t="str">
        <f t="shared" si="430"/>
        <v/>
      </c>
      <c r="AI789" s="450"/>
      <c r="AJ789" s="446">
        <f t="shared" si="431"/>
        <v>0</v>
      </c>
      <c r="AK789" s="2"/>
      <c r="AR789" s="2"/>
      <c r="AS789" s="2"/>
      <c r="AT789" s="2"/>
      <c r="AU789" s="2"/>
      <c r="AV789" s="2"/>
    </row>
    <row r="790" spans="1:48">
      <c r="A790" s="1">
        <v>1</v>
      </c>
      <c r="B790" s="345"/>
      <c r="C790" s="402"/>
      <c r="D790" s="327"/>
      <c r="E790" s="91"/>
      <c r="F790" s="91"/>
      <c r="G790" s="328"/>
      <c r="H790" s="216">
        <f t="shared" si="408"/>
        <v>0</v>
      </c>
      <c r="I790" s="88">
        <v>1</v>
      </c>
      <c r="J790" s="216">
        <f t="shared" si="409"/>
        <v>0</v>
      </c>
      <c r="K790" s="215" t="str">
        <f t="shared" si="410"/>
        <v/>
      </c>
      <c r="L790" s="216" t="str">
        <f t="shared" si="432"/>
        <v/>
      </c>
      <c r="M790" s="215" t="str">
        <f t="shared" si="433"/>
        <v/>
      </c>
      <c r="N790" s="216" t="str">
        <f t="shared" si="434"/>
        <v/>
      </c>
      <c r="O790" s="215" t="str">
        <f t="shared" si="414"/>
        <v/>
      </c>
      <c r="P790" s="216" t="str">
        <f t="shared" si="435"/>
        <v/>
      </c>
      <c r="Q790" s="215">
        <f t="shared" si="416"/>
        <v>0</v>
      </c>
      <c r="R790" s="94"/>
      <c r="S790" s="218" t="str">
        <f t="shared" si="417"/>
        <v/>
      </c>
      <c r="T790" s="218" t="str">
        <f t="shared" si="418"/>
        <v/>
      </c>
      <c r="U790" s="218" t="str">
        <f t="shared" si="419"/>
        <v/>
      </c>
      <c r="V790" s="219">
        <f t="shared" si="420"/>
        <v>0</v>
      </c>
      <c r="W790" s="220">
        <f t="shared" si="421"/>
        <v>0</v>
      </c>
      <c r="X790" s="220">
        <f t="shared" si="422"/>
        <v>0</v>
      </c>
      <c r="Y790" s="220">
        <f t="shared" si="423"/>
        <v>0</v>
      </c>
      <c r="Z790" s="462">
        <f t="shared" si="424"/>
        <v>0</v>
      </c>
      <c r="AA790" s="221">
        <f t="shared" si="436"/>
        <v>0</v>
      </c>
      <c r="AB790" s="462" t="str">
        <f t="shared" si="425"/>
        <v/>
      </c>
      <c r="AC790" s="447" t="str">
        <f t="shared" si="426"/>
        <v/>
      </c>
      <c r="AD790" s="447" t="str">
        <f t="shared" si="427"/>
        <v/>
      </c>
      <c r="AE790" s="460" t="str">
        <f t="shared" si="428"/>
        <v/>
      </c>
      <c r="AF790" s="221" t="str">
        <f t="shared" si="437"/>
        <v/>
      </c>
      <c r="AG790" s="141">
        <f t="shared" si="429"/>
        <v>0</v>
      </c>
      <c r="AH790" s="141" t="str">
        <f t="shared" si="430"/>
        <v/>
      </c>
      <c r="AI790" s="450"/>
      <c r="AJ790" s="446">
        <f t="shared" si="431"/>
        <v>0</v>
      </c>
      <c r="AK790" s="2"/>
      <c r="AR790" s="2"/>
      <c r="AS790" s="2"/>
      <c r="AT790" s="2"/>
      <c r="AU790" s="2"/>
      <c r="AV790" s="2"/>
    </row>
    <row r="791" spans="1:48">
      <c r="A791" s="1">
        <v>1</v>
      </c>
      <c r="B791" s="403"/>
      <c r="C791" s="402"/>
      <c r="D791" s="327"/>
      <c r="E791" s="91"/>
      <c r="F791" s="91"/>
      <c r="G791" s="328"/>
      <c r="H791" s="216">
        <f t="shared" si="408"/>
        <v>0</v>
      </c>
      <c r="I791" s="88">
        <v>1</v>
      </c>
      <c r="J791" s="216">
        <f t="shared" si="409"/>
        <v>0</v>
      </c>
      <c r="K791" s="215" t="str">
        <f t="shared" si="410"/>
        <v/>
      </c>
      <c r="L791" s="216" t="str">
        <f t="shared" si="432"/>
        <v/>
      </c>
      <c r="M791" s="215" t="str">
        <f t="shared" si="433"/>
        <v/>
      </c>
      <c r="N791" s="216" t="str">
        <f t="shared" si="434"/>
        <v/>
      </c>
      <c r="O791" s="215" t="str">
        <f t="shared" si="414"/>
        <v/>
      </c>
      <c r="P791" s="216" t="str">
        <f t="shared" si="435"/>
        <v/>
      </c>
      <c r="Q791" s="215">
        <f t="shared" si="416"/>
        <v>0</v>
      </c>
      <c r="R791" s="94"/>
      <c r="S791" s="218" t="str">
        <f t="shared" si="417"/>
        <v/>
      </c>
      <c r="T791" s="218" t="str">
        <f t="shared" si="418"/>
        <v/>
      </c>
      <c r="U791" s="218" t="str">
        <f t="shared" si="419"/>
        <v/>
      </c>
      <c r="V791" s="219">
        <f t="shared" si="420"/>
        <v>0</v>
      </c>
      <c r="W791" s="220">
        <f t="shared" si="421"/>
        <v>0</v>
      </c>
      <c r="X791" s="220">
        <f t="shared" si="422"/>
        <v>0</v>
      </c>
      <c r="Y791" s="220">
        <f t="shared" si="423"/>
        <v>0</v>
      </c>
      <c r="Z791" s="462">
        <f t="shared" si="424"/>
        <v>0</v>
      </c>
      <c r="AA791" s="221">
        <f t="shared" si="436"/>
        <v>0</v>
      </c>
      <c r="AB791" s="462" t="str">
        <f t="shared" si="425"/>
        <v/>
      </c>
      <c r="AC791" s="447" t="str">
        <f t="shared" si="426"/>
        <v/>
      </c>
      <c r="AD791" s="447" t="str">
        <f t="shared" si="427"/>
        <v/>
      </c>
      <c r="AE791" s="460" t="str">
        <f t="shared" si="428"/>
        <v/>
      </c>
      <c r="AF791" s="221" t="str">
        <f t="shared" si="437"/>
        <v/>
      </c>
      <c r="AG791" s="141">
        <f t="shared" si="429"/>
        <v>0</v>
      </c>
      <c r="AH791" s="141" t="str">
        <f t="shared" si="430"/>
        <v/>
      </c>
      <c r="AI791" s="450"/>
      <c r="AJ791" s="446">
        <f t="shared" si="431"/>
        <v>0</v>
      </c>
      <c r="AK791" s="2"/>
      <c r="AR791" s="2"/>
      <c r="AS791" s="2"/>
      <c r="AT791" s="2"/>
      <c r="AU791" s="2"/>
      <c r="AV791" s="2"/>
    </row>
    <row r="792" spans="1:48">
      <c r="A792" s="1">
        <v>1</v>
      </c>
      <c r="B792" s="403"/>
      <c r="C792" s="402"/>
      <c r="D792" s="327"/>
      <c r="E792" s="91"/>
      <c r="F792" s="91"/>
      <c r="G792" s="328"/>
      <c r="H792" s="216">
        <f t="shared" si="408"/>
        <v>0</v>
      </c>
      <c r="I792" s="88">
        <v>1</v>
      </c>
      <c r="J792" s="216">
        <f t="shared" si="409"/>
        <v>0</v>
      </c>
      <c r="K792" s="215" t="str">
        <f t="shared" si="410"/>
        <v/>
      </c>
      <c r="L792" s="216" t="str">
        <f t="shared" si="432"/>
        <v/>
      </c>
      <c r="M792" s="215" t="str">
        <f t="shared" si="433"/>
        <v/>
      </c>
      <c r="N792" s="216" t="str">
        <f t="shared" si="434"/>
        <v/>
      </c>
      <c r="O792" s="215" t="str">
        <f t="shared" si="414"/>
        <v/>
      </c>
      <c r="P792" s="216" t="str">
        <f t="shared" si="435"/>
        <v/>
      </c>
      <c r="Q792" s="215">
        <f t="shared" si="416"/>
        <v>0</v>
      </c>
      <c r="R792" s="94"/>
      <c r="S792" s="218" t="str">
        <f t="shared" si="417"/>
        <v/>
      </c>
      <c r="T792" s="218" t="str">
        <f t="shared" si="418"/>
        <v/>
      </c>
      <c r="U792" s="218" t="str">
        <f t="shared" si="419"/>
        <v/>
      </c>
      <c r="V792" s="219">
        <f t="shared" si="420"/>
        <v>0</v>
      </c>
      <c r="W792" s="220">
        <f t="shared" si="421"/>
        <v>0</v>
      </c>
      <c r="X792" s="220">
        <f t="shared" si="422"/>
        <v>0</v>
      </c>
      <c r="Y792" s="220">
        <f t="shared" si="423"/>
        <v>0</v>
      </c>
      <c r="Z792" s="462">
        <f t="shared" si="424"/>
        <v>0</v>
      </c>
      <c r="AA792" s="221">
        <f t="shared" si="436"/>
        <v>0</v>
      </c>
      <c r="AB792" s="462" t="str">
        <f t="shared" si="425"/>
        <v/>
      </c>
      <c r="AC792" s="447" t="str">
        <f t="shared" si="426"/>
        <v/>
      </c>
      <c r="AD792" s="447" t="str">
        <f t="shared" si="427"/>
        <v/>
      </c>
      <c r="AE792" s="460" t="str">
        <f t="shared" si="428"/>
        <v/>
      </c>
      <c r="AF792" s="221" t="str">
        <f t="shared" si="437"/>
        <v/>
      </c>
      <c r="AG792" s="141">
        <f t="shared" si="429"/>
        <v>0</v>
      </c>
      <c r="AH792" s="141" t="str">
        <f t="shared" si="430"/>
        <v/>
      </c>
      <c r="AI792" s="450"/>
      <c r="AJ792" s="446">
        <f t="shared" si="431"/>
        <v>0</v>
      </c>
      <c r="AK792" s="2"/>
      <c r="AR792" s="2"/>
      <c r="AS792" s="2"/>
      <c r="AT792" s="2"/>
      <c r="AU792" s="2"/>
      <c r="AV792" s="2"/>
    </row>
    <row r="793" spans="1:48">
      <c r="A793" s="1">
        <v>1</v>
      </c>
      <c r="B793" s="345"/>
      <c r="C793" s="402"/>
      <c r="D793" s="327"/>
      <c r="E793" s="91"/>
      <c r="F793" s="91"/>
      <c r="G793" s="328"/>
      <c r="H793" s="216">
        <f t="shared" si="408"/>
        <v>0</v>
      </c>
      <c r="I793" s="88">
        <v>1</v>
      </c>
      <c r="J793" s="216">
        <f t="shared" ref="J793:J825" si="438">IF(ISBLANK(H793),"",H793/I793)</f>
        <v>0</v>
      </c>
      <c r="K793" s="215" t="str">
        <f t="shared" si="410"/>
        <v/>
      </c>
      <c r="L793" s="216" t="str">
        <f t="shared" si="432"/>
        <v/>
      </c>
      <c r="M793" s="215" t="str">
        <f t="shared" si="433"/>
        <v/>
      </c>
      <c r="N793" s="216" t="str">
        <f t="shared" si="434"/>
        <v/>
      </c>
      <c r="O793" s="215" t="str">
        <f t="shared" si="414"/>
        <v/>
      </c>
      <c r="P793" s="216" t="str">
        <f t="shared" si="435"/>
        <v/>
      </c>
      <c r="Q793" s="215">
        <f t="shared" ref="Q793:Q825" si="439">IF(ISERR((H793/N793)/I793),0,(H793/N793)/I793)</f>
        <v>0</v>
      </c>
      <c r="R793" s="94"/>
      <c r="S793" s="218" t="str">
        <f t="shared" ref="S793:S825" si="440">IF(ISBLANK(R793),"",IF(R793&lt;1,J793,H793/I793/R793))</f>
        <v/>
      </c>
      <c r="T793" s="218" t="str">
        <f t="shared" si="418"/>
        <v/>
      </c>
      <c r="U793" s="218" t="str">
        <f t="shared" si="419"/>
        <v/>
      </c>
      <c r="V793" s="219">
        <f t="shared" si="420"/>
        <v>0</v>
      </c>
      <c r="W793" s="220">
        <f t="shared" si="421"/>
        <v>0</v>
      </c>
      <c r="X793" s="220">
        <f t="shared" si="422"/>
        <v>0</v>
      </c>
      <c r="Y793" s="220">
        <f t="shared" si="423"/>
        <v>0</v>
      </c>
      <c r="Z793" s="462">
        <f t="shared" si="424"/>
        <v>0</v>
      </c>
      <c r="AA793" s="221">
        <f t="shared" ref="AA793:AA825" si="441">W793+X793+Y793+Z793</f>
        <v>0</v>
      </c>
      <c r="AB793" s="462" t="str">
        <f t="shared" si="425"/>
        <v/>
      </c>
      <c r="AC793" s="447" t="str">
        <f t="shared" si="426"/>
        <v/>
      </c>
      <c r="AD793" s="447" t="str">
        <f t="shared" si="427"/>
        <v/>
      </c>
      <c r="AE793" s="460" t="str">
        <f t="shared" si="428"/>
        <v/>
      </c>
      <c r="AF793" s="221" t="str">
        <f t="shared" ref="AF793:AF825" si="442">IF(ISERROR(AB793+AC793+AD793+AE793),"",AB793+AC793+AD793+AE793)</f>
        <v/>
      </c>
      <c r="AG793" s="141">
        <f t="shared" si="429"/>
        <v>0</v>
      </c>
      <c r="AH793" s="141" t="str">
        <f t="shared" si="430"/>
        <v/>
      </c>
      <c r="AI793" s="450"/>
      <c r="AJ793" s="446">
        <f t="shared" si="431"/>
        <v>0</v>
      </c>
      <c r="AK793" s="2"/>
      <c r="AR793" s="2"/>
      <c r="AS793" s="2"/>
      <c r="AT793" s="2"/>
      <c r="AU793" s="2"/>
      <c r="AV793" s="2"/>
    </row>
    <row r="794" spans="1:48">
      <c r="A794" s="1">
        <v>1</v>
      </c>
      <c r="B794" s="345"/>
      <c r="C794" s="402"/>
      <c r="D794" s="327"/>
      <c r="E794" s="91"/>
      <c r="F794" s="91"/>
      <c r="G794" s="328"/>
      <c r="H794" s="216">
        <f t="shared" si="408"/>
        <v>0</v>
      </c>
      <c r="I794" s="88">
        <v>1</v>
      </c>
      <c r="J794" s="216">
        <f t="shared" si="438"/>
        <v>0</v>
      </c>
      <c r="K794" s="215" t="str">
        <f t="shared" si="410"/>
        <v/>
      </c>
      <c r="L794" s="216" t="str">
        <f t="shared" si="432"/>
        <v/>
      </c>
      <c r="M794" s="215" t="str">
        <f t="shared" si="433"/>
        <v/>
      </c>
      <c r="N794" s="216" t="str">
        <f t="shared" si="434"/>
        <v/>
      </c>
      <c r="O794" s="215" t="str">
        <f t="shared" si="414"/>
        <v/>
      </c>
      <c r="P794" s="216" t="str">
        <f t="shared" si="435"/>
        <v/>
      </c>
      <c r="Q794" s="215">
        <f t="shared" si="439"/>
        <v>0</v>
      </c>
      <c r="R794" s="94"/>
      <c r="S794" s="218" t="str">
        <f t="shared" si="440"/>
        <v/>
      </c>
      <c r="T794" s="218" t="str">
        <f t="shared" si="418"/>
        <v/>
      </c>
      <c r="U794" s="218" t="str">
        <f t="shared" si="419"/>
        <v/>
      </c>
      <c r="V794" s="219">
        <f t="shared" si="420"/>
        <v>0</v>
      </c>
      <c r="W794" s="220">
        <f t="shared" si="421"/>
        <v>0</v>
      </c>
      <c r="X794" s="220">
        <f t="shared" si="422"/>
        <v>0</v>
      </c>
      <c r="Y794" s="220">
        <f t="shared" si="423"/>
        <v>0</v>
      </c>
      <c r="Z794" s="462">
        <f t="shared" si="424"/>
        <v>0</v>
      </c>
      <c r="AA794" s="221">
        <f t="shared" si="441"/>
        <v>0</v>
      </c>
      <c r="AB794" s="462" t="str">
        <f t="shared" si="425"/>
        <v/>
      </c>
      <c r="AC794" s="447" t="str">
        <f t="shared" si="426"/>
        <v/>
      </c>
      <c r="AD794" s="447" t="str">
        <f t="shared" si="427"/>
        <v/>
      </c>
      <c r="AE794" s="460" t="str">
        <f t="shared" si="428"/>
        <v/>
      </c>
      <c r="AF794" s="221" t="str">
        <f t="shared" si="442"/>
        <v/>
      </c>
      <c r="AG794" s="141">
        <f t="shared" si="429"/>
        <v>0</v>
      </c>
      <c r="AH794" s="141" t="str">
        <f t="shared" si="430"/>
        <v/>
      </c>
      <c r="AI794" s="450"/>
      <c r="AJ794" s="446">
        <f t="shared" si="431"/>
        <v>0</v>
      </c>
      <c r="AK794" s="2"/>
      <c r="AR794" s="2"/>
      <c r="AS794" s="2"/>
      <c r="AT794" s="2"/>
      <c r="AU794" s="2"/>
      <c r="AV794" s="2"/>
    </row>
    <row r="795" spans="1:48">
      <c r="A795" s="1">
        <v>1</v>
      </c>
      <c r="B795" s="345"/>
      <c r="C795" s="402"/>
      <c r="D795" s="327"/>
      <c r="E795" s="91"/>
      <c r="F795" s="91"/>
      <c r="G795" s="328"/>
      <c r="H795" s="216">
        <f t="shared" si="408"/>
        <v>0</v>
      </c>
      <c r="I795" s="88">
        <v>1</v>
      </c>
      <c r="J795" s="216">
        <f t="shared" si="438"/>
        <v>0</v>
      </c>
      <c r="K795" s="215" t="str">
        <f t="shared" si="410"/>
        <v/>
      </c>
      <c r="L795" s="216" t="str">
        <f t="shared" si="432"/>
        <v/>
      </c>
      <c r="M795" s="215" t="str">
        <f t="shared" si="433"/>
        <v/>
      </c>
      <c r="N795" s="216" t="str">
        <f t="shared" si="434"/>
        <v/>
      </c>
      <c r="O795" s="215" t="str">
        <f t="shared" si="414"/>
        <v/>
      </c>
      <c r="P795" s="216" t="str">
        <f t="shared" si="435"/>
        <v/>
      </c>
      <c r="Q795" s="215">
        <f t="shared" si="439"/>
        <v>0</v>
      </c>
      <c r="R795" s="94"/>
      <c r="S795" s="218" t="str">
        <f t="shared" si="440"/>
        <v/>
      </c>
      <c r="T795" s="218" t="str">
        <f t="shared" si="418"/>
        <v/>
      </c>
      <c r="U795" s="218" t="str">
        <f t="shared" si="419"/>
        <v/>
      </c>
      <c r="V795" s="219">
        <f t="shared" si="420"/>
        <v>0</v>
      </c>
      <c r="W795" s="220">
        <f t="shared" si="421"/>
        <v>0</v>
      </c>
      <c r="X795" s="220">
        <f t="shared" si="422"/>
        <v>0</v>
      </c>
      <c r="Y795" s="220">
        <f t="shared" si="423"/>
        <v>0</v>
      </c>
      <c r="Z795" s="462">
        <f t="shared" si="424"/>
        <v>0</v>
      </c>
      <c r="AA795" s="221">
        <f t="shared" si="441"/>
        <v>0</v>
      </c>
      <c r="AB795" s="462" t="str">
        <f t="shared" si="425"/>
        <v/>
      </c>
      <c r="AC795" s="447" t="str">
        <f t="shared" si="426"/>
        <v/>
      </c>
      <c r="AD795" s="447" t="str">
        <f t="shared" si="427"/>
        <v/>
      </c>
      <c r="AE795" s="460" t="str">
        <f t="shared" si="428"/>
        <v/>
      </c>
      <c r="AF795" s="221" t="str">
        <f t="shared" si="442"/>
        <v/>
      </c>
      <c r="AG795" s="141">
        <f t="shared" si="429"/>
        <v>0</v>
      </c>
      <c r="AH795" s="141" t="str">
        <f t="shared" si="430"/>
        <v/>
      </c>
      <c r="AI795" s="450"/>
      <c r="AJ795" s="446">
        <f t="shared" si="431"/>
        <v>0</v>
      </c>
      <c r="AK795" s="2"/>
      <c r="AR795" s="2"/>
      <c r="AS795" s="2"/>
      <c r="AT795" s="2"/>
      <c r="AU795" s="2"/>
      <c r="AV795" s="2"/>
    </row>
    <row r="796" spans="1:48">
      <c r="A796" s="1">
        <v>1</v>
      </c>
      <c r="B796" s="345"/>
      <c r="C796" s="402"/>
      <c r="D796" s="327"/>
      <c r="E796" s="91"/>
      <c r="F796" s="91"/>
      <c r="G796" s="328"/>
      <c r="H796" s="216">
        <f t="shared" si="408"/>
        <v>0</v>
      </c>
      <c r="I796" s="88">
        <v>1</v>
      </c>
      <c r="J796" s="216">
        <f t="shared" si="438"/>
        <v>0</v>
      </c>
      <c r="K796" s="215" t="str">
        <f t="shared" si="410"/>
        <v/>
      </c>
      <c r="L796" s="216" t="str">
        <f t="shared" si="432"/>
        <v/>
      </c>
      <c r="M796" s="215" t="str">
        <f t="shared" si="433"/>
        <v/>
      </c>
      <c r="N796" s="216" t="str">
        <f t="shared" si="434"/>
        <v/>
      </c>
      <c r="O796" s="215" t="str">
        <f t="shared" si="414"/>
        <v/>
      </c>
      <c r="P796" s="216" t="str">
        <f t="shared" si="435"/>
        <v/>
      </c>
      <c r="Q796" s="215">
        <f t="shared" si="439"/>
        <v>0</v>
      </c>
      <c r="R796" s="94"/>
      <c r="S796" s="218" t="str">
        <f t="shared" si="440"/>
        <v/>
      </c>
      <c r="T796" s="218" t="str">
        <f t="shared" si="418"/>
        <v/>
      </c>
      <c r="U796" s="218" t="str">
        <f t="shared" si="419"/>
        <v/>
      </c>
      <c r="V796" s="219">
        <f t="shared" si="420"/>
        <v>0</v>
      </c>
      <c r="W796" s="220">
        <f t="shared" si="421"/>
        <v>0</v>
      </c>
      <c r="X796" s="220">
        <f t="shared" si="422"/>
        <v>0</v>
      </c>
      <c r="Y796" s="220">
        <f t="shared" si="423"/>
        <v>0</v>
      </c>
      <c r="Z796" s="462">
        <f t="shared" si="424"/>
        <v>0</v>
      </c>
      <c r="AA796" s="221">
        <f t="shared" si="441"/>
        <v>0</v>
      </c>
      <c r="AB796" s="462" t="str">
        <f t="shared" si="425"/>
        <v/>
      </c>
      <c r="AC796" s="447" t="str">
        <f t="shared" si="426"/>
        <v/>
      </c>
      <c r="AD796" s="447" t="str">
        <f t="shared" si="427"/>
        <v/>
      </c>
      <c r="AE796" s="460" t="str">
        <f t="shared" si="428"/>
        <v/>
      </c>
      <c r="AF796" s="221" t="str">
        <f t="shared" si="442"/>
        <v/>
      </c>
      <c r="AG796" s="141">
        <f t="shared" si="429"/>
        <v>0</v>
      </c>
      <c r="AH796" s="141" t="str">
        <f t="shared" si="430"/>
        <v/>
      </c>
      <c r="AI796" s="450"/>
      <c r="AJ796" s="446">
        <f t="shared" si="431"/>
        <v>0</v>
      </c>
      <c r="AK796" s="2"/>
      <c r="AR796" s="2"/>
      <c r="AS796" s="2"/>
      <c r="AT796" s="2"/>
      <c r="AU796" s="2"/>
      <c r="AV796" s="2"/>
    </row>
    <row r="797" spans="1:48">
      <c r="A797" s="1">
        <v>1</v>
      </c>
      <c r="B797" s="345"/>
      <c r="C797" s="402"/>
      <c r="D797" s="327"/>
      <c r="E797" s="91"/>
      <c r="F797" s="91"/>
      <c r="G797" s="328"/>
      <c r="H797" s="216">
        <f t="shared" si="408"/>
        <v>0</v>
      </c>
      <c r="I797" s="88">
        <v>1</v>
      </c>
      <c r="J797" s="216">
        <f t="shared" si="438"/>
        <v>0</v>
      </c>
      <c r="K797" s="215" t="str">
        <f t="shared" si="410"/>
        <v/>
      </c>
      <c r="L797" s="216" t="str">
        <f t="shared" si="432"/>
        <v/>
      </c>
      <c r="M797" s="215" t="str">
        <f t="shared" si="433"/>
        <v/>
      </c>
      <c r="N797" s="216" t="str">
        <f t="shared" si="434"/>
        <v/>
      </c>
      <c r="O797" s="215" t="str">
        <f t="shared" si="414"/>
        <v/>
      </c>
      <c r="P797" s="216" t="str">
        <f t="shared" si="435"/>
        <v/>
      </c>
      <c r="Q797" s="215">
        <f t="shared" si="439"/>
        <v>0</v>
      </c>
      <c r="R797" s="94"/>
      <c r="S797" s="218" t="str">
        <f t="shared" si="440"/>
        <v/>
      </c>
      <c r="T797" s="218" t="str">
        <f t="shared" si="418"/>
        <v/>
      </c>
      <c r="U797" s="218" t="str">
        <f t="shared" si="419"/>
        <v/>
      </c>
      <c r="V797" s="219">
        <f t="shared" si="420"/>
        <v>0</v>
      </c>
      <c r="W797" s="220">
        <f t="shared" si="421"/>
        <v>0</v>
      </c>
      <c r="X797" s="220">
        <f t="shared" si="422"/>
        <v>0</v>
      </c>
      <c r="Y797" s="220">
        <f t="shared" si="423"/>
        <v>0</v>
      </c>
      <c r="Z797" s="462">
        <f t="shared" si="424"/>
        <v>0</v>
      </c>
      <c r="AA797" s="221">
        <f t="shared" si="441"/>
        <v>0</v>
      </c>
      <c r="AB797" s="462" t="str">
        <f t="shared" si="425"/>
        <v/>
      </c>
      <c r="AC797" s="447" t="str">
        <f t="shared" si="426"/>
        <v/>
      </c>
      <c r="AD797" s="447" t="str">
        <f t="shared" si="427"/>
        <v/>
      </c>
      <c r="AE797" s="460" t="str">
        <f t="shared" si="428"/>
        <v/>
      </c>
      <c r="AF797" s="221" t="str">
        <f t="shared" si="442"/>
        <v/>
      </c>
      <c r="AG797" s="141">
        <f t="shared" si="429"/>
        <v>0</v>
      </c>
      <c r="AH797" s="141" t="str">
        <f t="shared" si="430"/>
        <v/>
      </c>
      <c r="AI797" s="450"/>
      <c r="AJ797" s="446">
        <f t="shared" si="431"/>
        <v>0</v>
      </c>
      <c r="AK797" s="2"/>
      <c r="AR797" s="2"/>
      <c r="AS797" s="2"/>
      <c r="AT797" s="2"/>
      <c r="AU797" s="2"/>
      <c r="AV797" s="2"/>
    </row>
    <row r="798" spans="1:48">
      <c r="A798" s="1">
        <v>1</v>
      </c>
      <c r="B798" s="345"/>
      <c r="C798" s="402"/>
      <c r="D798" s="327"/>
      <c r="E798" s="91"/>
      <c r="F798" s="91"/>
      <c r="G798" s="328"/>
      <c r="H798" s="216">
        <f t="shared" si="408"/>
        <v>0</v>
      </c>
      <c r="I798" s="88">
        <v>1</v>
      </c>
      <c r="J798" s="216">
        <f t="shared" si="438"/>
        <v>0</v>
      </c>
      <c r="K798" s="215" t="str">
        <f t="shared" si="410"/>
        <v/>
      </c>
      <c r="L798" s="216" t="str">
        <f t="shared" si="432"/>
        <v/>
      </c>
      <c r="M798" s="215" t="str">
        <f t="shared" si="433"/>
        <v/>
      </c>
      <c r="N798" s="216" t="str">
        <f t="shared" si="434"/>
        <v/>
      </c>
      <c r="O798" s="215" t="str">
        <f t="shared" si="414"/>
        <v/>
      </c>
      <c r="P798" s="216" t="str">
        <f t="shared" si="435"/>
        <v/>
      </c>
      <c r="Q798" s="215">
        <f t="shared" si="439"/>
        <v>0</v>
      </c>
      <c r="R798" s="94"/>
      <c r="S798" s="218" t="str">
        <f t="shared" si="440"/>
        <v/>
      </c>
      <c r="T798" s="218" t="str">
        <f t="shared" si="418"/>
        <v/>
      </c>
      <c r="U798" s="218" t="str">
        <f t="shared" si="419"/>
        <v/>
      </c>
      <c r="V798" s="219">
        <f t="shared" si="420"/>
        <v>0</v>
      </c>
      <c r="W798" s="220">
        <f t="shared" si="421"/>
        <v>0</v>
      </c>
      <c r="X798" s="220">
        <f t="shared" si="422"/>
        <v>0</v>
      </c>
      <c r="Y798" s="220">
        <f t="shared" si="423"/>
        <v>0</v>
      </c>
      <c r="Z798" s="462">
        <f t="shared" si="424"/>
        <v>0</v>
      </c>
      <c r="AA798" s="221">
        <f t="shared" si="441"/>
        <v>0</v>
      </c>
      <c r="AB798" s="462" t="str">
        <f t="shared" si="425"/>
        <v/>
      </c>
      <c r="AC798" s="447" t="str">
        <f t="shared" si="426"/>
        <v/>
      </c>
      <c r="AD798" s="447" t="str">
        <f t="shared" si="427"/>
        <v/>
      </c>
      <c r="AE798" s="460" t="str">
        <f t="shared" si="428"/>
        <v/>
      </c>
      <c r="AF798" s="221" t="str">
        <f t="shared" si="442"/>
        <v/>
      </c>
      <c r="AG798" s="141">
        <f t="shared" si="429"/>
        <v>0</v>
      </c>
      <c r="AH798" s="141" t="str">
        <f t="shared" si="430"/>
        <v/>
      </c>
      <c r="AI798" s="450"/>
      <c r="AJ798" s="446">
        <f t="shared" si="431"/>
        <v>0</v>
      </c>
      <c r="AK798" s="2"/>
      <c r="AR798" s="2"/>
      <c r="AS798" s="2"/>
      <c r="AT798" s="2"/>
      <c r="AU798" s="2"/>
      <c r="AV798" s="2"/>
    </row>
    <row r="799" spans="1:48">
      <c r="A799" s="1">
        <v>1</v>
      </c>
      <c r="B799" s="345"/>
      <c r="C799" s="402"/>
      <c r="D799" s="327"/>
      <c r="E799" s="91"/>
      <c r="F799" s="91"/>
      <c r="G799" s="328"/>
      <c r="H799" s="216">
        <f t="shared" si="408"/>
        <v>0</v>
      </c>
      <c r="I799" s="88">
        <v>1</v>
      </c>
      <c r="J799" s="216">
        <f t="shared" si="438"/>
        <v>0</v>
      </c>
      <c r="K799" s="215" t="str">
        <f t="shared" si="410"/>
        <v/>
      </c>
      <c r="L799" s="216" t="str">
        <f t="shared" si="432"/>
        <v/>
      </c>
      <c r="M799" s="215" t="str">
        <f t="shared" si="433"/>
        <v/>
      </c>
      <c r="N799" s="216" t="str">
        <f t="shared" si="434"/>
        <v/>
      </c>
      <c r="O799" s="215" t="str">
        <f t="shared" si="414"/>
        <v/>
      </c>
      <c r="P799" s="216" t="str">
        <f t="shared" si="435"/>
        <v/>
      </c>
      <c r="Q799" s="215">
        <f t="shared" si="439"/>
        <v>0</v>
      </c>
      <c r="R799" s="94"/>
      <c r="S799" s="218" t="str">
        <f t="shared" si="440"/>
        <v/>
      </c>
      <c r="T799" s="218" t="str">
        <f t="shared" si="418"/>
        <v/>
      </c>
      <c r="U799" s="218" t="str">
        <f t="shared" si="419"/>
        <v/>
      </c>
      <c r="V799" s="219">
        <f t="shared" si="420"/>
        <v>0</v>
      </c>
      <c r="W799" s="220">
        <f t="shared" si="421"/>
        <v>0</v>
      </c>
      <c r="X799" s="220">
        <f t="shared" si="422"/>
        <v>0</v>
      </c>
      <c r="Y799" s="220">
        <f t="shared" si="423"/>
        <v>0</v>
      </c>
      <c r="Z799" s="462">
        <f t="shared" si="424"/>
        <v>0</v>
      </c>
      <c r="AA799" s="221">
        <f t="shared" si="441"/>
        <v>0</v>
      </c>
      <c r="AB799" s="462" t="str">
        <f t="shared" si="425"/>
        <v/>
      </c>
      <c r="AC799" s="447" t="str">
        <f t="shared" si="426"/>
        <v/>
      </c>
      <c r="AD799" s="447" t="str">
        <f t="shared" si="427"/>
        <v/>
      </c>
      <c r="AE799" s="460" t="str">
        <f t="shared" si="428"/>
        <v/>
      </c>
      <c r="AF799" s="221" t="str">
        <f t="shared" si="442"/>
        <v/>
      </c>
      <c r="AG799" s="141">
        <f t="shared" si="429"/>
        <v>0</v>
      </c>
      <c r="AH799" s="141" t="str">
        <f t="shared" si="430"/>
        <v/>
      </c>
      <c r="AI799" s="450"/>
      <c r="AJ799" s="446">
        <f t="shared" si="431"/>
        <v>0</v>
      </c>
      <c r="AK799" s="2"/>
      <c r="AR799" s="2"/>
      <c r="AS799" s="2"/>
      <c r="AT799" s="2"/>
      <c r="AU799" s="2"/>
      <c r="AV799" s="2"/>
    </row>
    <row r="800" spans="1:48">
      <c r="A800" s="1">
        <v>1</v>
      </c>
      <c r="B800" s="345"/>
      <c r="C800" s="402"/>
      <c r="D800" s="327"/>
      <c r="E800" s="91"/>
      <c r="F800" s="91"/>
      <c r="G800" s="328"/>
      <c r="H800" s="216">
        <f t="shared" si="408"/>
        <v>0</v>
      </c>
      <c r="I800" s="88">
        <v>1</v>
      </c>
      <c r="J800" s="216">
        <f t="shared" si="438"/>
        <v>0</v>
      </c>
      <c r="K800" s="215" t="str">
        <f t="shared" si="410"/>
        <v/>
      </c>
      <c r="L800" s="216" t="str">
        <f t="shared" si="432"/>
        <v/>
      </c>
      <c r="M800" s="215" t="str">
        <f t="shared" si="433"/>
        <v/>
      </c>
      <c r="N800" s="216" t="str">
        <f t="shared" si="434"/>
        <v/>
      </c>
      <c r="O800" s="215" t="str">
        <f t="shared" si="414"/>
        <v/>
      </c>
      <c r="P800" s="216" t="str">
        <f t="shared" si="435"/>
        <v/>
      </c>
      <c r="Q800" s="215">
        <f t="shared" si="439"/>
        <v>0</v>
      </c>
      <c r="R800" s="94"/>
      <c r="S800" s="218" t="str">
        <f t="shared" si="440"/>
        <v/>
      </c>
      <c r="T800" s="218" t="str">
        <f t="shared" si="418"/>
        <v/>
      </c>
      <c r="U800" s="218" t="str">
        <f t="shared" si="419"/>
        <v/>
      </c>
      <c r="V800" s="219">
        <f t="shared" si="420"/>
        <v>0</v>
      </c>
      <c r="W800" s="220">
        <f t="shared" si="421"/>
        <v>0</v>
      </c>
      <c r="X800" s="220">
        <f t="shared" si="422"/>
        <v>0</v>
      </c>
      <c r="Y800" s="220">
        <f t="shared" si="423"/>
        <v>0</v>
      </c>
      <c r="Z800" s="462">
        <f t="shared" si="424"/>
        <v>0</v>
      </c>
      <c r="AA800" s="221">
        <f t="shared" si="441"/>
        <v>0</v>
      </c>
      <c r="AB800" s="462" t="str">
        <f t="shared" si="425"/>
        <v/>
      </c>
      <c r="AC800" s="447" t="str">
        <f t="shared" si="426"/>
        <v/>
      </c>
      <c r="AD800" s="447" t="str">
        <f t="shared" si="427"/>
        <v/>
      </c>
      <c r="AE800" s="460" t="str">
        <f t="shared" si="428"/>
        <v/>
      </c>
      <c r="AF800" s="221" t="str">
        <f t="shared" si="442"/>
        <v/>
      </c>
      <c r="AG800" s="141">
        <f t="shared" si="429"/>
        <v>0</v>
      </c>
      <c r="AH800" s="141" t="str">
        <f t="shared" si="430"/>
        <v/>
      </c>
      <c r="AI800" s="450"/>
      <c r="AJ800" s="446">
        <f t="shared" si="431"/>
        <v>0</v>
      </c>
      <c r="AK800" s="2"/>
      <c r="AR800" s="2"/>
      <c r="AS800" s="2"/>
      <c r="AT800" s="2"/>
      <c r="AU800" s="2"/>
      <c r="AV800" s="2"/>
    </row>
    <row r="801" spans="1:48">
      <c r="A801" s="1">
        <v>1</v>
      </c>
      <c r="B801" s="345"/>
      <c r="C801" s="402"/>
      <c r="D801" s="327"/>
      <c r="E801" s="91"/>
      <c r="F801" s="91"/>
      <c r="G801" s="328"/>
      <c r="H801" s="216">
        <f t="shared" si="408"/>
        <v>0</v>
      </c>
      <c r="I801" s="88">
        <v>1</v>
      </c>
      <c r="J801" s="216">
        <f t="shared" si="438"/>
        <v>0</v>
      </c>
      <c r="K801" s="215" t="str">
        <f t="shared" si="410"/>
        <v/>
      </c>
      <c r="L801" s="216" t="str">
        <f t="shared" si="432"/>
        <v/>
      </c>
      <c r="M801" s="215" t="str">
        <f t="shared" si="433"/>
        <v/>
      </c>
      <c r="N801" s="216" t="str">
        <f t="shared" si="434"/>
        <v/>
      </c>
      <c r="O801" s="215" t="str">
        <f t="shared" si="414"/>
        <v/>
      </c>
      <c r="P801" s="216" t="str">
        <f t="shared" si="435"/>
        <v/>
      </c>
      <c r="Q801" s="215">
        <f t="shared" si="439"/>
        <v>0</v>
      </c>
      <c r="R801" s="94"/>
      <c r="S801" s="218" t="str">
        <f t="shared" si="440"/>
        <v/>
      </c>
      <c r="T801" s="218" t="str">
        <f t="shared" si="418"/>
        <v/>
      </c>
      <c r="U801" s="218" t="str">
        <f t="shared" si="419"/>
        <v/>
      </c>
      <c r="V801" s="219">
        <f t="shared" si="420"/>
        <v>0</v>
      </c>
      <c r="W801" s="220">
        <f t="shared" si="421"/>
        <v>0</v>
      </c>
      <c r="X801" s="220">
        <f t="shared" si="422"/>
        <v>0</v>
      </c>
      <c r="Y801" s="220">
        <f t="shared" si="423"/>
        <v>0</v>
      </c>
      <c r="Z801" s="462">
        <f t="shared" si="424"/>
        <v>0</v>
      </c>
      <c r="AA801" s="221">
        <f t="shared" si="441"/>
        <v>0</v>
      </c>
      <c r="AB801" s="462" t="str">
        <f t="shared" si="425"/>
        <v/>
      </c>
      <c r="AC801" s="447" t="str">
        <f t="shared" si="426"/>
        <v/>
      </c>
      <c r="AD801" s="447" t="str">
        <f t="shared" si="427"/>
        <v/>
      </c>
      <c r="AE801" s="460" t="str">
        <f t="shared" si="428"/>
        <v/>
      </c>
      <c r="AF801" s="221" t="str">
        <f t="shared" si="442"/>
        <v/>
      </c>
      <c r="AG801" s="141">
        <f t="shared" si="429"/>
        <v>0</v>
      </c>
      <c r="AH801" s="141" t="str">
        <f t="shared" si="430"/>
        <v/>
      </c>
      <c r="AI801" s="450"/>
      <c r="AJ801" s="446">
        <f t="shared" si="431"/>
        <v>0</v>
      </c>
      <c r="AK801" s="2"/>
      <c r="AR801" s="2"/>
      <c r="AS801" s="2"/>
      <c r="AT801" s="2"/>
      <c r="AU801" s="2"/>
      <c r="AV801" s="2"/>
    </row>
    <row r="802" spans="1:48">
      <c r="A802" s="1">
        <v>1</v>
      </c>
      <c r="B802" s="345"/>
      <c r="C802" s="402"/>
      <c r="D802" s="327"/>
      <c r="E802" s="91"/>
      <c r="F802" s="91"/>
      <c r="G802" s="328"/>
      <c r="H802" s="216">
        <f t="shared" si="408"/>
        <v>0</v>
      </c>
      <c r="I802" s="88">
        <v>1</v>
      </c>
      <c r="J802" s="216">
        <f t="shared" si="438"/>
        <v>0</v>
      </c>
      <c r="K802" s="215" t="str">
        <f t="shared" si="410"/>
        <v/>
      </c>
      <c r="L802" s="216" t="str">
        <f t="shared" si="432"/>
        <v/>
      </c>
      <c r="M802" s="215" t="str">
        <f t="shared" si="433"/>
        <v/>
      </c>
      <c r="N802" s="216" t="str">
        <f t="shared" si="434"/>
        <v/>
      </c>
      <c r="O802" s="215" t="str">
        <f t="shared" si="414"/>
        <v/>
      </c>
      <c r="P802" s="216" t="str">
        <f t="shared" si="435"/>
        <v/>
      </c>
      <c r="Q802" s="215">
        <f t="shared" si="439"/>
        <v>0</v>
      </c>
      <c r="R802" s="94"/>
      <c r="S802" s="218" t="str">
        <f t="shared" si="440"/>
        <v/>
      </c>
      <c r="T802" s="218" t="str">
        <f t="shared" si="418"/>
        <v/>
      </c>
      <c r="U802" s="218" t="str">
        <f t="shared" si="419"/>
        <v/>
      </c>
      <c r="V802" s="219">
        <f t="shared" si="420"/>
        <v>0</v>
      </c>
      <c r="W802" s="220">
        <f t="shared" si="421"/>
        <v>0</v>
      </c>
      <c r="X802" s="220">
        <f t="shared" si="422"/>
        <v>0</v>
      </c>
      <c r="Y802" s="220">
        <f t="shared" si="423"/>
        <v>0</v>
      </c>
      <c r="Z802" s="462">
        <f t="shared" si="424"/>
        <v>0</v>
      </c>
      <c r="AA802" s="221">
        <f t="shared" si="441"/>
        <v>0</v>
      </c>
      <c r="AB802" s="462" t="str">
        <f t="shared" si="425"/>
        <v/>
      </c>
      <c r="AC802" s="447" t="str">
        <f t="shared" si="426"/>
        <v/>
      </c>
      <c r="AD802" s="447" t="str">
        <f t="shared" si="427"/>
        <v/>
      </c>
      <c r="AE802" s="460" t="str">
        <f t="shared" si="428"/>
        <v/>
      </c>
      <c r="AF802" s="221" t="str">
        <f t="shared" si="442"/>
        <v/>
      </c>
      <c r="AG802" s="141">
        <f t="shared" si="429"/>
        <v>0</v>
      </c>
      <c r="AH802" s="141" t="str">
        <f t="shared" si="430"/>
        <v/>
      </c>
      <c r="AI802" s="450"/>
      <c r="AJ802" s="446">
        <f t="shared" si="431"/>
        <v>0</v>
      </c>
      <c r="AK802" s="2"/>
      <c r="AR802" s="2"/>
      <c r="AS802" s="2"/>
      <c r="AT802" s="2"/>
      <c r="AU802" s="2"/>
      <c r="AV802" s="2"/>
    </row>
    <row r="803" spans="1:48">
      <c r="A803" s="1">
        <v>1</v>
      </c>
      <c r="B803" s="345"/>
      <c r="C803" s="402"/>
      <c r="D803" s="327"/>
      <c r="E803" s="91"/>
      <c r="F803" s="91"/>
      <c r="G803" s="328"/>
      <c r="H803" s="216">
        <f t="shared" si="408"/>
        <v>0</v>
      </c>
      <c r="I803" s="88">
        <v>1</v>
      </c>
      <c r="J803" s="216">
        <f t="shared" si="438"/>
        <v>0</v>
      </c>
      <c r="K803" s="215" t="str">
        <f t="shared" si="410"/>
        <v/>
      </c>
      <c r="L803" s="216" t="str">
        <f t="shared" si="432"/>
        <v/>
      </c>
      <c r="M803" s="215" t="str">
        <f t="shared" si="433"/>
        <v/>
      </c>
      <c r="N803" s="216" t="str">
        <f t="shared" si="434"/>
        <v/>
      </c>
      <c r="O803" s="215" t="str">
        <f t="shared" si="414"/>
        <v/>
      </c>
      <c r="P803" s="216" t="str">
        <f t="shared" si="435"/>
        <v/>
      </c>
      <c r="Q803" s="215">
        <f t="shared" si="439"/>
        <v>0</v>
      </c>
      <c r="R803" s="94"/>
      <c r="S803" s="218" t="str">
        <f t="shared" si="440"/>
        <v/>
      </c>
      <c r="T803" s="218" t="str">
        <f t="shared" si="418"/>
        <v/>
      </c>
      <c r="U803" s="218" t="str">
        <f t="shared" si="419"/>
        <v/>
      </c>
      <c r="V803" s="219">
        <f t="shared" si="420"/>
        <v>0</v>
      </c>
      <c r="W803" s="220">
        <f t="shared" si="421"/>
        <v>0</v>
      </c>
      <c r="X803" s="220">
        <f t="shared" si="422"/>
        <v>0</v>
      </c>
      <c r="Y803" s="220">
        <f t="shared" si="423"/>
        <v>0</v>
      </c>
      <c r="Z803" s="462">
        <f t="shared" si="424"/>
        <v>0</v>
      </c>
      <c r="AA803" s="221">
        <f t="shared" si="441"/>
        <v>0</v>
      </c>
      <c r="AB803" s="462" t="str">
        <f t="shared" si="425"/>
        <v/>
      </c>
      <c r="AC803" s="447" t="str">
        <f t="shared" si="426"/>
        <v/>
      </c>
      <c r="AD803" s="447" t="str">
        <f t="shared" si="427"/>
        <v/>
      </c>
      <c r="AE803" s="460" t="str">
        <f t="shared" si="428"/>
        <v/>
      </c>
      <c r="AF803" s="221" t="str">
        <f t="shared" si="442"/>
        <v/>
      </c>
      <c r="AG803" s="141">
        <f t="shared" si="429"/>
        <v>0</v>
      </c>
      <c r="AH803" s="141" t="str">
        <f t="shared" si="430"/>
        <v/>
      </c>
      <c r="AI803" s="450"/>
      <c r="AJ803" s="446">
        <f t="shared" si="431"/>
        <v>0</v>
      </c>
      <c r="AK803" s="2"/>
      <c r="AR803" s="2"/>
      <c r="AS803" s="2"/>
      <c r="AT803" s="2"/>
      <c r="AU803" s="2"/>
      <c r="AV803" s="2"/>
    </row>
    <row r="804" spans="1:48">
      <c r="A804" s="1">
        <v>1</v>
      </c>
      <c r="B804" s="345"/>
      <c r="C804" s="402"/>
      <c r="D804" s="327"/>
      <c r="E804" s="91"/>
      <c r="F804" s="91"/>
      <c r="G804" s="328"/>
      <c r="H804" s="216">
        <f t="shared" si="408"/>
        <v>0</v>
      </c>
      <c r="I804" s="88">
        <v>1</v>
      </c>
      <c r="J804" s="216">
        <f t="shared" si="438"/>
        <v>0</v>
      </c>
      <c r="K804" s="215" t="str">
        <f t="shared" si="410"/>
        <v/>
      </c>
      <c r="L804" s="216" t="str">
        <f t="shared" si="432"/>
        <v/>
      </c>
      <c r="M804" s="215" t="str">
        <f t="shared" si="433"/>
        <v/>
      </c>
      <c r="N804" s="216" t="str">
        <f t="shared" si="434"/>
        <v/>
      </c>
      <c r="O804" s="215" t="str">
        <f t="shared" si="414"/>
        <v/>
      </c>
      <c r="P804" s="216" t="str">
        <f t="shared" si="435"/>
        <v/>
      </c>
      <c r="Q804" s="215">
        <f t="shared" si="439"/>
        <v>0</v>
      </c>
      <c r="R804" s="94"/>
      <c r="S804" s="218" t="str">
        <f t="shared" si="440"/>
        <v/>
      </c>
      <c r="T804" s="218" t="str">
        <f t="shared" si="418"/>
        <v/>
      </c>
      <c r="U804" s="218" t="str">
        <f t="shared" si="419"/>
        <v/>
      </c>
      <c r="V804" s="219">
        <f t="shared" si="420"/>
        <v>0</v>
      </c>
      <c r="W804" s="220">
        <f t="shared" si="421"/>
        <v>0</v>
      </c>
      <c r="X804" s="220">
        <f t="shared" si="422"/>
        <v>0</v>
      </c>
      <c r="Y804" s="220">
        <f t="shared" si="423"/>
        <v>0</v>
      </c>
      <c r="Z804" s="462">
        <f t="shared" si="424"/>
        <v>0</v>
      </c>
      <c r="AA804" s="221">
        <f t="shared" si="441"/>
        <v>0</v>
      </c>
      <c r="AB804" s="462" t="str">
        <f t="shared" si="425"/>
        <v/>
      </c>
      <c r="AC804" s="447" t="str">
        <f t="shared" si="426"/>
        <v/>
      </c>
      <c r="AD804" s="447" t="str">
        <f t="shared" si="427"/>
        <v/>
      </c>
      <c r="AE804" s="460" t="str">
        <f t="shared" si="428"/>
        <v/>
      </c>
      <c r="AF804" s="221" t="str">
        <f t="shared" si="442"/>
        <v/>
      </c>
      <c r="AG804" s="141">
        <f t="shared" si="429"/>
        <v>0</v>
      </c>
      <c r="AH804" s="141" t="str">
        <f t="shared" si="430"/>
        <v/>
      </c>
      <c r="AI804" s="450"/>
      <c r="AJ804" s="446">
        <f t="shared" si="431"/>
        <v>0</v>
      </c>
      <c r="AK804" s="2"/>
      <c r="AR804" s="2"/>
      <c r="AS804" s="2"/>
      <c r="AT804" s="2"/>
      <c r="AU804" s="2"/>
      <c r="AV804" s="2"/>
    </row>
    <row r="805" spans="1:48">
      <c r="A805" s="1">
        <v>1</v>
      </c>
      <c r="B805" s="345"/>
      <c r="C805" s="402"/>
      <c r="D805" s="327"/>
      <c r="E805" s="91"/>
      <c r="F805" s="91"/>
      <c r="G805" s="328"/>
      <c r="H805" s="216">
        <f t="shared" si="408"/>
        <v>0</v>
      </c>
      <c r="I805" s="88">
        <v>1</v>
      </c>
      <c r="J805" s="216">
        <f t="shared" si="438"/>
        <v>0</v>
      </c>
      <c r="K805" s="215" t="str">
        <f t="shared" si="410"/>
        <v/>
      </c>
      <c r="L805" s="216" t="str">
        <f t="shared" si="432"/>
        <v/>
      </c>
      <c r="M805" s="215" t="str">
        <f t="shared" si="433"/>
        <v/>
      </c>
      <c r="N805" s="216" t="str">
        <f t="shared" si="434"/>
        <v/>
      </c>
      <c r="O805" s="215" t="str">
        <f t="shared" si="414"/>
        <v/>
      </c>
      <c r="P805" s="216" t="str">
        <f t="shared" si="435"/>
        <v/>
      </c>
      <c r="Q805" s="215">
        <f t="shared" si="439"/>
        <v>0</v>
      </c>
      <c r="R805" s="94"/>
      <c r="S805" s="218" t="str">
        <f t="shared" si="440"/>
        <v/>
      </c>
      <c r="T805" s="218" t="str">
        <f t="shared" si="418"/>
        <v/>
      </c>
      <c r="U805" s="218" t="str">
        <f t="shared" si="419"/>
        <v/>
      </c>
      <c r="V805" s="219">
        <f t="shared" si="420"/>
        <v>0</v>
      </c>
      <c r="W805" s="220">
        <f t="shared" si="421"/>
        <v>0</v>
      </c>
      <c r="X805" s="220">
        <f t="shared" si="422"/>
        <v>0</v>
      </c>
      <c r="Y805" s="220">
        <f t="shared" si="423"/>
        <v>0</v>
      </c>
      <c r="Z805" s="462">
        <f t="shared" si="424"/>
        <v>0</v>
      </c>
      <c r="AA805" s="221">
        <f t="shared" si="441"/>
        <v>0</v>
      </c>
      <c r="AB805" s="462" t="str">
        <f t="shared" si="425"/>
        <v/>
      </c>
      <c r="AC805" s="447" t="str">
        <f t="shared" si="426"/>
        <v/>
      </c>
      <c r="AD805" s="447" t="str">
        <f t="shared" si="427"/>
        <v/>
      </c>
      <c r="AE805" s="460" t="str">
        <f t="shared" si="428"/>
        <v/>
      </c>
      <c r="AF805" s="221" t="str">
        <f t="shared" si="442"/>
        <v/>
      </c>
      <c r="AG805" s="141">
        <f t="shared" si="429"/>
        <v>0</v>
      </c>
      <c r="AH805" s="141" t="str">
        <f t="shared" si="430"/>
        <v/>
      </c>
      <c r="AI805" s="450"/>
      <c r="AJ805" s="446">
        <f t="shared" si="431"/>
        <v>0</v>
      </c>
      <c r="AK805" s="2"/>
      <c r="AR805" s="2"/>
      <c r="AS805" s="2"/>
      <c r="AT805" s="2"/>
      <c r="AU805" s="2"/>
      <c r="AV805" s="2"/>
    </row>
    <row r="806" spans="1:48">
      <c r="A806" s="1">
        <v>1</v>
      </c>
      <c r="B806" s="345"/>
      <c r="C806" s="402"/>
      <c r="D806" s="327"/>
      <c r="E806" s="91"/>
      <c r="F806" s="91"/>
      <c r="G806" s="328"/>
      <c r="H806" s="216">
        <f t="shared" si="408"/>
        <v>0</v>
      </c>
      <c r="I806" s="88">
        <v>1</v>
      </c>
      <c r="J806" s="216">
        <f t="shared" si="438"/>
        <v>0</v>
      </c>
      <c r="K806" s="215" t="str">
        <f t="shared" si="410"/>
        <v/>
      </c>
      <c r="L806" s="216" t="str">
        <f t="shared" si="432"/>
        <v/>
      </c>
      <c r="M806" s="215" t="str">
        <f t="shared" si="433"/>
        <v/>
      </c>
      <c r="N806" s="216" t="str">
        <f t="shared" si="434"/>
        <v/>
      </c>
      <c r="O806" s="215" t="str">
        <f t="shared" si="414"/>
        <v/>
      </c>
      <c r="P806" s="216" t="str">
        <f t="shared" si="435"/>
        <v/>
      </c>
      <c r="Q806" s="215">
        <f t="shared" si="439"/>
        <v>0</v>
      </c>
      <c r="R806" s="94"/>
      <c r="S806" s="218" t="str">
        <f t="shared" si="440"/>
        <v/>
      </c>
      <c r="T806" s="218" t="str">
        <f t="shared" si="418"/>
        <v/>
      </c>
      <c r="U806" s="218" t="str">
        <f t="shared" si="419"/>
        <v/>
      </c>
      <c r="V806" s="219">
        <f t="shared" si="420"/>
        <v>0</v>
      </c>
      <c r="W806" s="220">
        <f t="shared" si="421"/>
        <v>0</v>
      </c>
      <c r="X806" s="220">
        <f t="shared" si="422"/>
        <v>0</v>
      </c>
      <c r="Y806" s="220">
        <f t="shared" si="423"/>
        <v>0</v>
      </c>
      <c r="Z806" s="462">
        <f t="shared" si="424"/>
        <v>0</v>
      </c>
      <c r="AA806" s="221">
        <f t="shared" si="441"/>
        <v>0</v>
      </c>
      <c r="AB806" s="462" t="str">
        <f t="shared" si="425"/>
        <v/>
      </c>
      <c r="AC806" s="447" t="str">
        <f t="shared" si="426"/>
        <v/>
      </c>
      <c r="AD806" s="447" t="str">
        <f t="shared" si="427"/>
        <v/>
      </c>
      <c r="AE806" s="460" t="str">
        <f t="shared" si="428"/>
        <v/>
      </c>
      <c r="AF806" s="221" t="str">
        <f t="shared" si="442"/>
        <v/>
      </c>
      <c r="AG806" s="141">
        <f t="shared" si="429"/>
        <v>0</v>
      </c>
      <c r="AH806" s="141" t="str">
        <f t="shared" si="430"/>
        <v/>
      </c>
      <c r="AI806" s="450"/>
      <c r="AJ806" s="446">
        <f t="shared" si="431"/>
        <v>0</v>
      </c>
      <c r="AK806" s="2"/>
      <c r="AR806" s="2"/>
      <c r="AS806" s="2"/>
      <c r="AT806" s="2"/>
      <c r="AU806" s="2"/>
      <c r="AV806" s="2"/>
    </row>
    <row r="807" spans="1:48">
      <c r="A807" s="1">
        <v>1</v>
      </c>
      <c r="B807" s="345"/>
      <c r="C807" s="402"/>
      <c r="D807" s="327"/>
      <c r="E807" s="91"/>
      <c r="F807" s="91"/>
      <c r="G807" s="328"/>
      <c r="H807" s="216">
        <f t="shared" si="408"/>
        <v>0</v>
      </c>
      <c r="I807" s="88">
        <v>1</v>
      </c>
      <c r="J807" s="216">
        <f t="shared" si="438"/>
        <v>0</v>
      </c>
      <c r="K807" s="215" t="str">
        <f t="shared" si="410"/>
        <v/>
      </c>
      <c r="L807" s="216" t="str">
        <f t="shared" si="432"/>
        <v/>
      </c>
      <c r="M807" s="215" t="str">
        <f t="shared" si="433"/>
        <v/>
      </c>
      <c r="N807" s="216" t="str">
        <f t="shared" si="434"/>
        <v/>
      </c>
      <c r="O807" s="215" t="str">
        <f t="shared" si="414"/>
        <v/>
      </c>
      <c r="P807" s="216" t="str">
        <f t="shared" si="435"/>
        <v/>
      </c>
      <c r="Q807" s="215">
        <f t="shared" si="439"/>
        <v>0</v>
      </c>
      <c r="R807" s="94"/>
      <c r="S807" s="218" t="str">
        <f t="shared" si="440"/>
        <v/>
      </c>
      <c r="T807" s="218" t="str">
        <f t="shared" si="418"/>
        <v/>
      </c>
      <c r="U807" s="218" t="str">
        <f t="shared" si="419"/>
        <v/>
      </c>
      <c r="V807" s="219">
        <f t="shared" si="420"/>
        <v>0</v>
      </c>
      <c r="W807" s="220">
        <f t="shared" si="421"/>
        <v>0</v>
      </c>
      <c r="X807" s="220">
        <f t="shared" si="422"/>
        <v>0</v>
      </c>
      <c r="Y807" s="220">
        <f t="shared" si="423"/>
        <v>0</v>
      </c>
      <c r="Z807" s="462">
        <f t="shared" si="424"/>
        <v>0</v>
      </c>
      <c r="AA807" s="221">
        <f t="shared" si="441"/>
        <v>0</v>
      </c>
      <c r="AB807" s="462" t="str">
        <f t="shared" si="425"/>
        <v/>
      </c>
      <c r="AC807" s="447" t="str">
        <f t="shared" si="426"/>
        <v/>
      </c>
      <c r="AD807" s="447" t="str">
        <f t="shared" si="427"/>
        <v/>
      </c>
      <c r="AE807" s="460" t="str">
        <f t="shared" si="428"/>
        <v/>
      </c>
      <c r="AF807" s="221" t="str">
        <f t="shared" si="442"/>
        <v/>
      </c>
      <c r="AG807" s="141">
        <f t="shared" si="429"/>
        <v>0</v>
      </c>
      <c r="AH807" s="141" t="str">
        <f t="shared" si="430"/>
        <v/>
      </c>
      <c r="AI807" s="450"/>
      <c r="AJ807" s="446">
        <f t="shared" si="431"/>
        <v>0</v>
      </c>
      <c r="AK807" s="2"/>
      <c r="AR807" s="2"/>
      <c r="AS807" s="2"/>
      <c r="AT807" s="2"/>
      <c r="AU807" s="2"/>
      <c r="AV807" s="2"/>
    </row>
    <row r="808" spans="1:48">
      <c r="A808" s="1">
        <v>1</v>
      </c>
      <c r="B808" s="345"/>
      <c r="C808" s="402"/>
      <c r="D808" s="327"/>
      <c r="E808" s="91"/>
      <c r="F808" s="91"/>
      <c r="G808" s="328"/>
      <c r="H808" s="216">
        <f t="shared" si="408"/>
        <v>0</v>
      </c>
      <c r="I808" s="88">
        <v>1</v>
      </c>
      <c r="J808" s="216">
        <f t="shared" si="438"/>
        <v>0</v>
      </c>
      <c r="K808" s="215" t="str">
        <f t="shared" si="410"/>
        <v/>
      </c>
      <c r="L808" s="216" t="str">
        <f t="shared" si="432"/>
        <v/>
      </c>
      <c r="M808" s="215" t="str">
        <f t="shared" si="433"/>
        <v/>
      </c>
      <c r="N808" s="216" t="str">
        <f t="shared" si="434"/>
        <v/>
      </c>
      <c r="O808" s="215" t="str">
        <f t="shared" si="414"/>
        <v/>
      </c>
      <c r="P808" s="216" t="str">
        <f t="shared" si="435"/>
        <v/>
      </c>
      <c r="Q808" s="215">
        <f t="shared" si="439"/>
        <v>0</v>
      </c>
      <c r="R808" s="94"/>
      <c r="S808" s="218" t="str">
        <f t="shared" si="440"/>
        <v/>
      </c>
      <c r="T808" s="218" t="str">
        <f t="shared" si="418"/>
        <v/>
      </c>
      <c r="U808" s="218" t="str">
        <f t="shared" si="419"/>
        <v/>
      </c>
      <c r="V808" s="219">
        <f t="shared" si="420"/>
        <v>0</v>
      </c>
      <c r="W808" s="220">
        <f t="shared" si="421"/>
        <v>0</v>
      </c>
      <c r="X808" s="220">
        <f t="shared" si="422"/>
        <v>0</v>
      </c>
      <c r="Y808" s="220">
        <f t="shared" si="423"/>
        <v>0</v>
      </c>
      <c r="Z808" s="462">
        <f t="shared" si="424"/>
        <v>0</v>
      </c>
      <c r="AA808" s="221">
        <f t="shared" si="441"/>
        <v>0</v>
      </c>
      <c r="AB808" s="462" t="str">
        <f t="shared" si="425"/>
        <v/>
      </c>
      <c r="AC808" s="447" t="str">
        <f t="shared" si="426"/>
        <v/>
      </c>
      <c r="AD808" s="447" t="str">
        <f t="shared" si="427"/>
        <v/>
      </c>
      <c r="AE808" s="460" t="str">
        <f t="shared" si="428"/>
        <v/>
      </c>
      <c r="AF808" s="221" t="str">
        <f t="shared" si="442"/>
        <v/>
      </c>
      <c r="AG808" s="141">
        <f t="shared" si="429"/>
        <v>0</v>
      </c>
      <c r="AH808" s="141" t="str">
        <f t="shared" si="430"/>
        <v/>
      </c>
      <c r="AI808" s="450"/>
      <c r="AJ808" s="446">
        <f t="shared" si="431"/>
        <v>0</v>
      </c>
      <c r="AK808" s="2"/>
      <c r="AR808" s="2"/>
      <c r="AS808" s="2"/>
      <c r="AT808" s="2"/>
      <c r="AU808" s="2"/>
      <c r="AV808" s="2"/>
    </row>
    <row r="809" spans="1:48">
      <c r="A809" s="1">
        <v>1</v>
      </c>
      <c r="B809" s="345"/>
      <c r="C809" s="402"/>
      <c r="D809" s="327"/>
      <c r="E809" s="91"/>
      <c r="F809" s="91"/>
      <c r="G809" s="328"/>
      <c r="H809" s="216">
        <f t="shared" si="408"/>
        <v>0</v>
      </c>
      <c r="I809" s="88">
        <v>1</v>
      </c>
      <c r="J809" s="216">
        <f t="shared" si="438"/>
        <v>0</v>
      </c>
      <c r="K809" s="215" t="str">
        <f t="shared" si="410"/>
        <v/>
      </c>
      <c r="L809" s="216" t="str">
        <f t="shared" si="432"/>
        <v/>
      </c>
      <c r="M809" s="215" t="str">
        <f t="shared" si="433"/>
        <v/>
      </c>
      <c r="N809" s="216" t="str">
        <f t="shared" si="434"/>
        <v/>
      </c>
      <c r="O809" s="215" t="str">
        <f t="shared" si="414"/>
        <v/>
      </c>
      <c r="P809" s="216" t="str">
        <f t="shared" si="435"/>
        <v/>
      </c>
      <c r="Q809" s="215">
        <f t="shared" si="439"/>
        <v>0</v>
      </c>
      <c r="R809" s="94"/>
      <c r="S809" s="218" t="str">
        <f t="shared" si="440"/>
        <v/>
      </c>
      <c r="T809" s="218" t="str">
        <f t="shared" si="418"/>
        <v/>
      </c>
      <c r="U809" s="218" t="str">
        <f t="shared" si="419"/>
        <v/>
      </c>
      <c r="V809" s="219">
        <f t="shared" si="420"/>
        <v>0</v>
      </c>
      <c r="W809" s="220">
        <f t="shared" si="421"/>
        <v>0</v>
      </c>
      <c r="X809" s="220">
        <f t="shared" si="422"/>
        <v>0</v>
      </c>
      <c r="Y809" s="220">
        <f t="shared" si="423"/>
        <v>0</v>
      </c>
      <c r="Z809" s="462">
        <f t="shared" si="424"/>
        <v>0</v>
      </c>
      <c r="AA809" s="221">
        <f t="shared" si="441"/>
        <v>0</v>
      </c>
      <c r="AB809" s="462" t="str">
        <f t="shared" si="425"/>
        <v/>
      </c>
      <c r="AC809" s="447" t="str">
        <f t="shared" si="426"/>
        <v/>
      </c>
      <c r="AD809" s="447" t="str">
        <f t="shared" si="427"/>
        <v/>
      </c>
      <c r="AE809" s="460" t="str">
        <f t="shared" si="428"/>
        <v/>
      </c>
      <c r="AF809" s="221" t="str">
        <f t="shared" si="442"/>
        <v/>
      </c>
      <c r="AG809" s="141">
        <f t="shared" si="429"/>
        <v>0</v>
      </c>
      <c r="AH809" s="141" t="str">
        <f t="shared" si="430"/>
        <v/>
      </c>
      <c r="AI809" s="450"/>
      <c r="AJ809" s="446">
        <f t="shared" si="431"/>
        <v>0</v>
      </c>
      <c r="AK809" s="2"/>
      <c r="AR809" s="2"/>
      <c r="AS809" s="2"/>
      <c r="AT809" s="2"/>
      <c r="AU809" s="2"/>
      <c r="AV809" s="2"/>
    </row>
    <row r="810" spans="1:48">
      <c r="A810" s="1">
        <v>1</v>
      </c>
      <c r="B810" s="345"/>
      <c r="C810" s="402"/>
      <c r="D810" s="327"/>
      <c r="E810" s="91"/>
      <c r="F810" s="91"/>
      <c r="G810" s="328"/>
      <c r="H810" s="216">
        <f t="shared" si="408"/>
        <v>0</v>
      </c>
      <c r="I810" s="88">
        <v>1</v>
      </c>
      <c r="J810" s="216">
        <f t="shared" si="438"/>
        <v>0</v>
      </c>
      <c r="K810" s="215" t="str">
        <f t="shared" si="410"/>
        <v/>
      </c>
      <c r="L810" s="216" t="str">
        <f t="shared" si="432"/>
        <v/>
      </c>
      <c r="M810" s="215" t="str">
        <f t="shared" si="433"/>
        <v/>
      </c>
      <c r="N810" s="216" t="str">
        <f t="shared" si="434"/>
        <v/>
      </c>
      <c r="O810" s="215" t="str">
        <f t="shared" si="414"/>
        <v/>
      </c>
      <c r="P810" s="216" t="str">
        <f t="shared" si="435"/>
        <v/>
      </c>
      <c r="Q810" s="215">
        <f t="shared" si="439"/>
        <v>0</v>
      </c>
      <c r="R810" s="94"/>
      <c r="S810" s="218" t="str">
        <f t="shared" si="440"/>
        <v/>
      </c>
      <c r="T810" s="218" t="str">
        <f t="shared" si="418"/>
        <v/>
      </c>
      <c r="U810" s="218" t="str">
        <f t="shared" si="419"/>
        <v/>
      </c>
      <c r="V810" s="219">
        <f t="shared" si="420"/>
        <v>0</v>
      </c>
      <c r="W810" s="220">
        <f t="shared" si="421"/>
        <v>0</v>
      </c>
      <c r="X810" s="220">
        <f t="shared" si="422"/>
        <v>0</v>
      </c>
      <c r="Y810" s="220">
        <f t="shared" si="423"/>
        <v>0</v>
      </c>
      <c r="Z810" s="462">
        <f t="shared" si="424"/>
        <v>0</v>
      </c>
      <c r="AA810" s="221">
        <f t="shared" si="441"/>
        <v>0</v>
      </c>
      <c r="AB810" s="462" t="str">
        <f t="shared" si="425"/>
        <v/>
      </c>
      <c r="AC810" s="447" t="str">
        <f t="shared" si="426"/>
        <v/>
      </c>
      <c r="AD810" s="447" t="str">
        <f t="shared" si="427"/>
        <v/>
      </c>
      <c r="AE810" s="460" t="str">
        <f t="shared" si="428"/>
        <v/>
      </c>
      <c r="AF810" s="221" t="str">
        <f t="shared" si="442"/>
        <v/>
      </c>
      <c r="AG810" s="141">
        <f t="shared" si="429"/>
        <v>0</v>
      </c>
      <c r="AH810" s="141" t="str">
        <f t="shared" si="430"/>
        <v/>
      </c>
      <c r="AI810" s="450"/>
      <c r="AJ810" s="446">
        <f t="shared" si="431"/>
        <v>0</v>
      </c>
      <c r="AK810" s="2"/>
      <c r="AR810" s="2"/>
      <c r="AS810" s="2"/>
      <c r="AT810" s="2"/>
      <c r="AU810" s="2"/>
      <c r="AV810" s="2"/>
    </row>
    <row r="811" spans="1:48">
      <c r="A811" s="1">
        <v>1</v>
      </c>
      <c r="B811" s="345"/>
      <c r="C811" s="402"/>
      <c r="D811" s="327"/>
      <c r="E811" s="91"/>
      <c r="F811" s="91"/>
      <c r="G811" s="328"/>
      <c r="H811" s="216">
        <f t="shared" si="408"/>
        <v>0</v>
      </c>
      <c r="I811" s="88">
        <v>1</v>
      </c>
      <c r="J811" s="216">
        <f t="shared" si="438"/>
        <v>0</v>
      </c>
      <c r="K811" s="215" t="str">
        <f t="shared" si="410"/>
        <v/>
      </c>
      <c r="L811" s="216" t="str">
        <f t="shared" si="432"/>
        <v/>
      </c>
      <c r="M811" s="215" t="str">
        <f t="shared" si="433"/>
        <v/>
      </c>
      <c r="N811" s="216" t="str">
        <f t="shared" si="434"/>
        <v/>
      </c>
      <c r="O811" s="215" t="str">
        <f t="shared" si="414"/>
        <v/>
      </c>
      <c r="P811" s="216" t="str">
        <f t="shared" si="435"/>
        <v/>
      </c>
      <c r="Q811" s="215">
        <f t="shared" si="439"/>
        <v>0</v>
      </c>
      <c r="R811" s="94"/>
      <c r="S811" s="218" t="str">
        <f t="shared" si="440"/>
        <v/>
      </c>
      <c r="T811" s="218" t="str">
        <f t="shared" si="418"/>
        <v/>
      </c>
      <c r="U811" s="218" t="str">
        <f t="shared" si="419"/>
        <v/>
      </c>
      <c r="V811" s="219">
        <f t="shared" si="420"/>
        <v>0</v>
      </c>
      <c r="W811" s="220">
        <f t="shared" si="421"/>
        <v>0</v>
      </c>
      <c r="X811" s="220">
        <f t="shared" si="422"/>
        <v>0</v>
      </c>
      <c r="Y811" s="220">
        <f t="shared" si="423"/>
        <v>0</v>
      </c>
      <c r="Z811" s="462">
        <f t="shared" si="424"/>
        <v>0</v>
      </c>
      <c r="AA811" s="221">
        <f t="shared" si="441"/>
        <v>0</v>
      </c>
      <c r="AB811" s="462" t="str">
        <f t="shared" si="425"/>
        <v/>
      </c>
      <c r="AC811" s="447" t="str">
        <f t="shared" si="426"/>
        <v/>
      </c>
      <c r="AD811" s="447" t="str">
        <f t="shared" si="427"/>
        <v/>
      </c>
      <c r="AE811" s="460" t="str">
        <f t="shared" si="428"/>
        <v/>
      </c>
      <c r="AF811" s="221" t="str">
        <f t="shared" si="442"/>
        <v/>
      </c>
      <c r="AG811" s="141">
        <f t="shared" si="429"/>
        <v>0</v>
      </c>
      <c r="AH811" s="141" t="str">
        <f t="shared" si="430"/>
        <v/>
      </c>
      <c r="AI811" s="450"/>
      <c r="AJ811" s="446">
        <f t="shared" si="431"/>
        <v>0</v>
      </c>
      <c r="AK811" s="2"/>
      <c r="AR811" s="2"/>
      <c r="AS811" s="2"/>
      <c r="AT811" s="2"/>
      <c r="AU811" s="2"/>
      <c r="AV811" s="2"/>
    </row>
    <row r="812" spans="1:48">
      <c r="A812" s="1">
        <v>1</v>
      </c>
      <c r="B812" s="345"/>
      <c r="C812" s="402"/>
      <c r="D812" s="327"/>
      <c r="E812" s="91"/>
      <c r="F812" s="91"/>
      <c r="G812" s="328"/>
      <c r="H812" s="216">
        <f t="shared" si="408"/>
        <v>0</v>
      </c>
      <c r="I812" s="88">
        <v>1</v>
      </c>
      <c r="J812" s="216">
        <f t="shared" si="438"/>
        <v>0</v>
      </c>
      <c r="K812" s="215" t="str">
        <f t="shared" si="410"/>
        <v/>
      </c>
      <c r="L812" s="216" t="str">
        <f t="shared" si="432"/>
        <v/>
      </c>
      <c r="M812" s="215" t="str">
        <f t="shared" si="433"/>
        <v/>
      </c>
      <c r="N812" s="216" t="str">
        <f t="shared" si="434"/>
        <v/>
      </c>
      <c r="O812" s="215" t="str">
        <f t="shared" si="414"/>
        <v/>
      </c>
      <c r="P812" s="216" t="str">
        <f t="shared" si="435"/>
        <v/>
      </c>
      <c r="Q812" s="215">
        <f t="shared" si="439"/>
        <v>0</v>
      </c>
      <c r="R812" s="94"/>
      <c r="S812" s="218" t="str">
        <f t="shared" si="440"/>
        <v/>
      </c>
      <c r="T812" s="218" t="str">
        <f t="shared" si="418"/>
        <v/>
      </c>
      <c r="U812" s="218" t="str">
        <f t="shared" si="419"/>
        <v/>
      </c>
      <c r="V812" s="219">
        <f t="shared" si="420"/>
        <v>0</v>
      </c>
      <c r="W812" s="220">
        <f t="shared" si="421"/>
        <v>0</v>
      </c>
      <c r="X812" s="220">
        <f t="shared" si="422"/>
        <v>0</v>
      </c>
      <c r="Y812" s="220">
        <f t="shared" si="423"/>
        <v>0</v>
      </c>
      <c r="Z812" s="462">
        <f t="shared" si="424"/>
        <v>0</v>
      </c>
      <c r="AA812" s="221">
        <f t="shared" si="441"/>
        <v>0</v>
      </c>
      <c r="AB812" s="462" t="str">
        <f t="shared" si="425"/>
        <v/>
      </c>
      <c r="AC812" s="447" t="str">
        <f t="shared" si="426"/>
        <v/>
      </c>
      <c r="AD812" s="447" t="str">
        <f t="shared" si="427"/>
        <v/>
      </c>
      <c r="AE812" s="460" t="str">
        <f t="shared" si="428"/>
        <v/>
      </c>
      <c r="AF812" s="221" t="str">
        <f t="shared" si="442"/>
        <v/>
      </c>
      <c r="AG812" s="141">
        <f t="shared" si="429"/>
        <v>0</v>
      </c>
      <c r="AH812" s="141" t="str">
        <f t="shared" si="430"/>
        <v/>
      </c>
      <c r="AI812" s="450"/>
      <c r="AJ812" s="446">
        <f t="shared" si="431"/>
        <v>0</v>
      </c>
      <c r="AK812" s="2"/>
      <c r="AR812" s="2"/>
      <c r="AS812" s="2"/>
      <c r="AT812" s="2"/>
      <c r="AU812" s="2"/>
      <c r="AV812" s="2"/>
    </row>
    <row r="813" spans="1:48">
      <c r="A813" s="1">
        <v>1</v>
      </c>
      <c r="B813" s="345"/>
      <c r="C813" s="402"/>
      <c r="D813" s="327"/>
      <c r="E813" s="91"/>
      <c r="F813" s="91"/>
      <c r="G813" s="328"/>
      <c r="H813" s="216">
        <f t="shared" si="408"/>
        <v>0</v>
      </c>
      <c r="I813" s="88">
        <v>1</v>
      </c>
      <c r="J813" s="216">
        <f t="shared" si="438"/>
        <v>0</v>
      </c>
      <c r="K813" s="215" t="str">
        <f t="shared" si="410"/>
        <v/>
      </c>
      <c r="L813" s="216" t="str">
        <f t="shared" si="432"/>
        <v/>
      </c>
      <c r="M813" s="215" t="str">
        <f t="shared" si="433"/>
        <v/>
      </c>
      <c r="N813" s="216" t="str">
        <f t="shared" si="434"/>
        <v/>
      </c>
      <c r="O813" s="215" t="str">
        <f t="shared" si="414"/>
        <v/>
      </c>
      <c r="P813" s="216" t="str">
        <f t="shared" si="435"/>
        <v/>
      </c>
      <c r="Q813" s="215">
        <f t="shared" si="439"/>
        <v>0</v>
      </c>
      <c r="R813" s="94"/>
      <c r="S813" s="218" t="str">
        <f t="shared" si="440"/>
        <v/>
      </c>
      <c r="T813" s="218" t="str">
        <f t="shared" si="418"/>
        <v/>
      </c>
      <c r="U813" s="218" t="str">
        <f t="shared" si="419"/>
        <v/>
      </c>
      <c r="V813" s="219">
        <f t="shared" si="420"/>
        <v>0</v>
      </c>
      <c r="W813" s="220">
        <f t="shared" si="421"/>
        <v>0</v>
      </c>
      <c r="X813" s="220">
        <f t="shared" si="422"/>
        <v>0</v>
      </c>
      <c r="Y813" s="220">
        <f t="shared" si="423"/>
        <v>0</v>
      </c>
      <c r="Z813" s="462">
        <f t="shared" si="424"/>
        <v>0</v>
      </c>
      <c r="AA813" s="221">
        <f t="shared" si="441"/>
        <v>0</v>
      </c>
      <c r="AB813" s="462" t="str">
        <f t="shared" si="425"/>
        <v/>
      </c>
      <c r="AC813" s="447" t="str">
        <f t="shared" si="426"/>
        <v/>
      </c>
      <c r="AD813" s="447" t="str">
        <f t="shared" si="427"/>
        <v/>
      </c>
      <c r="AE813" s="460" t="str">
        <f t="shared" si="428"/>
        <v/>
      </c>
      <c r="AF813" s="221" t="str">
        <f t="shared" si="442"/>
        <v/>
      </c>
      <c r="AG813" s="141">
        <f t="shared" si="429"/>
        <v>0</v>
      </c>
      <c r="AH813" s="141" t="str">
        <f t="shared" si="430"/>
        <v/>
      </c>
      <c r="AI813" s="450"/>
      <c r="AJ813" s="446">
        <f t="shared" si="431"/>
        <v>0</v>
      </c>
      <c r="AK813" s="2"/>
      <c r="AR813" s="2"/>
      <c r="AS813" s="2"/>
      <c r="AT813" s="2"/>
      <c r="AU813" s="2"/>
      <c r="AV813" s="2"/>
    </row>
    <row r="814" spans="1:48">
      <c r="A814" s="1">
        <v>1</v>
      </c>
      <c r="B814" s="345"/>
      <c r="C814" s="402"/>
      <c r="D814" s="327"/>
      <c r="E814" s="91"/>
      <c r="F814" s="91"/>
      <c r="G814" s="328"/>
      <c r="H814" s="216">
        <f t="shared" si="408"/>
        <v>0</v>
      </c>
      <c r="I814" s="88">
        <v>1</v>
      </c>
      <c r="J814" s="216">
        <f t="shared" si="438"/>
        <v>0</v>
      </c>
      <c r="K814" s="215" t="str">
        <f t="shared" si="410"/>
        <v/>
      </c>
      <c r="L814" s="216" t="str">
        <f t="shared" si="432"/>
        <v/>
      </c>
      <c r="M814" s="215" t="str">
        <f t="shared" si="433"/>
        <v/>
      </c>
      <c r="N814" s="216" t="str">
        <f t="shared" si="434"/>
        <v/>
      </c>
      <c r="O814" s="215" t="str">
        <f t="shared" si="414"/>
        <v/>
      </c>
      <c r="P814" s="216" t="str">
        <f t="shared" si="435"/>
        <v/>
      </c>
      <c r="Q814" s="215">
        <f t="shared" si="439"/>
        <v>0</v>
      </c>
      <c r="R814" s="94"/>
      <c r="S814" s="218" t="str">
        <f t="shared" si="440"/>
        <v/>
      </c>
      <c r="T814" s="218" t="str">
        <f t="shared" si="418"/>
        <v/>
      </c>
      <c r="U814" s="218" t="str">
        <f t="shared" si="419"/>
        <v/>
      </c>
      <c r="V814" s="219">
        <f t="shared" si="420"/>
        <v>0</v>
      </c>
      <c r="W814" s="220">
        <f t="shared" si="421"/>
        <v>0</v>
      </c>
      <c r="X814" s="220">
        <f t="shared" si="422"/>
        <v>0</v>
      </c>
      <c r="Y814" s="220">
        <f t="shared" si="423"/>
        <v>0</v>
      </c>
      <c r="Z814" s="462">
        <f t="shared" si="424"/>
        <v>0</v>
      </c>
      <c r="AA814" s="221">
        <f t="shared" si="441"/>
        <v>0</v>
      </c>
      <c r="AB814" s="462" t="str">
        <f t="shared" si="425"/>
        <v/>
      </c>
      <c r="AC814" s="447" t="str">
        <f t="shared" si="426"/>
        <v/>
      </c>
      <c r="AD814" s="447" t="str">
        <f t="shared" si="427"/>
        <v/>
      </c>
      <c r="AE814" s="460" t="str">
        <f t="shared" si="428"/>
        <v/>
      </c>
      <c r="AF814" s="221" t="str">
        <f t="shared" si="442"/>
        <v/>
      </c>
      <c r="AG814" s="141">
        <f t="shared" si="429"/>
        <v>0</v>
      </c>
      <c r="AH814" s="141" t="str">
        <f t="shared" si="430"/>
        <v/>
      </c>
      <c r="AI814" s="450"/>
      <c r="AJ814" s="446">
        <f t="shared" si="431"/>
        <v>0</v>
      </c>
      <c r="AK814" s="2"/>
      <c r="AR814" s="2"/>
      <c r="AS814" s="2"/>
      <c r="AT814" s="2"/>
      <c r="AU814" s="2"/>
      <c r="AV814" s="2"/>
    </row>
    <row r="815" spans="1:48">
      <c r="A815" s="1">
        <v>1</v>
      </c>
      <c r="B815" s="345"/>
      <c r="C815" s="402"/>
      <c r="D815" s="327"/>
      <c r="E815" s="91"/>
      <c r="F815" s="91"/>
      <c r="G815" s="328"/>
      <c r="H815" s="216">
        <f t="shared" si="408"/>
        <v>0</v>
      </c>
      <c r="I815" s="88">
        <v>1</v>
      </c>
      <c r="J815" s="216">
        <f t="shared" si="438"/>
        <v>0</v>
      </c>
      <c r="K815" s="215" t="str">
        <f t="shared" si="410"/>
        <v/>
      </c>
      <c r="L815" s="216" t="str">
        <f t="shared" si="432"/>
        <v/>
      </c>
      <c r="M815" s="215" t="str">
        <f t="shared" si="433"/>
        <v/>
      </c>
      <c r="N815" s="216" t="str">
        <f t="shared" si="434"/>
        <v/>
      </c>
      <c r="O815" s="215" t="str">
        <f t="shared" si="414"/>
        <v/>
      </c>
      <c r="P815" s="216" t="str">
        <f t="shared" si="435"/>
        <v/>
      </c>
      <c r="Q815" s="215">
        <f t="shared" si="439"/>
        <v>0</v>
      </c>
      <c r="R815" s="94"/>
      <c r="S815" s="218" t="str">
        <f t="shared" si="440"/>
        <v/>
      </c>
      <c r="T815" s="218" t="str">
        <f t="shared" si="418"/>
        <v/>
      </c>
      <c r="U815" s="218" t="str">
        <f t="shared" si="419"/>
        <v/>
      </c>
      <c r="V815" s="219">
        <f t="shared" si="420"/>
        <v>0</v>
      </c>
      <c r="W815" s="220">
        <f t="shared" si="421"/>
        <v>0</v>
      </c>
      <c r="X815" s="220">
        <f t="shared" si="422"/>
        <v>0</v>
      </c>
      <c r="Y815" s="220">
        <f t="shared" si="423"/>
        <v>0</v>
      </c>
      <c r="Z815" s="462">
        <f t="shared" si="424"/>
        <v>0</v>
      </c>
      <c r="AA815" s="221">
        <f t="shared" si="441"/>
        <v>0</v>
      </c>
      <c r="AB815" s="462" t="str">
        <f t="shared" si="425"/>
        <v/>
      </c>
      <c r="AC815" s="447" t="str">
        <f t="shared" si="426"/>
        <v/>
      </c>
      <c r="AD815" s="447" t="str">
        <f t="shared" si="427"/>
        <v/>
      </c>
      <c r="AE815" s="460" t="str">
        <f t="shared" si="428"/>
        <v/>
      </c>
      <c r="AF815" s="221" t="str">
        <f t="shared" si="442"/>
        <v/>
      </c>
      <c r="AG815" s="141">
        <f t="shared" si="429"/>
        <v>0</v>
      </c>
      <c r="AH815" s="141" t="str">
        <f t="shared" si="430"/>
        <v/>
      </c>
      <c r="AI815" s="450"/>
      <c r="AJ815" s="446">
        <f t="shared" si="431"/>
        <v>0</v>
      </c>
      <c r="AK815" s="2"/>
      <c r="AR815" s="2"/>
      <c r="AS815" s="2"/>
      <c r="AT815" s="2"/>
      <c r="AU815" s="2"/>
      <c r="AV815" s="2"/>
    </row>
    <row r="816" spans="1:48">
      <c r="A816" s="1">
        <v>1</v>
      </c>
      <c r="B816" s="345"/>
      <c r="C816" s="402"/>
      <c r="D816" s="327"/>
      <c r="E816" s="91"/>
      <c r="F816" s="91"/>
      <c r="G816" s="328"/>
      <c r="H816" s="216">
        <f t="shared" si="408"/>
        <v>0</v>
      </c>
      <c r="I816" s="88">
        <v>1</v>
      </c>
      <c r="J816" s="216">
        <f t="shared" si="438"/>
        <v>0</v>
      </c>
      <c r="K816" s="215" t="str">
        <f t="shared" si="410"/>
        <v/>
      </c>
      <c r="L816" s="216" t="str">
        <f t="shared" si="432"/>
        <v/>
      </c>
      <c r="M816" s="215" t="str">
        <f t="shared" si="433"/>
        <v/>
      </c>
      <c r="N816" s="216" t="str">
        <f t="shared" si="434"/>
        <v/>
      </c>
      <c r="O816" s="215" t="str">
        <f t="shared" si="414"/>
        <v/>
      </c>
      <c r="P816" s="216" t="str">
        <f t="shared" si="435"/>
        <v/>
      </c>
      <c r="Q816" s="215">
        <f t="shared" si="439"/>
        <v>0</v>
      </c>
      <c r="R816" s="94"/>
      <c r="S816" s="218" t="str">
        <f t="shared" si="440"/>
        <v/>
      </c>
      <c r="T816" s="218" t="str">
        <f t="shared" si="418"/>
        <v/>
      </c>
      <c r="U816" s="218" t="str">
        <f t="shared" si="419"/>
        <v/>
      </c>
      <c r="V816" s="219">
        <f t="shared" si="420"/>
        <v>0</v>
      </c>
      <c r="W816" s="220">
        <f t="shared" si="421"/>
        <v>0</v>
      </c>
      <c r="X816" s="220">
        <f t="shared" si="422"/>
        <v>0</v>
      </c>
      <c r="Y816" s="220">
        <f t="shared" si="423"/>
        <v>0</v>
      </c>
      <c r="Z816" s="462">
        <f t="shared" si="424"/>
        <v>0</v>
      </c>
      <c r="AA816" s="221">
        <f t="shared" si="441"/>
        <v>0</v>
      </c>
      <c r="AB816" s="462" t="str">
        <f t="shared" si="425"/>
        <v/>
      </c>
      <c r="AC816" s="447" t="str">
        <f t="shared" si="426"/>
        <v/>
      </c>
      <c r="AD816" s="447" t="str">
        <f t="shared" si="427"/>
        <v/>
      </c>
      <c r="AE816" s="460" t="str">
        <f t="shared" si="428"/>
        <v/>
      </c>
      <c r="AF816" s="221" t="str">
        <f t="shared" si="442"/>
        <v/>
      </c>
      <c r="AG816" s="141">
        <f t="shared" si="429"/>
        <v>0</v>
      </c>
      <c r="AH816" s="141" t="str">
        <f t="shared" si="430"/>
        <v/>
      </c>
      <c r="AI816" s="450"/>
      <c r="AJ816" s="446">
        <f t="shared" si="431"/>
        <v>0</v>
      </c>
      <c r="AK816" s="2"/>
      <c r="AR816" s="2"/>
      <c r="AS816" s="2"/>
      <c r="AT816" s="2"/>
      <c r="AU816" s="2"/>
      <c r="AV816" s="2"/>
    </row>
    <row r="817" spans="1:36">
      <c r="A817" s="1">
        <v>1</v>
      </c>
      <c r="B817" s="345"/>
      <c r="C817" s="402"/>
      <c r="D817" s="327"/>
      <c r="E817" s="91"/>
      <c r="F817" s="91"/>
      <c r="G817" s="328"/>
      <c r="H817" s="216">
        <f t="shared" si="408"/>
        <v>0</v>
      </c>
      <c r="I817" s="88">
        <v>1</v>
      </c>
      <c r="J817" s="216">
        <f t="shared" si="438"/>
        <v>0</v>
      </c>
      <c r="K817" s="215" t="str">
        <f t="shared" si="410"/>
        <v/>
      </c>
      <c r="L817" s="216" t="str">
        <f t="shared" si="432"/>
        <v/>
      </c>
      <c r="M817" s="215" t="str">
        <f t="shared" si="433"/>
        <v/>
      </c>
      <c r="N817" s="216" t="str">
        <f t="shared" si="434"/>
        <v/>
      </c>
      <c r="O817" s="215" t="str">
        <f t="shared" si="414"/>
        <v/>
      </c>
      <c r="P817" s="216" t="str">
        <f t="shared" si="435"/>
        <v/>
      </c>
      <c r="Q817" s="215">
        <f t="shared" si="439"/>
        <v>0</v>
      </c>
      <c r="R817" s="94"/>
      <c r="S817" s="218" t="str">
        <f t="shared" si="440"/>
        <v/>
      </c>
      <c r="T817" s="218" t="str">
        <f t="shared" si="418"/>
        <v/>
      </c>
      <c r="U817" s="218" t="str">
        <f t="shared" si="419"/>
        <v/>
      </c>
      <c r="V817" s="219">
        <f t="shared" si="420"/>
        <v>0</v>
      </c>
      <c r="W817" s="220">
        <f t="shared" si="421"/>
        <v>0</v>
      </c>
      <c r="X817" s="220">
        <f t="shared" si="422"/>
        <v>0</v>
      </c>
      <c r="Y817" s="220">
        <f t="shared" si="423"/>
        <v>0</v>
      </c>
      <c r="Z817" s="462">
        <f t="shared" si="424"/>
        <v>0</v>
      </c>
      <c r="AA817" s="221">
        <f t="shared" si="441"/>
        <v>0</v>
      </c>
      <c r="AB817" s="462" t="str">
        <f t="shared" si="425"/>
        <v/>
      </c>
      <c r="AC817" s="447" t="str">
        <f t="shared" si="426"/>
        <v/>
      </c>
      <c r="AD817" s="447" t="str">
        <f t="shared" si="427"/>
        <v/>
      </c>
      <c r="AE817" s="460" t="str">
        <f t="shared" si="428"/>
        <v/>
      </c>
      <c r="AF817" s="221" t="str">
        <f t="shared" si="442"/>
        <v/>
      </c>
      <c r="AG817" s="141">
        <f t="shared" si="429"/>
        <v>0</v>
      </c>
      <c r="AH817" s="141" t="str">
        <f t="shared" si="430"/>
        <v/>
      </c>
      <c r="AI817" s="450"/>
      <c r="AJ817" s="446">
        <f t="shared" si="431"/>
        <v>0</v>
      </c>
    </row>
    <row r="818" spans="1:36">
      <c r="A818" s="1">
        <v>1</v>
      </c>
      <c r="B818" s="345"/>
      <c r="C818" s="402"/>
      <c r="D818" s="327"/>
      <c r="E818" s="91"/>
      <c r="F818" s="91"/>
      <c r="G818" s="328"/>
      <c r="H818" s="405">
        <f t="shared" si="408"/>
        <v>0</v>
      </c>
      <c r="I818" s="88">
        <v>1</v>
      </c>
      <c r="J818" s="216">
        <f t="shared" si="438"/>
        <v>0</v>
      </c>
      <c r="K818" s="215" t="str">
        <f t="shared" si="410"/>
        <v/>
      </c>
      <c r="L818" s="216" t="str">
        <f t="shared" si="432"/>
        <v/>
      </c>
      <c r="M818" s="215" t="str">
        <f t="shared" si="433"/>
        <v/>
      </c>
      <c r="N818" s="216" t="str">
        <f t="shared" si="434"/>
        <v/>
      </c>
      <c r="O818" s="215" t="str">
        <f t="shared" si="414"/>
        <v/>
      </c>
      <c r="P818" s="216" t="str">
        <f t="shared" si="435"/>
        <v/>
      </c>
      <c r="Q818" s="215">
        <f t="shared" si="439"/>
        <v>0</v>
      </c>
      <c r="R818" s="94"/>
      <c r="S818" s="218" t="str">
        <f t="shared" si="440"/>
        <v/>
      </c>
      <c r="T818" s="218" t="str">
        <f t="shared" si="418"/>
        <v/>
      </c>
      <c r="U818" s="218" t="str">
        <f t="shared" si="419"/>
        <v/>
      </c>
      <c r="V818" s="219">
        <f t="shared" si="420"/>
        <v>0</v>
      </c>
      <c r="W818" s="220">
        <f t="shared" si="421"/>
        <v>0</v>
      </c>
      <c r="X818" s="220">
        <f t="shared" si="422"/>
        <v>0</v>
      </c>
      <c r="Y818" s="220">
        <f t="shared" si="423"/>
        <v>0</v>
      </c>
      <c r="Z818" s="462">
        <f t="shared" si="424"/>
        <v>0</v>
      </c>
      <c r="AA818" s="221">
        <f t="shared" si="441"/>
        <v>0</v>
      </c>
      <c r="AB818" s="462" t="str">
        <f t="shared" si="425"/>
        <v/>
      </c>
      <c r="AC818" s="447" t="str">
        <f t="shared" si="426"/>
        <v/>
      </c>
      <c r="AD818" s="447" t="str">
        <f t="shared" si="427"/>
        <v/>
      </c>
      <c r="AE818" s="460" t="str">
        <f t="shared" si="428"/>
        <v/>
      </c>
      <c r="AF818" s="221" t="str">
        <f t="shared" si="442"/>
        <v/>
      </c>
      <c r="AG818" s="141">
        <f t="shared" si="429"/>
        <v>0</v>
      </c>
      <c r="AH818" s="141" t="str">
        <f t="shared" si="430"/>
        <v/>
      </c>
      <c r="AI818" s="450"/>
      <c r="AJ818" s="446">
        <f t="shared" si="431"/>
        <v>0</v>
      </c>
    </row>
    <row r="819" spans="1:36">
      <c r="A819" s="1">
        <v>1</v>
      </c>
      <c r="B819" s="345"/>
      <c r="C819" s="402"/>
      <c r="D819" s="327"/>
      <c r="E819" s="91"/>
      <c r="F819" s="91"/>
      <c r="G819" s="328"/>
      <c r="H819" s="405">
        <f t="shared" si="408"/>
        <v>0</v>
      </c>
      <c r="I819" s="88">
        <v>1</v>
      </c>
      <c r="J819" s="216">
        <f t="shared" si="438"/>
        <v>0</v>
      </c>
      <c r="K819" s="215" t="str">
        <f t="shared" si="410"/>
        <v/>
      </c>
      <c r="L819" s="216" t="str">
        <f t="shared" si="432"/>
        <v/>
      </c>
      <c r="M819" s="215" t="str">
        <f t="shared" si="433"/>
        <v/>
      </c>
      <c r="N819" s="216" t="str">
        <f t="shared" si="434"/>
        <v/>
      </c>
      <c r="O819" s="215" t="str">
        <f t="shared" si="414"/>
        <v/>
      </c>
      <c r="P819" s="216" t="str">
        <f t="shared" si="435"/>
        <v/>
      </c>
      <c r="Q819" s="215">
        <f t="shared" si="439"/>
        <v>0</v>
      </c>
      <c r="R819" s="94"/>
      <c r="S819" s="218" t="str">
        <f t="shared" si="440"/>
        <v/>
      </c>
      <c r="T819" s="218" t="str">
        <f t="shared" si="418"/>
        <v/>
      </c>
      <c r="U819" s="218" t="str">
        <f t="shared" si="419"/>
        <v/>
      </c>
      <c r="V819" s="219">
        <f t="shared" si="420"/>
        <v>0</v>
      </c>
      <c r="W819" s="220">
        <f t="shared" si="421"/>
        <v>0</v>
      </c>
      <c r="X819" s="220">
        <f t="shared" si="422"/>
        <v>0</v>
      </c>
      <c r="Y819" s="220">
        <f t="shared" si="423"/>
        <v>0</v>
      </c>
      <c r="Z819" s="462">
        <f t="shared" si="424"/>
        <v>0</v>
      </c>
      <c r="AA819" s="221">
        <f t="shared" si="441"/>
        <v>0</v>
      </c>
      <c r="AB819" s="462" t="str">
        <f t="shared" si="425"/>
        <v/>
      </c>
      <c r="AC819" s="447" t="str">
        <f t="shared" si="426"/>
        <v/>
      </c>
      <c r="AD819" s="447" t="str">
        <f t="shared" si="427"/>
        <v/>
      </c>
      <c r="AE819" s="460" t="str">
        <f t="shared" si="428"/>
        <v/>
      </c>
      <c r="AF819" s="221" t="str">
        <f t="shared" si="442"/>
        <v/>
      </c>
      <c r="AG819" s="141">
        <f t="shared" si="429"/>
        <v>0</v>
      </c>
      <c r="AH819" s="141" t="str">
        <f t="shared" si="430"/>
        <v/>
      </c>
      <c r="AI819" s="450"/>
      <c r="AJ819" s="446">
        <f t="shared" si="431"/>
        <v>0</v>
      </c>
    </row>
    <row r="820" spans="1:36">
      <c r="A820" s="1">
        <v>1</v>
      </c>
      <c r="B820" s="345"/>
      <c r="C820" s="402"/>
      <c r="D820" s="327"/>
      <c r="E820" s="91"/>
      <c r="F820" s="91"/>
      <c r="G820" s="328"/>
      <c r="H820" s="405">
        <f t="shared" si="408"/>
        <v>0</v>
      </c>
      <c r="I820" s="88">
        <v>1</v>
      </c>
      <c r="J820" s="216">
        <f t="shared" si="438"/>
        <v>0</v>
      </c>
      <c r="K820" s="215" t="str">
        <f t="shared" si="410"/>
        <v/>
      </c>
      <c r="L820" s="216" t="str">
        <f t="shared" si="432"/>
        <v/>
      </c>
      <c r="M820" s="215" t="str">
        <f t="shared" si="433"/>
        <v/>
      </c>
      <c r="N820" s="216" t="str">
        <f t="shared" si="434"/>
        <v/>
      </c>
      <c r="O820" s="215" t="str">
        <f t="shared" si="414"/>
        <v/>
      </c>
      <c r="P820" s="216" t="str">
        <f t="shared" si="435"/>
        <v/>
      </c>
      <c r="Q820" s="215">
        <f t="shared" si="439"/>
        <v>0</v>
      </c>
      <c r="R820" s="94"/>
      <c r="S820" s="218" t="str">
        <f t="shared" si="440"/>
        <v/>
      </c>
      <c r="T820" s="218" t="str">
        <f t="shared" si="418"/>
        <v/>
      </c>
      <c r="U820" s="218" t="str">
        <f t="shared" si="419"/>
        <v/>
      </c>
      <c r="V820" s="219">
        <f t="shared" si="420"/>
        <v>0</v>
      </c>
      <c r="W820" s="220">
        <f t="shared" si="421"/>
        <v>0</v>
      </c>
      <c r="X820" s="220">
        <f t="shared" si="422"/>
        <v>0</v>
      </c>
      <c r="Y820" s="220">
        <f t="shared" si="423"/>
        <v>0</v>
      </c>
      <c r="Z820" s="462">
        <f t="shared" si="424"/>
        <v>0</v>
      </c>
      <c r="AA820" s="221">
        <f t="shared" si="441"/>
        <v>0</v>
      </c>
      <c r="AB820" s="462" t="str">
        <f t="shared" si="425"/>
        <v/>
      </c>
      <c r="AC820" s="447" t="str">
        <f t="shared" si="426"/>
        <v/>
      </c>
      <c r="AD820" s="447" t="str">
        <f t="shared" si="427"/>
        <v/>
      </c>
      <c r="AE820" s="460" t="str">
        <f t="shared" si="428"/>
        <v/>
      </c>
      <c r="AF820" s="221" t="str">
        <f t="shared" si="442"/>
        <v/>
      </c>
      <c r="AG820" s="141">
        <f t="shared" si="429"/>
        <v>0</v>
      </c>
      <c r="AH820" s="141" t="str">
        <f t="shared" si="430"/>
        <v/>
      </c>
      <c r="AI820" s="450"/>
      <c r="AJ820" s="446">
        <f t="shared" si="431"/>
        <v>0</v>
      </c>
    </row>
    <row r="821" spans="1:36">
      <c r="A821" s="1">
        <v>1</v>
      </c>
      <c r="B821" s="345"/>
      <c r="C821" s="402"/>
      <c r="D821" s="327"/>
      <c r="E821" s="91"/>
      <c r="F821" s="91"/>
      <c r="G821" s="328"/>
      <c r="H821" s="405">
        <f t="shared" si="408"/>
        <v>0</v>
      </c>
      <c r="I821" s="88">
        <v>1</v>
      </c>
      <c r="J821" s="216">
        <f t="shared" si="438"/>
        <v>0</v>
      </c>
      <c r="K821" s="215" t="str">
        <f t="shared" si="410"/>
        <v/>
      </c>
      <c r="L821" s="216" t="str">
        <f t="shared" si="432"/>
        <v/>
      </c>
      <c r="M821" s="215" t="str">
        <f t="shared" si="433"/>
        <v/>
      </c>
      <c r="N821" s="216" t="str">
        <f t="shared" si="434"/>
        <v/>
      </c>
      <c r="O821" s="215" t="str">
        <f t="shared" si="414"/>
        <v/>
      </c>
      <c r="P821" s="216" t="str">
        <f t="shared" si="435"/>
        <v/>
      </c>
      <c r="Q821" s="215">
        <f t="shared" si="439"/>
        <v>0</v>
      </c>
      <c r="R821" s="94"/>
      <c r="S821" s="218" t="str">
        <f t="shared" si="440"/>
        <v/>
      </c>
      <c r="T821" s="218" t="str">
        <f t="shared" si="418"/>
        <v/>
      </c>
      <c r="U821" s="218" t="str">
        <f t="shared" si="419"/>
        <v/>
      </c>
      <c r="V821" s="219">
        <f t="shared" si="420"/>
        <v>0</v>
      </c>
      <c r="W821" s="220">
        <f t="shared" si="421"/>
        <v>0</v>
      </c>
      <c r="X821" s="220">
        <f t="shared" si="422"/>
        <v>0</v>
      </c>
      <c r="Y821" s="220">
        <f t="shared" si="423"/>
        <v>0</v>
      </c>
      <c r="Z821" s="462">
        <f t="shared" si="424"/>
        <v>0</v>
      </c>
      <c r="AA821" s="221">
        <f t="shared" si="441"/>
        <v>0</v>
      </c>
      <c r="AB821" s="462" t="str">
        <f t="shared" si="425"/>
        <v/>
      </c>
      <c r="AC821" s="447" t="str">
        <f t="shared" si="426"/>
        <v/>
      </c>
      <c r="AD821" s="447" t="str">
        <f t="shared" si="427"/>
        <v/>
      </c>
      <c r="AE821" s="460" t="str">
        <f t="shared" si="428"/>
        <v/>
      </c>
      <c r="AF821" s="221" t="str">
        <f t="shared" si="442"/>
        <v/>
      </c>
      <c r="AG821" s="141">
        <f t="shared" si="429"/>
        <v>0</v>
      </c>
      <c r="AH821" s="141" t="str">
        <f t="shared" si="430"/>
        <v/>
      </c>
      <c r="AI821" s="450"/>
      <c r="AJ821" s="446">
        <f t="shared" si="431"/>
        <v>0</v>
      </c>
    </row>
    <row r="822" spans="1:36">
      <c r="A822" s="1">
        <v>1</v>
      </c>
      <c r="B822" s="345"/>
      <c r="C822" s="402"/>
      <c r="D822" s="327"/>
      <c r="E822" s="91"/>
      <c r="F822" s="91"/>
      <c r="G822" s="328"/>
      <c r="H822" s="405">
        <f t="shared" si="408"/>
        <v>0</v>
      </c>
      <c r="I822" s="88">
        <v>1</v>
      </c>
      <c r="J822" s="216">
        <f t="shared" si="438"/>
        <v>0</v>
      </c>
      <c r="K822" s="215" t="str">
        <f t="shared" si="410"/>
        <v/>
      </c>
      <c r="L822" s="216" t="str">
        <f t="shared" si="432"/>
        <v/>
      </c>
      <c r="M822" s="215" t="str">
        <f t="shared" si="433"/>
        <v/>
      </c>
      <c r="N822" s="216" t="str">
        <f t="shared" si="434"/>
        <v/>
      </c>
      <c r="O822" s="215" t="str">
        <f t="shared" si="414"/>
        <v/>
      </c>
      <c r="P822" s="216" t="str">
        <f t="shared" si="435"/>
        <v/>
      </c>
      <c r="Q822" s="215">
        <f t="shared" si="439"/>
        <v>0</v>
      </c>
      <c r="R822" s="94"/>
      <c r="S822" s="218" t="str">
        <f t="shared" si="440"/>
        <v/>
      </c>
      <c r="T822" s="218" t="str">
        <f t="shared" si="418"/>
        <v/>
      </c>
      <c r="U822" s="218" t="str">
        <f t="shared" si="419"/>
        <v/>
      </c>
      <c r="V822" s="219">
        <f t="shared" si="420"/>
        <v>0</v>
      </c>
      <c r="W822" s="220">
        <f t="shared" si="421"/>
        <v>0</v>
      </c>
      <c r="X822" s="220">
        <f t="shared" si="422"/>
        <v>0</v>
      </c>
      <c r="Y822" s="220">
        <f t="shared" si="423"/>
        <v>0</v>
      </c>
      <c r="Z822" s="462">
        <f t="shared" si="424"/>
        <v>0</v>
      </c>
      <c r="AA822" s="221">
        <f t="shared" si="441"/>
        <v>0</v>
      </c>
      <c r="AB822" s="462" t="str">
        <f t="shared" si="425"/>
        <v/>
      </c>
      <c r="AC822" s="447" t="str">
        <f t="shared" si="426"/>
        <v/>
      </c>
      <c r="AD822" s="447" t="str">
        <f t="shared" si="427"/>
        <v/>
      </c>
      <c r="AE822" s="460" t="str">
        <f t="shared" si="428"/>
        <v/>
      </c>
      <c r="AF822" s="221" t="str">
        <f t="shared" si="442"/>
        <v/>
      </c>
      <c r="AG822" s="141">
        <f t="shared" si="429"/>
        <v>0</v>
      </c>
      <c r="AH822" s="141" t="str">
        <f t="shared" si="430"/>
        <v/>
      </c>
      <c r="AI822" s="450"/>
      <c r="AJ822" s="446">
        <f t="shared" si="431"/>
        <v>0</v>
      </c>
    </row>
    <row r="823" spans="1:36">
      <c r="A823" s="1">
        <v>1</v>
      </c>
      <c r="B823" s="345"/>
      <c r="C823" s="402"/>
      <c r="D823" s="327"/>
      <c r="E823" s="91"/>
      <c r="F823" s="91"/>
      <c r="G823" s="328"/>
      <c r="H823" s="405">
        <f t="shared" si="408"/>
        <v>0</v>
      </c>
      <c r="I823" s="88">
        <v>1</v>
      </c>
      <c r="J823" s="216">
        <f t="shared" si="438"/>
        <v>0</v>
      </c>
      <c r="K823" s="215" t="str">
        <f t="shared" si="410"/>
        <v/>
      </c>
      <c r="L823" s="216" t="str">
        <f t="shared" si="432"/>
        <v/>
      </c>
      <c r="M823" s="215" t="str">
        <f t="shared" si="433"/>
        <v/>
      </c>
      <c r="N823" s="216" t="str">
        <f t="shared" si="434"/>
        <v/>
      </c>
      <c r="O823" s="215" t="str">
        <f t="shared" si="414"/>
        <v/>
      </c>
      <c r="P823" s="216" t="str">
        <f t="shared" si="435"/>
        <v/>
      </c>
      <c r="Q823" s="215">
        <f t="shared" si="439"/>
        <v>0</v>
      </c>
      <c r="R823" s="94"/>
      <c r="S823" s="218" t="str">
        <f t="shared" si="440"/>
        <v/>
      </c>
      <c r="T823" s="218" t="str">
        <f t="shared" si="418"/>
        <v/>
      </c>
      <c r="U823" s="218" t="str">
        <f t="shared" si="419"/>
        <v/>
      </c>
      <c r="V823" s="219">
        <f t="shared" si="420"/>
        <v>0</v>
      </c>
      <c r="W823" s="220">
        <f t="shared" si="421"/>
        <v>0</v>
      </c>
      <c r="X823" s="220">
        <f t="shared" si="422"/>
        <v>0</v>
      </c>
      <c r="Y823" s="220">
        <f t="shared" si="423"/>
        <v>0</v>
      </c>
      <c r="Z823" s="462">
        <f t="shared" si="424"/>
        <v>0</v>
      </c>
      <c r="AA823" s="221">
        <f t="shared" si="441"/>
        <v>0</v>
      </c>
      <c r="AB823" s="462" t="str">
        <f t="shared" si="425"/>
        <v/>
      </c>
      <c r="AC823" s="447" t="str">
        <f t="shared" si="426"/>
        <v/>
      </c>
      <c r="AD823" s="447" t="str">
        <f t="shared" si="427"/>
        <v/>
      </c>
      <c r="AE823" s="460" t="str">
        <f t="shared" si="428"/>
        <v/>
      </c>
      <c r="AF823" s="221" t="str">
        <f t="shared" si="442"/>
        <v/>
      </c>
      <c r="AG823" s="141">
        <f t="shared" si="429"/>
        <v>0</v>
      </c>
      <c r="AH823" s="141" t="str">
        <f t="shared" si="430"/>
        <v/>
      </c>
      <c r="AI823" s="450"/>
      <c r="AJ823" s="446">
        <f t="shared" si="431"/>
        <v>0</v>
      </c>
    </row>
    <row r="824" spans="1:36">
      <c r="A824" s="1">
        <v>1</v>
      </c>
      <c r="B824" s="345"/>
      <c r="C824" s="402"/>
      <c r="D824" s="327"/>
      <c r="E824" s="91"/>
      <c r="F824" s="91"/>
      <c r="G824" s="328"/>
      <c r="H824" s="405">
        <f t="shared" si="408"/>
        <v>0</v>
      </c>
      <c r="I824" s="88">
        <v>1</v>
      </c>
      <c r="J824" s="216">
        <f t="shared" si="438"/>
        <v>0</v>
      </c>
      <c r="K824" s="215" t="str">
        <f t="shared" si="410"/>
        <v/>
      </c>
      <c r="L824" s="216" t="str">
        <f t="shared" si="432"/>
        <v/>
      </c>
      <c r="M824" s="215" t="str">
        <f t="shared" si="433"/>
        <v/>
      </c>
      <c r="N824" s="216" t="str">
        <f t="shared" si="434"/>
        <v/>
      </c>
      <c r="O824" s="215" t="str">
        <f t="shared" si="414"/>
        <v/>
      </c>
      <c r="P824" s="216" t="str">
        <f t="shared" si="435"/>
        <v/>
      </c>
      <c r="Q824" s="215">
        <f t="shared" si="439"/>
        <v>0</v>
      </c>
      <c r="R824" s="94"/>
      <c r="S824" s="218" t="str">
        <f t="shared" si="440"/>
        <v/>
      </c>
      <c r="T824" s="218" t="str">
        <f t="shared" si="418"/>
        <v/>
      </c>
      <c r="U824" s="218" t="str">
        <f t="shared" si="419"/>
        <v/>
      </c>
      <c r="V824" s="219">
        <f t="shared" si="420"/>
        <v>0</v>
      </c>
      <c r="W824" s="220">
        <f t="shared" si="421"/>
        <v>0</v>
      </c>
      <c r="X824" s="220">
        <f t="shared" si="422"/>
        <v>0</v>
      </c>
      <c r="Y824" s="220">
        <f t="shared" si="423"/>
        <v>0</v>
      </c>
      <c r="Z824" s="462">
        <f t="shared" si="424"/>
        <v>0</v>
      </c>
      <c r="AA824" s="221">
        <f t="shared" si="441"/>
        <v>0</v>
      </c>
      <c r="AB824" s="462" t="str">
        <f t="shared" si="425"/>
        <v/>
      </c>
      <c r="AC824" s="447" t="str">
        <f t="shared" si="426"/>
        <v/>
      </c>
      <c r="AD824" s="447" t="str">
        <f t="shared" si="427"/>
        <v/>
      </c>
      <c r="AE824" s="460" t="str">
        <f t="shared" si="428"/>
        <v/>
      </c>
      <c r="AF824" s="221" t="str">
        <f t="shared" si="442"/>
        <v/>
      </c>
      <c r="AG824" s="141">
        <f t="shared" si="429"/>
        <v>0</v>
      </c>
      <c r="AH824" s="141" t="str">
        <f t="shared" si="430"/>
        <v/>
      </c>
      <c r="AI824" s="450"/>
      <c r="AJ824" s="446">
        <f t="shared" si="431"/>
        <v>0</v>
      </c>
    </row>
    <row r="825" spans="1:36" ht="13.5" thickBot="1">
      <c r="A825" s="1">
        <v>1</v>
      </c>
      <c r="B825" s="346"/>
      <c r="C825" s="404"/>
      <c r="D825" s="329"/>
      <c r="E825" s="330"/>
      <c r="F825" s="330"/>
      <c r="G825" s="331"/>
      <c r="H825" s="405">
        <f t="shared" si="408"/>
        <v>0</v>
      </c>
      <c r="I825" s="88">
        <v>1</v>
      </c>
      <c r="J825" s="216">
        <f t="shared" si="438"/>
        <v>0</v>
      </c>
      <c r="K825" s="215" t="str">
        <f t="shared" si="410"/>
        <v/>
      </c>
      <c r="L825" s="216" t="str">
        <f t="shared" si="432"/>
        <v/>
      </c>
      <c r="M825" s="215" t="str">
        <f t="shared" si="433"/>
        <v/>
      </c>
      <c r="N825" s="216" t="str">
        <f t="shared" si="434"/>
        <v/>
      </c>
      <c r="O825" s="215" t="str">
        <f t="shared" si="414"/>
        <v/>
      </c>
      <c r="P825" s="216" t="str">
        <f t="shared" si="435"/>
        <v/>
      </c>
      <c r="Q825" s="215">
        <f t="shared" si="439"/>
        <v>0</v>
      </c>
      <c r="R825" s="94"/>
      <c r="S825" s="218" t="str">
        <f t="shared" si="440"/>
        <v/>
      </c>
      <c r="T825" s="218" t="str">
        <f t="shared" si="418"/>
        <v/>
      </c>
      <c r="U825" s="218" t="str">
        <f t="shared" si="419"/>
        <v/>
      </c>
      <c r="V825" s="219">
        <f t="shared" si="420"/>
        <v>0</v>
      </c>
      <c r="W825" s="220">
        <f t="shared" si="421"/>
        <v>0</v>
      </c>
      <c r="X825" s="220">
        <f t="shared" si="422"/>
        <v>0</v>
      </c>
      <c r="Y825" s="220">
        <f t="shared" si="423"/>
        <v>0</v>
      </c>
      <c r="Z825" s="462">
        <f t="shared" si="424"/>
        <v>0</v>
      </c>
      <c r="AA825" s="221">
        <f t="shared" si="441"/>
        <v>0</v>
      </c>
      <c r="AB825" s="462" t="str">
        <f t="shared" si="425"/>
        <v/>
      </c>
      <c r="AC825" s="447" t="str">
        <f t="shared" si="426"/>
        <v/>
      </c>
      <c r="AD825" s="447" t="str">
        <f t="shared" si="427"/>
        <v/>
      </c>
      <c r="AE825" s="460" t="str">
        <f t="shared" si="428"/>
        <v/>
      </c>
      <c r="AF825" s="221" t="str">
        <f t="shared" si="442"/>
        <v/>
      </c>
      <c r="AG825" s="141">
        <f t="shared" si="429"/>
        <v>0</v>
      </c>
      <c r="AH825" s="141" t="str">
        <f t="shared" si="430"/>
        <v/>
      </c>
      <c r="AI825" s="450"/>
      <c r="AJ825" s="446">
        <f t="shared" si="431"/>
        <v>0</v>
      </c>
    </row>
    <row r="826" spans="1:36" ht="13.5" thickBot="1">
      <c r="A826" s="1">
        <v>1</v>
      </c>
      <c r="B826" s="100" t="s">
        <v>80</v>
      </c>
      <c r="C826" s="175" t="s">
        <v>81</v>
      </c>
      <c r="D826" s="256" t="s">
        <v>129</v>
      </c>
      <c r="E826" s="38"/>
      <c r="F826" s="384">
        <f>SUM(J786:J825)</f>
        <v>0</v>
      </c>
      <c r="G826" s="2" t="s">
        <v>75</v>
      </c>
      <c r="I826" s="2"/>
      <c r="J826" s="1"/>
      <c r="K826" s="2"/>
      <c r="M826" s="2"/>
      <c r="N826" s="2"/>
      <c r="O826" s="2"/>
      <c r="P826" s="2"/>
      <c r="Q826" s="2"/>
    </row>
    <row r="827" spans="1:36" ht="13.5" thickBot="1">
      <c r="A827" s="1">
        <v>1</v>
      </c>
      <c r="B827" s="102"/>
      <c r="C827" s="112"/>
      <c r="D827" s="161">
        <f>'Sheet 9'!B4</f>
        <v>0</v>
      </c>
      <c r="E827" s="413" t="str">
        <f t="shared" ref="E827:E862" si="443">IF(D827=B827,"","X")</f>
        <v/>
      </c>
      <c r="F827" s="2"/>
      <c r="G827" s="2"/>
      <c r="I827" s="2"/>
      <c r="J827" s="1"/>
      <c r="K827" s="2"/>
      <c r="M827" s="2"/>
      <c r="N827" s="2"/>
      <c r="O827" s="2"/>
      <c r="P827" s="2"/>
      <c r="Q827" s="2"/>
    </row>
    <row r="828" spans="1:36" ht="13.5" thickBot="1">
      <c r="A828" s="1">
        <v>1</v>
      </c>
      <c r="B828" s="101"/>
      <c r="C828" s="112"/>
      <c r="D828" s="162">
        <f>'Sheet 9'!B5</f>
        <v>0</v>
      </c>
      <c r="E828" s="414" t="str">
        <f t="shared" si="443"/>
        <v/>
      </c>
      <c r="F828" s="530" t="str">
        <f>B782</f>
        <v>Input Section 9</v>
      </c>
      <c r="G828" s="531"/>
      <c r="H828" s="531"/>
      <c r="I828" s="531"/>
      <c r="J828" s="531"/>
      <c r="K828" s="531"/>
      <c r="L828" s="532"/>
      <c r="M828" s="2"/>
      <c r="N828" s="2"/>
      <c r="O828" s="2"/>
      <c r="P828" s="2"/>
      <c r="Q828" s="2"/>
    </row>
    <row r="829" spans="1:36" ht="13.5" thickBot="1">
      <c r="A829" s="1">
        <v>1</v>
      </c>
      <c r="B829" s="101"/>
      <c r="C829" s="112"/>
      <c r="D829" s="162">
        <f>'Sheet 9'!B6</f>
        <v>0</v>
      </c>
      <c r="E829" s="414" t="str">
        <f t="shared" si="443"/>
        <v/>
      </c>
      <c r="F829" s="2"/>
      <c r="G829" s="2"/>
      <c r="H829" s="533" t="s">
        <v>154</v>
      </c>
      <c r="I829" s="534"/>
      <c r="J829" s="535"/>
      <c r="K829" s="2"/>
      <c r="L829" s="2"/>
      <c r="M829" s="2"/>
      <c r="N829" s="2"/>
      <c r="O829" s="2"/>
      <c r="P829" s="2"/>
    </row>
    <row r="830" spans="1:36" ht="13.5" thickBot="1">
      <c r="A830" s="1">
        <v>1</v>
      </c>
      <c r="B830" s="101"/>
      <c r="C830" s="112"/>
      <c r="D830" s="162">
        <f>'Sheet 9'!B7</f>
        <v>0</v>
      </c>
      <c r="E830" s="414" t="str">
        <f t="shared" si="443"/>
        <v/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36">
      <c r="A831" s="1">
        <v>1</v>
      </c>
      <c r="B831" s="101"/>
      <c r="C831" s="112"/>
      <c r="D831" s="162">
        <f>'Sheet 9'!B8</f>
        <v>0</v>
      </c>
      <c r="E831" s="414" t="str">
        <f t="shared" si="443"/>
        <v/>
      </c>
      <c r="F831" s="2"/>
      <c r="G831" s="2"/>
      <c r="H831" s="536" t="s">
        <v>191</v>
      </c>
      <c r="I831" s="537"/>
      <c r="J831" s="537"/>
      <c r="K831" s="537"/>
      <c r="L831" s="537"/>
      <c r="M831" s="538"/>
      <c r="N831" s="2"/>
      <c r="O831" s="2"/>
      <c r="P831" s="2"/>
    </row>
    <row r="832" spans="1:36">
      <c r="A832" s="1">
        <v>1</v>
      </c>
      <c r="B832" s="101"/>
      <c r="C832" s="112"/>
      <c r="D832" s="162">
        <f>'Sheet 9'!B9</f>
        <v>0</v>
      </c>
      <c r="E832" s="414" t="str">
        <f t="shared" si="443"/>
        <v/>
      </c>
      <c r="F832" s="2"/>
      <c r="G832" s="2"/>
      <c r="H832" s="539"/>
      <c r="I832" s="540"/>
      <c r="J832" s="540"/>
      <c r="K832" s="540"/>
      <c r="L832" s="540"/>
      <c r="M832" s="541"/>
      <c r="N832" s="2"/>
      <c r="O832" s="2"/>
      <c r="P832" s="2"/>
    </row>
    <row r="833" spans="1:16" ht="13.5" thickBot="1">
      <c r="A833" s="1">
        <v>1</v>
      </c>
      <c r="B833" s="101"/>
      <c r="C833" s="112"/>
      <c r="D833" s="162">
        <f>'Sheet 9'!B10</f>
        <v>0</v>
      </c>
      <c r="E833" s="414" t="str">
        <f t="shared" si="443"/>
        <v/>
      </c>
      <c r="F833" s="12"/>
      <c r="H833" s="542"/>
      <c r="I833" s="543"/>
      <c r="J833" s="543"/>
      <c r="K833" s="543"/>
      <c r="L833" s="543"/>
      <c r="M833" s="544"/>
      <c r="P833" s="97"/>
    </row>
    <row r="834" spans="1:16">
      <c r="A834" s="1">
        <v>1</v>
      </c>
      <c r="B834" s="101"/>
      <c r="C834" s="112"/>
      <c r="D834" s="162">
        <f>'Sheet 9'!B11</f>
        <v>0</v>
      </c>
      <c r="E834" s="414" t="str">
        <f t="shared" si="443"/>
        <v/>
      </c>
      <c r="F834" s="12"/>
      <c r="P834" s="97"/>
    </row>
    <row r="835" spans="1:16">
      <c r="A835" s="1">
        <v>1</v>
      </c>
      <c r="B835" s="101"/>
      <c r="C835" s="112"/>
      <c r="D835" s="162">
        <f>'Sheet 9'!B12</f>
        <v>0</v>
      </c>
      <c r="E835" s="414" t="str">
        <f t="shared" si="443"/>
        <v/>
      </c>
      <c r="F835" s="12"/>
      <c r="P835" s="97"/>
    </row>
    <row r="836" spans="1:16">
      <c r="A836" s="1">
        <v>1</v>
      </c>
      <c r="B836" s="101"/>
      <c r="C836" s="112"/>
      <c r="D836" s="162">
        <f>'Sheet 9'!B13</f>
        <v>0</v>
      </c>
      <c r="E836" s="414" t="str">
        <f t="shared" si="443"/>
        <v/>
      </c>
      <c r="F836" s="12"/>
      <c r="P836" s="97"/>
    </row>
    <row r="837" spans="1:16">
      <c r="A837" s="1">
        <v>1</v>
      </c>
      <c r="B837" s="101"/>
      <c r="C837" s="112"/>
      <c r="D837" s="162">
        <f>'Sheet 9'!B14</f>
        <v>0</v>
      </c>
      <c r="E837" s="414" t="str">
        <f t="shared" si="443"/>
        <v/>
      </c>
      <c r="F837" s="12"/>
      <c r="P837" s="97"/>
    </row>
    <row r="838" spans="1:16">
      <c r="A838" s="1">
        <v>1</v>
      </c>
      <c r="B838" s="101"/>
      <c r="C838" s="112"/>
      <c r="D838" s="162">
        <f>'Sheet 9'!B15</f>
        <v>0</v>
      </c>
      <c r="E838" s="414" t="str">
        <f t="shared" si="443"/>
        <v/>
      </c>
      <c r="F838" s="12"/>
      <c r="P838" s="97"/>
    </row>
    <row r="839" spans="1:16">
      <c r="A839" s="1">
        <v>1</v>
      </c>
      <c r="B839" s="101"/>
      <c r="C839" s="112"/>
      <c r="D839" s="162">
        <f>'Sheet 9'!B16</f>
        <v>0</v>
      </c>
      <c r="E839" s="414" t="str">
        <f t="shared" si="443"/>
        <v/>
      </c>
      <c r="F839" s="12"/>
      <c r="P839" s="97"/>
    </row>
    <row r="840" spans="1:16">
      <c r="A840" s="1">
        <v>1</v>
      </c>
      <c r="B840" s="101"/>
      <c r="C840" s="112"/>
      <c r="D840" s="162">
        <f>'Sheet 9'!B17</f>
        <v>0</v>
      </c>
      <c r="E840" s="414" t="str">
        <f t="shared" si="443"/>
        <v/>
      </c>
      <c r="F840" s="12"/>
      <c r="P840" s="97"/>
    </row>
    <row r="841" spans="1:16">
      <c r="A841" s="1">
        <v>1</v>
      </c>
      <c r="B841" s="101"/>
      <c r="C841" s="112"/>
      <c r="D841" s="162">
        <f>'Sheet 9'!B18</f>
        <v>0</v>
      </c>
      <c r="E841" s="414" t="str">
        <f t="shared" si="443"/>
        <v/>
      </c>
      <c r="F841" s="12"/>
      <c r="P841" s="97"/>
    </row>
    <row r="842" spans="1:16">
      <c r="A842" s="1">
        <v>1</v>
      </c>
      <c r="B842" s="101"/>
      <c r="C842" s="112"/>
      <c r="D842" s="162">
        <f>'Sheet 9'!B19</f>
        <v>0</v>
      </c>
      <c r="E842" s="414" t="str">
        <f t="shared" si="443"/>
        <v/>
      </c>
      <c r="F842" s="12"/>
      <c r="P842" s="97"/>
    </row>
    <row r="843" spans="1:16">
      <c r="A843" s="1">
        <v>1</v>
      </c>
      <c r="B843" s="101"/>
      <c r="C843" s="112"/>
      <c r="D843" s="162">
        <f>'Sheet 9'!B20</f>
        <v>0</v>
      </c>
      <c r="E843" s="414" t="str">
        <f t="shared" si="443"/>
        <v/>
      </c>
      <c r="F843" s="12"/>
      <c r="P843" s="97"/>
    </row>
    <row r="844" spans="1:16">
      <c r="A844" s="1">
        <v>1</v>
      </c>
      <c r="B844" s="101"/>
      <c r="C844" s="112"/>
      <c r="D844" s="162">
        <f>'Sheet 9'!B21</f>
        <v>0</v>
      </c>
      <c r="E844" s="414" t="str">
        <f t="shared" si="443"/>
        <v/>
      </c>
      <c r="F844" s="12"/>
      <c r="P844" s="97"/>
    </row>
    <row r="845" spans="1:16">
      <c r="A845" s="1">
        <v>1</v>
      </c>
      <c r="B845" s="101"/>
      <c r="C845" s="112"/>
      <c r="D845" s="162">
        <f>'Sheet 9'!B22</f>
        <v>0</v>
      </c>
      <c r="E845" s="414" t="str">
        <f t="shared" si="443"/>
        <v/>
      </c>
      <c r="F845" s="12"/>
      <c r="P845" s="97"/>
    </row>
    <row r="846" spans="1:16">
      <c r="A846" s="1">
        <v>1</v>
      </c>
      <c r="B846" s="101"/>
      <c r="C846" s="112"/>
      <c r="D846" s="162">
        <f>'Sheet 9'!B23</f>
        <v>0</v>
      </c>
      <c r="E846" s="414" t="str">
        <f t="shared" si="443"/>
        <v/>
      </c>
      <c r="F846" s="12"/>
      <c r="P846" s="97"/>
    </row>
    <row r="847" spans="1:16">
      <c r="A847" s="1">
        <v>1</v>
      </c>
      <c r="B847" s="101"/>
      <c r="C847" s="112"/>
      <c r="D847" s="162">
        <f>'Sheet 9'!B24</f>
        <v>0</v>
      </c>
      <c r="E847" s="414" t="str">
        <f t="shared" si="443"/>
        <v/>
      </c>
      <c r="F847" s="12"/>
      <c r="P847" s="97"/>
    </row>
    <row r="848" spans="1:16">
      <c r="A848" s="1">
        <v>1</v>
      </c>
      <c r="B848" s="101"/>
      <c r="C848" s="112"/>
      <c r="D848" s="162">
        <f>'Sheet 9'!B25</f>
        <v>0</v>
      </c>
      <c r="E848" s="414" t="str">
        <f t="shared" si="443"/>
        <v/>
      </c>
      <c r="F848" s="12"/>
      <c r="P848" s="97"/>
    </row>
    <row r="849" spans="1:19">
      <c r="A849" s="1">
        <v>1</v>
      </c>
      <c r="B849" s="101"/>
      <c r="C849" s="112"/>
      <c r="D849" s="162">
        <f>'Sheet 9'!B26</f>
        <v>0</v>
      </c>
      <c r="E849" s="414" t="str">
        <f t="shared" si="443"/>
        <v/>
      </c>
      <c r="F849" s="12"/>
      <c r="P849" s="97"/>
    </row>
    <row r="850" spans="1:19">
      <c r="A850" s="1">
        <v>1</v>
      </c>
      <c r="B850" s="101"/>
      <c r="C850" s="112"/>
      <c r="D850" s="162">
        <f>'Sheet 9'!B27</f>
        <v>0</v>
      </c>
      <c r="E850" s="414" t="str">
        <f t="shared" si="443"/>
        <v/>
      </c>
    </row>
    <row r="851" spans="1:19">
      <c r="A851" s="1">
        <v>1</v>
      </c>
      <c r="B851" s="101"/>
      <c r="C851" s="112"/>
      <c r="D851" s="162">
        <f>'Sheet 9'!B28</f>
        <v>0</v>
      </c>
      <c r="E851" s="414" t="str">
        <f t="shared" si="443"/>
        <v/>
      </c>
    </row>
    <row r="852" spans="1:19">
      <c r="A852" s="1">
        <v>1</v>
      </c>
      <c r="B852" s="101"/>
      <c r="C852" s="112"/>
      <c r="D852" s="162">
        <f>'Sheet 9'!B29</f>
        <v>0</v>
      </c>
      <c r="E852" s="414" t="str">
        <f t="shared" si="443"/>
        <v/>
      </c>
    </row>
    <row r="853" spans="1:19">
      <c r="A853" s="1">
        <v>1</v>
      </c>
      <c r="B853" s="101"/>
      <c r="C853" s="112"/>
      <c r="D853" s="162">
        <f>'Sheet 9'!B30</f>
        <v>0</v>
      </c>
      <c r="E853" s="414" t="str">
        <f t="shared" si="443"/>
        <v/>
      </c>
    </row>
    <row r="854" spans="1:19">
      <c r="A854" s="1">
        <v>1</v>
      </c>
      <c r="B854" s="101"/>
      <c r="C854" s="112"/>
      <c r="D854" s="162">
        <f>'Sheet 9'!B31</f>
        <v>0</v>
      </c>
      <c r="E854" s="414" t="str">
        <f t="shared" si="443"/>
        <v/>
      </c>
    </row>
    <row r="855" spans="1:19">
      <c r="A855" s="1">
        <v>1</v>
      </c>
      <c r="B855" s="101"/>
      <c r="C855" s="112"/>
      <c r="D855" s="162">
        <f>'Sheet 9'!B32</f>
        <v>0</v>
      </c>
      <c r="E855" s="414" t="str">
        <f t="shared" si="443"/>
        <v/>
      </c>
    </row>
    <row r="856" spans="1:19">
      <c r="A856" s="1">
        <v>1</v>
      </c>
      <c r="B856" s="101"/>
      <c r="C856" s="112"/>
      <c r="D856" s="162">
        <f>'Sheet 9'!B33</f>
        <v>0</v>
      </c>
      <c r="E856" s="414" t="str">
        <f t="shared" si="443"/>
        <v/>
      </c>
    </row>
    <row r="857" spans="1:19">
      <c r="A857" s="1">
        <v>1</v>
      </c>
      <c r="B857" s="101"/>
      <c r="C857" s="112"/>
      <c r="D857" s="162">
        <f>'Sheet 9'!B34</f>
        <v>0</v>
      </c>
      <c r="E857" s="414" t="str">
        <f t="shared" si="443"/>
        <v/>
      </c>
    </row>
    <row r="858" spans="1:19">
      <c r="A858" s="1">
        <v>1</v>
      </c>
      <c r="B858" s="101"/>
      <c r="C858" s="112"/>
      <c r="D858" s="162">
        <f>'Sheet 9'!B35</f>
        <v>0</v>
      </c>
      <c r="E858" s="414" t="str">
        <f t="shared" si="443"/>
        <v/>
      </c>
      <c r="L858" s="335"/>
    </row>
    <row r="859" spans="1:19">
      <c r="A859" s="1">
        <v>1</v>
      </c>
      <c r="B859" s="102"/>
      <c r="C859" s="112"/>
      <c r="D859" s="162">
        <f>'Sheet 9'!B36</f>
        <v>0</v>
      </c>
      <c r="E859" s="414" t="str">
        <f t="shared" si="443"/>
        <v/>
      </c>
      <c r="N859" s="2"/>
      <c r="O859" s="2"/>
      <c r="P859" s="2"/>
      <c r="Q859" s="2"/>
      <c r="R859" s="2"/>
      <c r="S859" s="2"/>
    </row>
    <row r="860" spans="1:19">
      <c r="A860" s="1">
        <v>1</v>
      </c>
      <c r="B860" s="101"/>
      <c r="C860" s="112"/>
      <c r="D860" s="162">
        <f>'Sheet 9'!B37</f>
        <v>0</v>
      </c>
      <c r="E860" s="414" t="str">
        <f t="shared" si="443"/>
        <v/>
      </c>
      <c r="N860" s="2"/>
      <c r="O860" s="2"/>
      <c r="P860" s="2"/>
      <c r="Q860" s="2"/>
      <c r="R860" s="2"/>
      <c r="S860" s="2"/>
    </row>
    <row r="861" spans="1:19">
      <c r="A861" s="1">
        <v>1</v>
      </c>
      <c r="B861" s="101"/>
      <c r="C861" s="112"/>
      <c r="D861" s="162">
        <f>'Sheet 9'!B38</f>
        <v>0</v>
      </c>
      <c r="E861" s="414" t="str">
        <f t="shared" si="443"/>
        <v/>
      </c>
      <c r="G861" s="2" t="s">
        <v>44</v>
      </c>
      <c r="I861" s="2"/>
      <c r="J861" s="1"/>
      <c r="K861" s="2"/>
    </row>
    <row r="862" spans="1:19" ht="13.5" thickBot="1">
      <c r="A862" s="1">
        <v>1</v>
      </c>
      <c r="B862" s="103"/>
      <c r="C862" s="154"/>
      <c r="D862" s="162">
        <f>'Sheet 9'!B39</f>
        <v>0</v>
      </c>
      <c r="E862" s="415" t="str">
        <f t="shared" si="443"/>
        <v/>
      </c>
      <c r="G862" s="446">
        <f>$F$23</f>
        <v>0</v>
      </c>
      <c r="H862" s="447" t="str">
        <f>$F$24</f>
        <v/>
      </c>
      <c r="I862" s="446">
        <f>$F$25</f>
        <v>0</v>
      </c>
      <c r="J862" s="447">
        <f>$F$26</f>
        <v>0</v>
      </c>
      <c r="K862" s="446">
        <f>$F$27</f>
        <v>0</v>
      </c>
      <c r="L862" s="447">
        <f>$F$28</f>
        <v>0</v>
      </c>
      <c r="M862" s="289">
        <f>$F$29</f>
        <v>2</v>
      </c>
      <c r="N862" s="160">
        <f>SUM(R786:R825)</f>
        <v>0</v>
      </c>
      <c r="O862" s="58" t="s">
        <v>45</v>
      </c>
      <c r="P862" s="58"/>
      <c r="Q862" s="58"/>
    </row>
    <row r="863" spans="1:19" ht="13.5" thickBot="1">
      <c r="A863" s="1">
        <v>1</v>
      </c>
      <c r="B863" s="296">
        <f>SUM(B827:B862)</f>
        <v>0</v>
      </c>
      <c r="C863" s="2" t="s">
        <v>27</v>
      </c>
      <c r="D863" s="169">
        <f>SUM(D827:D862)</f>
        <v>0</v>
      </c>
      <c r="E863" s="3" t="s">
        <v>12</v>
      </c>
      <c r="F863" s="231">
        <f>SUM(J786:J825)</f>
        <v>0</v>
      </c>
      <c r="G863" s="224" t="str">
        <f t="shared" ref="G863:L863" si="444">IFERROR($F863/G862,"")</f>
        <v/>
      </c>
      <c r="H863" s="493" t="str">
        <f t="shared" si="444"/>
        <v/>
      </c>
      <c r="I863" s="224" t="str">
        <f t="shared" si="444"/>
        <v/>
      </c>
      <c r="J863" s="493" t="str">
        <f t="shared" si="444"/>
        <v/>
      </c>
      <c r="K863" s="224" t="str">
        <f t="shared" si="444"/>
        <v/>
      </c>
      <c r="L863" s="493" t="str">
        <f t="shared" si="444"/>
        <v/>
      </c>
      <c r="M863" s="224">
        <f t="shared" ref="M863" si="445">$F863/M862</f>
        <v>0</v>
      </c>
      <c r="N863" s="225">
        <f>B863-N862</f>
        <v>0</v>
      </c>
      <c r="O863" s="58" t="s">
        <v>28</v>
      </c>
      <c r="P863" s="58"/>
      <c r="Q863" s="58"/>
    </row>
    <row r="864" spans="1:19" ht="13.5" thickBot="1">
      <c r="A864" s="1">
        <v>1</v>
      </c>
      <c r="B864" s="194" t="str">
        <f>IFERROR(B863/$E$22,"")</f>
        <v/>
      </c>
      <c r="C864" s="2" t="s">
        <v>73</v>
      </c>
      <c r="G864" s="97"/>
      <c r="H864" s="335"/>
      <c r="I864" s="97"/>
      <c r="J864" s="335"/>
      <c r="K864" s="97"/>
      <c r="L864" s="335"/>
      <c r="M864" s="97"/>
      <c r="N864" s="12" t="s">
        <v>72</v>
      </c>
      <c r="Q864" s="194" t="str">
        <f>IFERROR(N862/$E$22,"")</f>
        <v/>
      </c>
    </row>
    <row r="865" spans="1:127" ht="13.5" thickBot="1">
      <c r="A865" s="1">
        <v>1</v>
      </c>
      <c r="B865" s="335"/>
      <c r="D865" s="2" t="s">
        <v>118</v>
      </c>
      <c r="H865" s="182">
        <f>$F$23</f>
        <v>0</v>
      </c>
      <c r="I865" s="97" t="s">
        <v>79</v>
      </c>
      <c r="J865" s="181">
        <f>SUM(L786:L825)</f>
        <v>0</v>
      </c>
      <c r="K865" s="62" t="s">
        <v>25</v>
      </c>
      <c r="L865" s="335"/>
      <c r="M865" s="97"/>
      <c r="N865" s="98"/>
      <c r="O865" s="58" t="s">
        <v>32</v>
      </c>
      <c r="P865" s="58"/>
      <c r="Q865" s="194" t="str">
        <f>IFERROR(B864-Q864,"")</f>
        <v/>
      </c>
    </row>
    <row r="866" spans="1:127">
      <c r="B866" s="335"/>
      <c r="I866" s="97"/>
      <c r="J866" s="335"/>
      <c r="K866" s="62"/>
      <c r="L866" s="335"/>
      <c r="M866" s="97"/>
      <c r="N866" s="98"/>
      <c r="O866" s="58"/>
      <c r="P866" s="58"/>
      <c r="Q866" s="3"/>
    </row>
    <row r="867" spans="1:127" s="353" customFormat="1" ht="13.5" thickBot="1">
      <c r="A867" s="351"/>
      <c r="B867" s="358"/>
      <c r="E867" s="354"/>
      <c r="F867" s="355"/>
      <c r="G867" s="356"/>
      <c r="H867" s="355"/>
      <c r="I867" s="359"/>
      <c r="J867" s="358"/>
      <c r="K867" s="360"/>
      <c r="L867" s="358"/>
      <c r="M867" s="359"/>
      <c r="N867" s="361"/>
      <c r="O867" s="362"/>
      <c r="P867" s="362"/>
      <c r="Q867" s="354"/>
      <c r="R867" s="355"/>
      <c r="S867" s="355"/>
      <c r="T867" s="355"/>
      <c r="U867" s="355"/>
      <c r="V867" s="355"/>
      <c r="W867" s="355"/>
      <c r="X867" s="355"/>
      <c r="Y867" s="355"/>
      <c r="Z867" s="355"/>
      <c r="AA867" s="355"/>
      <c r="AB867" s="355"/>
      <c r="AC867" s="355"/>
      <c r="AD867" s="355"/>
      <c r="AE867" s="355"/>
      <c r="AF867" s="355"/>
      <c r="AG867" s="357"/>
      <c r="AH867" s="357"/>
      <c r="AI867" s="357"/>
      <c r="AK867" s="356"/>
      <c r="AR867" s="356"/>
      <c r="AS867" s="356"/>
      <c r="AT867" s="356"/>
      <c r="AU867" s="356"/>
      <c r="AV867" s="356"/>
      <c r="AW867" s="356"/>
      <c r="AX867" s="356"/>
      <c r="AY867" s="356"/>
      <c r="AZ867" s="356"/>
      <c r="BA867" s="356"/>
      <c r="BB867" s="356"/>
      <c r="BC867" s="356"/>
      <c r="BD867" s="356"/>
      <c r="BE867" s="356"/>
      <c r="BN867" s="356"/>
      <c r="BO867" s="356"/>
      <c r="BP867" s="356"/>
      <c r="BY867" s="356"/>
      <c r="BZ867" s="356"/>
      <c r="CA867" s="356"/>
      <c r="CJ867" s="356"/>
      <c r="CK867" s="356"/>
      <c r="CL867" s="356"/>
      <c r="CU867" s="356"/>
      <c r="CV867" s="356"/>
      <c r="CW867" s="356"/>
      <c r="DF867" s="356"/>
      <c r="DG867" s="356"/>
      <c r="DH867" s="356"/>
      <c r="DQ867" s="356"/>
      <c r="DR867" s="356"/>
      <c r="DS867" s="356"/>
    </row>
    <row r="868" spans="1:127" ht="13.5" thickBot="1">
      <c r="A868" s="1">
        <v>1</v>
      </c>
      <c r="B868" s="258" t="s">
        <v>130</v>
      </c>
      <c r="C868" s="179" t="s">
        <v>154</v>
      </c>
      <c r="I868" s="475" t="s">
        <v>224</v>
      </c>
      <c r="J868" s="476"/>
      <c r="K868" s="2"/>
      <c r="L868" s="2"/>
      <c r="M868" s="2"/>
      <c r="N868" s="2"/>
      <c r="O868" s="2" t="s">
        <v>225</v>
      </c>
      <c r="P868" s="2"/>
      <c r="Q868" s="40"/>
      <c r="AK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127" ht="18.75" thickBot="1">
      <c r="A869" s="1">
        <v>1</v>
      </c>
      <c r="B869" s="524" t="s">
        <v>209</v>
      </c>
      <c r="C869" s="525"/>
      <c r="D869" s="336"/>
      <c r="E869" s="336"/>
      <c r="F869" s="336"/>
      <c r="G869" s="336"/>
      <c r="H869" s="2"/>
      <c r="I869" s="3"/>
      <c r="J869" s="475"/>
      <c r="K869" s="526" t="s">
        <v>99</v>
      </c>
      <c r="L869" s="526"/>
      <c r="M869" s="526"/>
      <c r="N869" s="526"/>
      <c r="O869" s="526"/>
      <c r="P869" s="526"/>
      <c r="Q869" s="455"/>
      <c r="R869" s="455"/>
      <c r="S869" s="4"/>
      <c r="T869" s="4"/>
      <c r="U869" s="4"/>
      <c r="AG869" s="444"/>
      <c r="AH869" s="444"/>
      <c r="AI869" s="444"/>
      <c r="AJ869" s="444"/>
      <c r="AK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F869" s="455"/>
      <c r="BG869" s="455"/>
      <c r="BH869" s="455"/>
      <c r="BI869" s="455"/>
      <c r="BN869" s="2"/>
      <c r="BO869" s="2"/>
      <c r="BP869" s="2"/>
      <c r="BR869" s="455"/>
      <c r="BS869" s="455"/>
      <c r="BT869" s="455"/>
      <c r="BY869" s="2"/>
      <c r="BZ869" s="2"/>
      <c r="CA869" s="2"/>
      <c r="CC869" s="455"/>
      <c r="CD869" s="455"/>
      <c r="CE869" s="455"/>
      <c r="CJ869" s="2"/>
      <c r="CK869" s="2"/>
      <c r="CL869" s="2"/>
      <c r="CN869" s="455"/>
      <c r="CO869" s="455"/>
      <c r="CP869" s="455"/>
      <c r="CU869" s="2"/>
      <c r="CV869" s="2"/>
      <c r="CW869" s="2"/>
      <c r="CY869" s="455"/>
      <c r="CZ869" s="455"/>
      <c r="DA869" s="455"/>
      <c r="DF869" s="2"/>
      <c r="DG869" s="2"/>
      <c r="DH869" s="2"/>
      <c r="DJ869" s="455"/>
      <c r="DK869" s="455"/>
      <c r="DL869" s="455"/>
      <c r="DQ869" s="2"/>
      <c r="DR869" s="2"/>
      <c r="DS869" s="2"/>
      <c r="DU869" s="455"/>
      <c r="DV869" s="455"/>
      <c r="DW869" s="455"/>
    </row>
    <row r="870" spans="1:127" ht="13.5" thickBot="1">
      <c r="A870" s="1">
        <v>1</v>
      </c>
      <c r="B870" s="246" t="s">
        <v>71</v>
      </c>
      <c r="C870" s="169" t="str">
        <f>IFERROR(((D870+E870+F870+G870)/N949),"")</f>
        <v/>
      </c>
      <c r="D870" s="181">
        <f>SUM(D873:D912)</f>
        <v>0</v>
      </c>
      <c r="E870" s="181">
        <f>SUM(E873:E912)</f>
        <v>0</v>
      </c>
      <c r="F870" s="181">
        <f>SUM(F873:F912)</f>
        <v>0</v>
      </c>
      <c r="G870" s="181">
        <f>SUM(G873:G912)</f>
        <v>0</v>
      </c>
      <c r="H870" s="455"/>
      <c r="I870" s="247"/>
      <c r="J870" s="475"/>
      <c r="K870" s="545" t="s">
        <v>222</v>
      </c>
      <c r="L870" s="546"/>
      <c r="M870" s="545" t="s">
        <v>223</v>
      </c>
      <c r="N870" s="546"/>
      <c r="O870" s="545" t="s">
        <v>226</v>
      </c>
      <c r="P870" s="546"/>
      <c r="Q870" s="68" t="s">
        <v>34</v>
      </c>
      <c r="R870" s="455"/>
      <c r="S870" s="4"/>
      <c r="T870" s="4"/>
      <c r="U870" s="4"/>
      <c r="AG870" s="444"/>
      <c r="AH870" s="444"/>
      <c r="AI870" s="444"/>
      <c r="AJ870" s="444"/>
      <c r="AK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F870" s="455"/>
      <c r="BG870" s="455"/>
      <c r="BH870" s="455"/>
      <c r="BI870" s="455"/>
      <c r="BN870" s="2"/>
      <c r="BO870" s="2"/>
      <c r="BP870" s="2"/>
      <c r="BR870" s="455"/>
      <c r="BS870" s="455"/>
      <c r="BT870" s="455"/>
      <c r="BY870" s="2"/>
      <c r="BZ870" s="2"/>
      <c r="CA870" s="2"/>
      <c r="CC870" s="455"/>
      <c r="CD870" s="455"/>
      <c r="CE870" s="455"/>
      <c r="CJ870" s="2"/>
      <c r="CK870" s="2"/>
      <c r="CL870" s="2"/>
      <c r="CN870" s="455"/>
      <c r="CO870" s="455"/>
      <c r="CP870" s="455"/>
      <c r="CU870" s="2"/>
      <c r="CV870" s="2"/>
      <c r="CW870" s="2"/>
      <c r="CY870" s="455"/>
      <c r="CZ870" s="455"/>
      <c r="DA870" s="455"/>
      <c r="DF870" s="2"/>
      <c r="DG870" s="2"/>
      <c r="DH870" s="2"/>
      <c r="DJ870" s="455"/>
      <c r="DK870" s="455"/>
      <c r="DL870" s="455"/>
      <c r="DQ870" s="2"/>
      <c r="DR870" s="2"/>
      <c r="DS870" s="2"/>
      <c r="DU870" s="455"/>
      <c r="DV870" s="455"/>
      <c r="DW870" s="455"/>
    </row>
    <row r="871" spans="1:127" ht="12.75" customHeight="1" thickBot="1">
      <c r="A871" s="1">
        <v>1</v>
      </c>
      <c r="B871" s="69"/>
      <c r="C871" s="70"/>
      <c r="D871" s="527" t="s">
        <v>37</v>
      </c>
      <c r="E871" s="528"/>
      <c r="F871" s="528"/>
      <c r="G871" s="529"/>
      <c r="H871" s="25"/>
      <c r="I871" s="34"/>
      <c r="J871" s="26"/>
      <c r="K871" s="479"/>
      <c r="L871" s="71" t="s">
        <v>100</v>
      </c>
      <c r="M871" s="72"/>
      <c r="N871" s="71" t="s">
        <v>100</v>
      </c>
      <c r="O871" s="480"/>
      <c r="P871" s="73" t="s">
        <v>100</v>
      </c>
      <c r="Q871" s="74" t="s">
        <v>35</v>
      </c>
      <c r="R871" s="25" t="s">
        <v>36</v>
      </c>
      <c r="S871" s="75"/>
      <c r="T871" s="75"/>
      <c r="U871" s="75"/>
      <c r="V871" s="76"/>
      <c r="W871" s="76" t="s">
        <v>61</v>
      </c>
      <c r="X871" s="76"/>
      <c r="Y871" s="76"/>
      <c r="Z871" s="76"/>
      <c r="AA871" s="76"/>
      <c r="AB871" s="76"/>
      <c r="AC871" s="76"/>
      <c r="AD871" s="76"/>
      <c r="AE871" s="76"/>
      <c r="AF871" s="76"/>
      <c r="AG871" s="2"/>
      <c r="AH871" s="2"/>
      <c r="AI871" s="279" t="s">
        <v>25</v>
      </c>
      <c r="AJ871" s="282" t="s">
        <v>25</v>
      </c>
      <c r="AK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127" ht="12.75" customHeight="1" thickBot="1">
      <c r="A872" s="1">
        <v>1</v>
      </c>
      <c r="B872" s="77" t="s">
        <v>38</v>
      </c>
      <c r="C872" s="78" t="s">
        <v>39</v>
      </c>
      <c r="D872" s="420" t="str">
        <f>O17</f>
        <v>9th</v>
      </c>
      <c r="E872" s="420" t="str">
        <f>P17</f>
        <v>10th</v>
      </c>
      <c r="F872" s="420" t="str">
        <f>Q17</f>
        <v>11th</v>
      </c>
      <c r="G872" s="420" t="str">
        <f>R17</f>
        <v>12th</v>
      </c>
      <c r="H872" s="84" t="s">
        <v>40</v>
      </c>
      <c r="I872" s="80" t="s">
        <v>41</v>
      </c>
      <c r="J872" s="81"/>
      <c r="K872" s="212">
        <f>IF(K871="",$F$23,K871)</f>
        <v>0</v>
      </c>
      <c r="L872" s="82" t="s">
        <v>101</v>
      </c>
      <c r="M872" s="212" t="str">
        <f>$F$24</f>
        <v/>
      </c>
      <c r="N872" s="82" t="s">
        <v>101</v>
      </c>
      <c r="O872" s="213">
        <f>IF(O871="",$F$26,O871)</f>
        <v>0</v>
      </c>
      <c r="P872" s="83" t="s">
        <v>101</v>
      </c>
      <c r="Q872" s="214" t="str">
        <f>M872</f>
        <v/>
      </c>
      <c r="R872" s="84" t="s">
        <v>25</v>
      </c>
      <c r="S872" s="85" t="s">
        <v>42</v>
      </c>
      <c r="T872" s="85" t="s">
        <v>62</v>
      </c>
      <c r="U872" s="85" t="s">
        <v>63</v>
      </c>
      <c r="V872" s="86" t="s">
        <v>43</v>
      </c>
      <c r="W872" s="461" t="str">
        <f>O17</f>
        <v>9th</v>
      </c>
      <c r="X872" s="461" t="str">
        <f>P17</f>
        <v>10th</v>
      </c>
      <c r="Y872" s="461" t="str">
        <f>Q17</f>
        <v>11th</v>
      </c>
      <c r="Z872" s="462" t="str">
        <f>R17</f>
        <v>12th</v>
      </c>
      <c r="AA872" s="86" t="s">
        <v>43</v>
      </c>
      <c r="AB872" s="462" t="str">
        <f>O17</f>
        <v>9th</v>
      </c>
      <c r="AC872" s="447" t="str">
        <f>P17</f>
        <v>10th</v>
      </c>
      <c r="AD872" s="447" t="str">
        <f>Q17</f>
        <v>11th</v>
      </c>
      <c r="AE872" s="460" t="str">
        <f>R17</f>
        <v>12th</v>
      </c>
      <c r="AF872" s="86" t="s">
        <v>43</v>
      </c>
      <c r="AG872" s="20"/>
      <c r="AH872" s="20"/>
      <c r="AI872" s="280" t="s">
        <v>173</v>
      </c>
      <c r="AJ872" s="283" t="s">
        <v>174</v>
      </c>
      <c r="AK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127">
      <c r="A873" s="1">
        <v>1</v>
      </c>
      <c r="B873" s="87"/>
      <c r="C873" s="112"/>
      <c r="D873" s="390"/>
      <c r="E873" s="338"/>
      <c r="F873" s="338"/>
      <c r="G873" s="339"/>
      <c r="H873" s="216">
        <f t="shared" ref="H873:H912" si="446">V873</f>
        <v>0</v>
      </c>
      <c r="I873" s="88">
        <v>1</v>
      </c>
      <c r="J873" s="216">
        <f t="shared" ref="J873:J876" si="447">IF(ISBLANK(H873),"",H873/I873)</f>
        <v>0</v>
      </c>
      <c r="K873" s="215" t="str">
        <f t="shared" ref="K873:K912" si="448">IFERROR(IF(ISBLANK(H873),"",(H873/$K$872)/I873),"")</f>
        <v/>
      </c>
      <c r="L873" s="216" t="str">
        <f t="shared" ref="L873" si="449">IFERROR(IF(ISBLANK(H873),"",ROUNDUP(K873,0)),"")</f>
        <v/>
      </c>
      <c r="M873" s="215" t="str">
        <f t="shared" ref="M873" si="450">IFERROR(IF(ISBLANK(H873),"",(H873/$F$24)/I873),"")</f>
        <v/>
      </c>
      <c r="N873" s="216" t="str">
        <f t="shared" ref="N873" si="451">IFERROR(IF(ISBLANK(H873),"",ROUNDUP(M873,0)),"")</f>
        <v/>
      </c>
      <c r="O873" s="215" t="str">
        <f t="shared" ref="O873:O912" si="452">IFERROR(IF(ISBLANK(H873),"",(H873/$O$872)/I873),"")</f>
        <v/>
      </c>
      <c r="P873" s="216" t="str">
        <f t="shared" ref="P873" si="453">IFERROR(IF(ISBLANK(H873),"",ROUNDUP(O873,0)),"")</f>
        <v/>
      </c>
      <c r="Q873" s="215">
        <f t="shared" ref="Q873:Q878" si="454">IF(ISERR((H873/N873)/I873),0,(H873/N873)/I873)</f>
        <v>0</v>
      </c>
      <c r="R873" s="94"/>
      <c r="S873" s="218" t="str">
        <f t="shared" ref="S873:S876" si="455">IF(ISBLANK(R873),"",IF(R873&lt;1,J873,H873/I873/R873))</f>
        <v/>
      </c>
      <c r="T873" s="218" t="str">
        <f t="shared" ref="T873:T912" si="456">IF(ISBLANK($R873),"",IF($R873&lt;1,$J873,IF(ISERROR($H873/$I873/($R873-1)),"",$H873/$I873/($R873-1))))</f>
        <v/>
      </c>
      <c r="U873" s="218" t="str">
        <f t="shared" ref="U873:U912" si="457">IF(ISBLANK($R873),"",IF($R873&lt;1,$J873,$H873/$I873/($R873+1)))</f>
        <v/>
      </c>
      <c r="V873" s="219">
        <f t="shared" ref="V873:V912" si="458">SUM(D873:G873)</f>
        <v>0</v>
      </c>
      <c r="W873" s="220">
        <f t="shared" ref="W873:W912" si="459">IF($R873&gt;2,(D873/$V873)*$F$26, IF($R873=2,(D873/2),D873))</f>
        <v>0</v>
      </c>
      <c r="X873" s="220">
        <f t="shared" ref="X873:X912" si="460">IF($R873&gt;2,(E873/$V873)*$F$26, IF($R873=2,(E873/2),E873))</f>
        <v>0</v>
      </c>
      <c r="Y873" s="220">
        <f t="shared" ref="Y873:Y912" si="461">IF($R873&gt;2,(F873/$V873)*$F$26, IF($R873=2,(F873/2),F873))</f>
        <v>0</v>
      </c>
      <c r="Z873" s="462">
        <f t="shared" ref="Z873:Z912" si="462">IF($R873&gt;2,(G873/$V873)*$F$26, IF($R873=2,(G873/2),G873))</f>
        <v>0</v>
      </c>
      <c r="AA873" s="221">
        <f>W873+X873+Y873+Z873</f>
        <v>0</v>
      </c>
      <c r="AB873" s="462" t="str">
        <f t="shared" ref="AB873:AB912" si="463">IF(ISERROR(D873/($R873*$I873)),"",D873/($R873*$I873))</f>
        <v/>
      </c>
      <c r="AC873" s="447" t="str">
        <f t="shared" ref="AC873:AC912" si="464">IF(ISERROR(E873/($R873*$I873)),"",E873/($R873*$I873))</f>
        <v/>
      </c>
      <c r="AD873" s="447" t="str">
        <f t="shared" ref="AD873:AD912" si="465">IF(ISERROR(F873/($R873*$I873)),"",F873/($R873*$I873))</f>
        <v/>
      </c>
      <c r="AE873" s="460" t="str">
        <f t="shared" ref="AE873:AE912" si="466">IF(ISERROR(G873/($R873*$I873)),"",G873/($R873*$I873))</f>
        <v/>
      </c>
      <c r="AF873" s="221" t="str">
        <f>IF(ISERROR(AB873+AC873+AD873+AE873),"",AB873+AC873+AD873+AE873)</f>
        <v/>
      </c>
      <c r="AG873" s="229">
        <f t="shared" ref="AG873:AG912" si="467">C873</f>
        <v>0</v>
      </c>
      <c r="AH873" s="141" t="str">
        <f t="shared" ref="AH873:AH912" si="468">IF(R873=1,"Singleton", IF(R873=2, "Doubleton", IF(R873=3,"Tripleton","")))</f>
        <v/>
      </c>
      <c r="AI873" s="116"/>
      <c r="AJ873" s="281">
        <f t="shared" ref="AJ873:AJ912" si="469">IFERROR(R873-AI873,"")</f>
        <v>0</v>
      </c>
      <c r="AK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127">
      <c r="A874" s="1">
        <v>1</v>
      </c>
      <c r="B874" s="87"/>
      <c r="C874" s="113"/>
      <c r="D874" s="327"/>
      <c r="E874" s="91"/>
      <c r="F874" s="91"/>
      <c r="G874" s="328"/>
      <c r="H874" s="216">
        <f t="shared" si="446"/>
        <v>0</v>
      </c>
      <c r="I874" s="88">
        <v>1</v>
      </c>
      <c r="J874" s="216">
        <f t="shared" si="447"/>
        <v>0</v>
      </c>
      <c r="K874" s="215" t="str">
        <f t="shared" si="448"/>
        <v/>
      </c>
      <c r="L874" s="216" t="str">
        <f t="shared" ref="L874:L912" si="470">IFERROR(IF(ISBLANK(H874),"",ROUNDUP(K874,0)),"")</f>
        <v/>
      </c>
      <c r="M874" s="215" t="str">
        <f t="shared" ref="M874:M912" si="471">IFERROR(IF(ISBLANK(H874),"",(H874/$F$24)/I874),"")</f>
        <v/>
      </c>
      <c r="N874" s="216" t="str">
        <f t="shared" ref="N874:N912" si="472">IFERROR(IF(ISBLANK(H874),"",ROUNDUP(M874,0)),"")</f>
        <v/>
      </c>
      <c r="O874" s="215" t="str">
        <f t="shared" si="452"/>
        <v/>
      </c>
      <c r="P874" s="216" t="str">
        <f t="shared" ref="P874:P912" si="473">IFERROR(IF(ISBLANK(H874),"",ROUNDUP(O874,0)),"")</f>
        <v/>
      </c>
      <c r="Q874" s="215">
        <f t="shared" si="454"/>
        <v>0</v>
      </c>
      <c r="R874" s="94"/>
      <c r="S874" s="218" t="str">
        <f t="shared" si="455"/>
        <v/>
      </c>
      <c r="T874" s="218" t="str">
        <f t="shared" si="456"/>
        <v/>
      </c>
      <c r="U874" s="218" t="str">
        <f t="shared" si="457"/>
        <v/>
      </c>
      <c r="V874" s="219">
        <f t="shared" si="458"/>
        <v>0</v>
      </c>
      <c r="W874" s="220">
        <f t="shared" si="459"/>
        <v>0</v>
      </c>
      <c r="X874" s="220">
        <f t="shared" si="460"/>
        <v>0</v>
      </c>
      <c r="Y874" s="220">
        <f t="shared" si="461"/>
        <v>0</v>
      </c>
      <c r="Z874" s="462">
        <f t="shared" si="462"/>
        <v>0</v>
      </c>
      <c r="AA874" s="221">
        <f t="shared" ref="AA874:AA878" si="474">W874+X874+Y874+Z874</f>
        <v>0</v>
      </c>
      <c r="AB874" s="462" t="str">
        <f t="shared" si="463"/>
        <v/>
      </c>
      <c r="AC874" s="447" t="str">
        <f t="shared" si="464"/>
        <v/>
      </c>
      <c r="AD874" s="447" t="str">
        <f t="shared" si="465"/>
        <v/>
      </c>
      <c r="AE874" s="460" t="str">
        <f t="shared" si="466"/>
        <v/>
      </c>
      <c r="AF874" s="221" t="str">
        <f t="shared" ref="AF874:AF878" si="475">IF(ISERROR(AB874+AC874+AD874+AE874),"",AB874+AC874+AD874+AE874)</f>
        <v/>
      </c>
      <c r="AG874" s="229">
        <f t="shared" si="467"/>
        <v>0</v>
      </c>
      <c r="AH874" s="141" t="str">
        <f t="shared" si="468"/>
        <v/>
      </c>
      <c r="AI874" s="450"/>
      <c r="AJ874" s="446">
        <f t="shared" si="469"/>
        <v>0</v>
      </c>
      <c r="AK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127">
      <c r="A875" s="1">
        <v>1</v>
      </c>
      <c r="B875" s="87"/>
      <c r="C875" s="113"/>
      <c r="D875" s="327"/>
      <c r="E875" s="91"/>
      <c r="F875" s="91"/>
      <c r="G875" s="328"/>
      <c r="H875" s="216">
        <f t="shared" si="446"/>
        <v>0</v>
      </c>
      <c r="I875" s="88">
        <v>1</v>
      </c>
      <c r="J875" s="216">
        <f t="shared" si="447"/>
        <v>0</v>
      </c>
      <c r="K875" s="215" t="str">
        <f t="shared" si="448"/>
        <v/>
      </c>
      <c r="L875" s="216" t="str">
        <f t="shared" si="470"/>
        <v/>
      </c>
      <c r="M875" s="215" t="str">
        <f t="shared" si="471"/>
        <v/>
      </c>
      <c r="N875" s="216" t="str">
        <f t="shared" si="472"/>
        <v/>
      </c>
      <c r="O875" s="215" t="str">
        <f t="shared" si="452"/>
        <v/>
      </c>
      <c r="P875" s="216" t="str">
        <f t="shared" si="473"/>
        <v/>
      </c>
      <c r="Q875" s="215">
        <f t="shared" si="454"/>
        <v>0</v>
      </c>
      <c r="R875" s="94"/>
      <c r="S875" s="218" t="str">
        <f t="shared" si="455"/>
        <v/>
      </c>
      <c r="T875" s="218" t="str">
        <f t="shared" si="456"/>
        <v/>
      </c>
      <c r="U875" s="218" t="str">
        <f t="shared" si="457"/>
        <v/>
      </c>
      <c r="V875" s="219">
        <f t="shared" si="458"/>
        <v>0</v>
      </c>
      <c r="W875" s="220">
        <f t="shared" si="459"/>
        <v>0</v>
      </c>
      <c r="X875" s="220">
        <f t="shared" si="460"/>
        <v>0</v>
      </c>
      <c r="Y875" s="220">
        <f t="shared" si="461"/>
        <v>0</v>
      </c>
      <c r="Z875" s="462">
        <f t="shared" si="462"/>
        <v>0</v>
      </c>
      <c r="AA875" s="221">
        <f t="shared" si="474"/>
        <v>0</v>
      </c>
      <c r="AB875" s="462" t="str">
        <f t="shared" si="463"/>
        <v/>
      </c>
      <c r="AC875" s="447" t="str">
        <f t="shared" si="464"/>
        <v/>
      </c>
      <c r="AD875" s="447" t="str">
        <f t="shared" si="465"/>
        <v/>
      </c>
      <c r="AE875" s="460" t="str">
        <f t="shared" si="466"/>
        <v/>
      </c>
      <c r="AF875" s="221" t="str">
        <f t="shared" si="475"/>
        <v/>
      </c>
      <c r="AG875" s="234">
        <f t="shared" si="467"/>
        <v>0</v>
      </c>
      <c r="AH875" s="141" t="str">
        <f t="shared" si="468"/>
        <v/>
      </c>
      <c r="AI875" s="450"/>
      <c r="AJ875" s="446">
        <f t="shared" si="469"/>
        <v>0</v>
      </c>
      <c r="AK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127">
      <c r="A876" s="1">
        <v>1</v>
      </c>
      <c r="B876" s="87"/>
      <c r="C876" s="113"/>
      <c r="D876" s="327"/>
      <c r="E876" s="91"/>
      <c r="F876" s="91"/>
      <c r="G876" s="328"/>
      <c r="H876" s="216">
        <f t="shared" si="446"/>
        <v>0</v>
      </c>
      <c r="I876" s="88">
        <v>1</v>
      </c>
      <c r="J876" s="216">
        <f t="shared" si="447"/>
        <v>0</v>
      </c>
      <c r="K876" s="215" t="str">
        <f t="shared" si="448"/>
        <v/>
      </c>
      <c r="L876" s="216" t="str">
        <f t="shared" si="470"/>
        <v/>
      </c>
      <c r="M876" s="215" t="str">
        <f t="shared" si="471"/>
        <v/>
      </c>
      <c r="N876" s="216" t="str">
        <f t="shared" si="472"/>
        <v/>
      </c>
      <c r="O876" s="215" t="str">
        <f t="shared" si="452"/>
        <v/>
      </c>
      <c r="P876" s="216" t="str">
        <f t="shared" si="473"/>
        <v/>
      </c>
      <c r="Q876" s="215">
        <f t="shared" si="454"/>
        <v>0</v>
      </c>
      <c r="R876" s="94"/>
      <c r="S876" s="218" t="str">
        <f t="shared" si="455"/>
        <v/>
      </c>
      <c r="T876" s="218" t="str">
        <f t="shared" si="456"/>
        <v/>
      </c>
      <c r="U876" s="218" t="str">
        <f t="shared" si="457"/>
        <v/>
      </c>
      <c r="V876" s="219">
        <f t="shared" si="458"/>
        <v>0</v>
      </c>
      <c r="W876" s="220">
        <f t="shared" si="459"/>
        <v>0</v>
      </c>
      <c r="X876" s="220">
        <f t="shared" si="460"/>
        <v>0</v>
      </c>
      <c r="Y876" s="220">
        <f t="shared" si="461"/>
        <v>0</v>
      </c>
      <c r="Z876" s="462">
        <f t="shared" si="462"/>
        <v>0</v>
      </c>
      <c r="AA876" s="221">
        <f t="shared" si="474"/>
        <v>0</v>
      </c>
      <c r="AB876" s="462" t="str">
        <f t="shared" si="463"/>
        <v/>
      </c>
      <c r="AC876" s="447" t="str">
        <f t="shared" si="464"/>
        <v/>
      </c>
      <c r="AD876" s="447" t="str">
        <f t="shared" si="465"/>
        <v/>
      </c>
      <c r="AE876" s="460" t="str">
        <f t="shared" si="466"/>
        <v/>
      </c>
      <c r="AF876" s="221" t="str">
        <f t="shared" si="475"/>
        <v/>
      </c>
      <c r="AG876" s="229">
        <f t="shared" si="467"/>
        <v>0</v>
      </c>
      <c r="AH876" s="141" t="str">
        <f t="shared" si="468"/>
        <v/>
      </c>
      <c r="AI876" s="450"/>
      <c r="AJ876" s="446">
        <f t="shared" si="469"/>
        <v>0</v>
      </c>
      <c r="AK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127">
      <c r="A877" s="1">
        <v>1</v>
      </c>
      <c r="B877" s="87"/>
      <c r="C877" s="113"/>
      <c r="D877" s="327"/>
      <c r="E877" s="91"/>
      <c r="F877" s="91"/>
      <c r="G877" s="328"/>
      <c r="H877" s="216">
        <f t="shared" si="446"/>
        <v>0</v>
      </c>
      <c r="I877" s="88">
        <v>1</v>
      </c>
      <c r="J877" s="216">
        <f>IF(ISBLANK(H877),"",H877/I877)</f>
        <v>0</v>
      </c>
      <c r="K877" s="215" t="str">
        <f t="shared" si="448"/>
        <v/>
      </c>
      <c r="L877" s="216" t="str">
        <f t="shared" si="470"/>
        <v/>
      </c>
      <c r="M877" s="215" t="str">
        <f t="shared" si="471"/>
        <v/>
      </c>
      <c r="N877" s="216" t="str">
        <f t="shared" si="472"/>
        <v/>
      </c>
      <c r="O877" s="215" t="str">
        <f t="shared" si="452"/>
        <v/>
      </c>
      <c r="P877" s="216" t="str">
        <f t="shared" si="473"/>
        <v/>
      </c>
      <c r="Q877" s="215">
        <f t="shared" si="454"/>
        <v>0</v>
      </c>
      <c r="R877" s="94"/>
      <c r="S877" s="218" t="str">
        <f>IF(ISBLANK(R877),"",IF(R877&lt;1,J877,H877/I877/R877))</f>
        <v/>
      </c>
      <c r="T877" s="218" t="str">
        <f t="shared" si="456"/>
        <v/>
      </c>
      <c r="U877" s="218" t="str">
        <f t="shared" si="457"/>
        <v/>
      </c>
      <c r="V877" s="219">
        <f t="shared" si="458"/>
        <v>0</v>
      </c>
      <c r="W877" s="220">
        <f t="shared" si="459"/>
        <v>0</v>
      </c>
      <c r="X877" s="220">
        <f t="shared" si="460"/>
        <v>0</v>
      </c>
      <c r="Y877" s="220">
        <f t="shared" si="461"/>
        <v>0</v>
      </c>
      <c r="Z877" s="462">
        <f t="shared" si="462"/>
        <v>0</v>
      </c>
      <c r="AA877" s="221">
        <f t="shared" si="474"/>
        <v>0</v>
      </c>
      <c r="AB877" s="462" t="str">
        <f t="shared" si="463"/>
        <v/>
      </c>
      <c r="AC877" s="447" t="str">
        <f t="shared" si="464"/>
        <v/>
      </c>
      <c r="AD877" s="447" t="str">
        <f t="shared" si="465"/>
        <v/>
      </c>
      <c r="AE877" s="460" t="str">
        <f t="shared" si="466"/>
        <v/>
      </c>
      <c r="AF877" s="221" t="str">
        <f t="shared" si="475"/>
        <v/>
      </c>
      <c r="AG877" s="229">
        <f t="shared" si="467"/>
        <v>0</v>
      </c>
      <c r="AH877" s="141" t="str">
        <f t="shared" si="468"/>
        <v/>
      </c>
      <c r="AI877" s="450"/>
      <c r="AJ877" s="446">
        <f t="shared" si="469"/>
        <v>0</v>
      </c>
      <c r="AK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127">
      <c r="A878" s="1">
        <v>1</v>
      </c>
      <c r="B878" s="87"/>
      <c r="C878" s="113"/>
      <c r="D878" s="327"/>
      <c r="E878" s="91"/>
      <c r="F878" s="91"/>
      <c r="G878" s="328"/>
      <c r="H878" s="216">
        <f t="shared" si="446"/>
        <v>0</v>
      </c>
      <c r="I878" s="88">
        <v>1</v>
      </c>
      <c r="J878" s="216">
        <f>IF(ISBLANK(H878),"",H878/I878)</f>
        <v>0</v>
      </c>
      <c r="K878" s="215" t="str">
        <f t="shared" si="448"/>
        <v/>
      </c>
      <c r="L878" s="216" t="str">
        <f t="shared" si="470"/>
        <v/>
      </c>
      <c r="M878" s="215" t="str">
        <f t="shared" si="471"/>
        <v/>
      </c>
      <c r="N878" s="216" t="str">
        <f t="shared" si="472"/>
        <v/>
      </c>
      <c r="O878" s="215" t="str">
        <f t="shared" si="452"/>
        <v/>
      </c>
      <c r="P878" s="216" t="str">
        <f t="shared" si="473"/>
        <v/>
      </c>
      <c r="Q878" s="215">
        <f t="shared" si="454"/>
        <v>0</v>
      </c>
      <c r="R878" s="94"/>
      <c r="S878" s="218" t="str">
        <f>IF(ISBLANK(R878),"",IF(R878&lt;1,J878,H878/I878/R878))</f>
        <v/>
      </c>
      <c r="T878" s="218" t="str">
        <f t="shared" si="456"/>
        <v/>
      </c>
      <c r="U878" s="218" t="str">
        <f t="shared" si="457"/>
        <v/>
      </c>
      <c r="V878" s="219">
        <f t="shared" si="458"/>
        <v>0</v>
      </c>
      <c r="W878" s="220">
        <f t="shared" si="459"/>
        <v>0</v>
      </c>
      <c r="X878" s="220">
        <f t="shared" si="460"/>
        <v>0</v>
      </c>
      <c r="Y878" s="220">
        <f t="shared" si="461"/>
        <v>0</v>
      </c>
      <c r="Z878" s="462">
        <f t="shared" si="462"/>
        <v>0</v>
      </c>
      <c r="AA878" s="221">
        <f t="shared" si="474"/>
        <v>0</v>
      </c>
      <c r="AB878" s="462" t="str">
        <f t="shared" si="463"/>
        <v/>
      </c>
      <c r="AC878" s="447" t="str">
        <f t="shared" si="464"/>
        <v/>
      </c>
      <c r="AD878" s="447" t="str">
        <f t="shared" si="465"/>
        <v/>
      </c>
      <c r="AE878" s="460" t="str">
        <f t="shared" si="466"/>
        <v/>
      </c>
      <c r="AF878" s="221" t="str">
        <f t="shared" si="475"/>
        <v/>
      </c>
      <c r="AG878" s="229">
        <f t="shared" si="467"/>
        <v>0</v>
      </c>
      <c r="AH878" s="141" t="str">
        <f t="shared" si="468"/>
        <v/>
      </c>
      <c r="AI878" s="450"/>
      <c r="AJ878" s="446">
        <f t="shared" si="469"/>
        <v>0</v>
      </c>
      <c r="AK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127">
      <c r="A879" s="1">
        <v>1</v>
      </c>
      <c r="B879" s="87"/>
      <c r="C879" s="113"/>
      <c r="D879" s="327"/>
      <c r="E879" s="91"/>
      <c r="F879" s="91"/>
      <c r="G879" s="328"/>
      <c r="H879" s="216">
        <f t="shared" si="446"/>
        <v>0</v>
      </c>
      <c r="I879" s="88">
        <v>1</v>
      </c>
      <c r="J879" s="216">
        <f t="shared" ref="J879:J912" si="476">IF(ISBLANK(H879),"",H879/I879)</f>
        <v>0</v>
      </c>
      <c r="K879" s="215" t="str">
        <f t="shared" si="448"/>
        <v/>
      </c>
      <c r="L879" s="216" t="str">
        <f t="shared" si="470"/>
        <v/>
      </c>
      <c r="M879" s="215" t="str">
        <f t="shared" si="471"/>
        <v/>
      </c>
      <c r="N879" s="216" t="str">
        <f t="shared" si="472"/>
        <v/>
      </c>
      <c r="O879" s="215" t="str">
        <f t="shared" si="452"/>
        <v/>
      </c>
      <c r="P879" s="216" t="str">
        <f t="shared" si="473"/>
        <v/>
      </c>
      <c r="Q879" s="215">
        <f t="shared" ref="Q879:Q912" si="477">IF(ISERR((H879/N879)/I879),0,(H879/N879)/I879)</f>
        <v>0</v>
      </c>
      <c r="R879" s="94"/>
      <c r="S879" s="218" t="str">
        <f t="shared" ref="S879:S912" si="478">IF(ISBLANK(R879),"",IF(R879&lt;1,J879,H879/I879/R879))</f>
        <v/>
      </c>
      <c r="T879" s="218" t="str">
        <f t="shared" si="456"/>
        <v/>
      </c>
      <c r="U879" s="218" t="str">
        <f t="shared" si="457"/>
        <v/>
      </c>
      <c r="V879" s="219">
        <f t="shared" si="458"/>
        <v>0</v>
      </c>
      <c r="W879" s="220">
        <f t="shared" si="459"/>
        <v>0</v>
      </c>
      <c r="X879" s="220">
        <f t="shared" si="460"/>
        <v>0</v>
      </c>
      <c r="Y879" s="220">
        <f t="shared" si="461"/>
        <v>0</v>
      </c>
      <c r="Z879" s="462">
        <f t="shared" si="462"/>
        <v>0</v>
      </c>
      <c r="AA879" s="221">
        <f t="shared" ref="AA879:AA912" si="479">W879+X879+Y879+Z879</f>
        <v>0</v>
      </c>
      <c r="AB879" s="462" t="str">
        <f t="shared" si="463"/>
        <v/>
      </c>
      <c r="AC879" s="447" t="str">
        <f t="shared" si="464"/>
        <v/>
      </c>
      <c r="AD879" s="447" t="str">
        <f t="shared" si="465"/>
        <v/>
      </c>
      <c r="AE879" s="460" t="str">
        <f t="shared" si="466"/>
        <v/>
      </c>
      <c r="AF879" s="221" t="str">
        <f t="shared" ref="AF879:AF912" si="480">IF(ISERROR(AB879+AC879+AD879+AE879),"",AB879+AC879+AD879+AE879)</f>
        <v/>
      </c>
      <c r="AG879" s="229">
        <f t="shared" si="467"/>
        <v>0</v>
      </c>
      <c r="AH879" s="141" t="str">
        <f t="shared" si="468"/>
        <v/>
      </c>
      <c r="AI879" s="450"/>
      <c r="AJ879" s="446">
        <f t="shared" si="469"/>
        <v>0</v>
      </c>
      <c r="AK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127">
      <c r="A880" s="1">
        <v>1</v>
      </c>
      <c r="B880" s="87"/>
      <c r="C880" s="113"/>
      <c r="D880" s="327"/>
      <c r="E880" s="91"/>
      <c r="F880" s="91"/>
      <c r="G880" s="328"/>
      <c r="H880" s="216">
        <f t="shared" si="446"/>
        <v>0</v>
      </c>
      <c r="I880" s="88">
        <v>1</v>
      </c>
      <c r="J880" s="216">
        <f t="shared" si="476"/>
        <v>0</v>
      </c>
      <c r="K880" s="215" t="str">
        <f t="shared" si="448"/>
        <v/>
      </c>
      <c r="L880" s="216" t="str">
        <f t="shared" si="470"/>
        <v/>
      </c>
      <c r="M880" s="215" t="str">
        <f t="shared" si="471"/>
        <v/>
      </c>
      <c r="N880" s="216" t="str">
        <f t="shared" si="472"/>
        <v/>
      </c>
      <c r="O880" s="215" t="str">
        <f t="shared" si="452"/>
        <v/>
      </c>
      <c r="P880" s="216" t="str">
        <f t="shared" si="473"/>
        <v/>
      </c>
      <c r="Q880" s="215">
        <f t="shared" si="477"/>
        <v>0</v>
      </c>
      <c r="R880" s="94"/>
      <c r="S880" s="218" t="str">
        <f t="shared" si="478"/>
        <v/>
      </c>
      <c r="T880" s="218" t="str">
        <f t="shared" si="456"/>
        <v/>
      </c>
      <c r="U880" s="218" t="str">
        <f t="shared" si="457"/>
        <v/>
      </c>
      <c r="V880" s="219">
        <f t="shared" si="458"/>
        <v>0</v>
      </c>
      <c r="W880" s="220">
        <f t="shared" si="459"/>
        <v>0</v>
      </c>
      <c r="X880" s="220">
        <f t="shared" si="460"/>
        <v>0</v>
      </c>
      <c r="Y880" s="220">
        <f t="shared" si="461"/>
        <v>0</v>
      </c>
      <c r="Z880" s="462">
        <f t="shared" si="462"/>
        <v>0</v>
      </c>
      <c r="AA880" s="221">
        <f t="shared" si="479"/>
        <v>0</v>
      </c>
      <c r="AB880" s="462" t="str">
        <f t="shared" si="463"/>
        <v/>
      </c>
      <c r="AC880" s="447" t="str">
        <f t="shared" si="464"/>
        <v/>
      </c>
      <c r="AD880" s="447" t="str">
        <f t="shared" si="465"/>
        <v/>
      </c>
      <c r="AE880" s="460" t="str">
        <f t="shared" si="466"/>
        <v/>
      </c>
      <c r="AF880" s="221" t="str">
        <f t="shared" si="480"/>
        <v/>
      </c>
      <c r="AG880" s="229">
        <f t="shared" si="467"/>
        <v>0</v>
      </c>
      <c r="AH880" s="141" t="str">
        <f t="shared" si="468"/>
        <v/>
      </c>
      <c r="AI880" s="450"/>
      <c r="AJ880" s="446">
        <f t="shared" si="469"/>
        <v>0</v>
      </c>
      <c r="AK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>
      <c r="A881" s="1">
        <v>1</v>
      </c>
      <c r="B881" s="87"/>
      <c r="C881" s="113"/>
      <c r="D881" s="327"/>
      <c r="E881" s="91"/>
      <c r="F881" s="91"/>
      <c r="G881" s="328"/>
      <c r="H881" s="216">
        <f t="shared" si="446"/>
        <v>0</v>
      </c>
      <c r="I881" s="88">
        <v>1</v>
      </c>
      <c r="J881" s="216">
        <f t="shared" si="476"/>
        <v>0</v>
      </c>
      <c r="K881" s="215" t="str">
        <f t="shared" si="448"/>
        <v/>
      </c>
      <c r="L881" s="216" t="str">
        <f t="shared" si="470"/>
        <v/>
      </c>
      <c r="M881" s="215" t="str">
        <f t="shared" si="471"/>
        <v/>
      </c>
      <c r="N881" s="216" t="str">
        <f t="shared" si="472"/>
        <v/>
      </c>
      <c r="O881" s="215" t="str">
        <f t="shared" si="452"/>
        <v/>
      </c>
      <c r="P881" s="216" t="str">
        <f t="shared" si="473"/>
        <v/>
      </c>
      <c r="Q881" s="215">
        <f t="shared" si="477"/>
        <v>0</v>
      </c>
      <c r="R881" s="94"/>
      <c r="S881" s="218" t="str">
        <f t="shared" si="478"/>
        <v/>
      </c>
      <c r="T881" s="218" t="str">
        <f t="shared" si="456"/>
        <v/>
      </c>
      <c r="U881" s="218" t="str">
        <f t="shared" si="457"/>
        <v/>
      </c>
      <c r="V881" s="219">
        <f t="shared" si="458"/>
        <v>0</v>
      </c>
      <c r="W881" s="220">
        <f t="shared" si="459"/>
        <v>0</v>
      </c>
      <c r="X881" s="220">
        <f t="shared" si="460"/>
        <v>0</v>
      </c>
      <c r="Y881" s="220">
        <f t="shared" si="461"/>
        <v>0</v>
      </c>
      <c r="Z881" s="462">
        <f t="shared" si="462"/>
        <v>0</v>
      </c>
      <c r="AA881" s="221">
        <f t="shared" si="479"/>
        <v>0</v>
      </c>
      <c r="AB881" s="462" t="str">
        <f t="shared" si="463"/>
        <v/>
      </c>
      <c r="AC881" s="447" t="str">
        <f t="shared" si="464"/>
        <v/>
      </c>
      <c r="AD881" s="447" t="str">
        <f t="shared" si="465"/>
        <v/>
      </c>
      <c r="AE881" s="460" t="str">
        <f t="shared" si="466"/>
        <v/>
      </c>
      <c r="AF881" s="221" t="str">
        <f t="shared" si="480"/>
        <v/>
      </c>
      <c r="AG881" s="229">
        <f t="shared" si="467"/>
        <v>0</v>
      </c>
      <c r="AH881" s="141" t="str">
        <f t="shared" si="468"/>
        <v/>
      </c>
      <c r="AI881" s="450"/>
      <c r="AJ881" s="446">
        <f t="shared" si="469"/>
        <v>0</v>
      </c>
      <c r="AK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>
      <c r="A882" s="1">
        <v>1</v>
      </c>
      <c r="B882" s="87"/>
      <c r="C882" s="113"/>
      <c r="D882" s="327"/>
      <c r="E882" s="91"/>
      <c r="F882" s="91"/>
      <c r="G882" s="328"/>
      <c r="H882" s="216">
        <f t="shared" si="446"/>
        <v>0</v>
      </c>
      <c r="I882" s="88">
        <v>1</v>
      </c>
      <c r="J882" s="216">
        <f t="shared" si="476"/>
        <v>0</v>
      </c>
      <c r="K882" s="215" t="str">
        <f t="shared" si="448"/>
        <v/>
      </c>
      <c r="L882" s="216" t="str">
        <f t="shared" si="470"/>
        <v/>
      </c>
      <c r="M882" s="215" t="str">
        <f t="shared" si="471"/>
        <v/>
      </c>
      <c r="N882" s="216" t="str">
        <f t="shared" si="472"/>
        <v/>
      </c>
      <c r="O882" s="215" t="str">
        <f t="shared" si="452"/>
        <v/>
      </c>
      <c r="P882" s="216" t="str">
        <f t="shared" si="473"/>
        <v/>
      </c>
      <c r="Q882" s="215">
        <f t="shared" si="477"/>
        <v>0</v>
      </c>
      <c r="R882" s="94"/>
      <c r="S882" s="218" t="str">
        <f t="shared" si="478"/>
        <v/>
      </c>
      <c r="T882" s="218" t="str">
        <f t="shared" si="456"/>
        <v/>
      </c>
      <c r="U882" s="218" t="str">
        <f t="shared" si="457"/>
        <v/>
      </c>
      <c r="V882" s="219">
        <f t="shared" si="458"/>
        <v>0</v>
      </c>
      <c r="W882" s="220">
        <f t="shared" si="459"/>
        <v>0</v>
      </c>
      <c r="X882" s="220">
        <f t="shared" si="460"/>
        <v>0</v>
      </c>
      <c r="Y882" s="220">
        <f t="shared" si="461"/>
        <v>0</v>
      </c>
      <c r="Z882" s="462">
        <f t="shared" si="462"/>
        <v>0</v>
      </c>
      <c r="AA882" s="221">
        <f t="shared" si="479"/>
        <v>0</v>
      </c>
      <c r="AB882" s="462" t="str">
        <f t="shared" si="463"/>
        <v/>
      </c>
      <c r="AC882" s="447" t="str">
        <f t="shared" si="464"/>
        <v/>
      </c>
      <c r="AD882" s="447" t="str">
        <f t="shared" si="465"/>
        <v/>
      </c>
      <c r="AE882" s="460" t="str">
        <f t="shared" si="466"/>
        <v/>
      </c>
      <c r="AF882" s="221" t="str">
        <f t="shared" si="480"/>
        <v/>
      </c>
      <c r="AG882" s="229">
        <f t="shared" si="467"/>
        <v>0</v>
      </c>
      <c r="AH882" s="141" t="str">
        <f t="shared" si="468"/>
        <v/>
      </c>
      <c r="AI882" s="450"/>
      <c r="AJ882" s="446">
        <f t="shared" si="469"/>
        <v>0</v>
      </c>
      <c r="AK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>
      <c r="A883" s="1">
        <v>1</v>
      </c>
      <c r="B883" s="87"/>
      <c r="C883" s="113"/>
      <c r="D883" s="327"/>
      <c r="E883" s="91"/>
      <c r="F883" s="91"/>
      <c r="G883" s="328"/>
      <c r="H883" s="216">
        <f t="shared" si="446"/>
        <v>0</v>
      </c>
      <c r="I883" s="88">
        <v>1</v>
      </c>
      <c r="J883" s="216">
        <f t="shared" si="476"/>
        <v>0</v>
      </c>
      <c r="K883" s="215" t="str">
        <f t="shared" si="448"/>
        <v/>
      </c>
      <c r="L883" s="216" t="str">
        <f t="shared" si="470"/>
        <v/>
      </c>
      <c r="M883" s="215" t="str">
        <f t="shared" si="471"/>
        <v/>
      </c>
      <c r="N883" s="216" t="str">
        <f t="shared" si="472"/>
        <v/>
      </c>
      <c r="O883" s="215" t="str">
        <f t="shared" si="452"/>
        <v/>
      </c>
      <c r="P883" s="216" t="str">
        <f t="shared" si="473"/>
        <v/>
      </c>
      <c r="Q883" s="215">
        <f t="shared" si="477"/>
        <v>0</v>
      </c>
      <c r="R883" s="94"/>
      <c r="S883" s="218" t="str">
        <f t="shared" si="478"/>
        <v/>
      </c>
      <c r="T883" s="218" t="str">
        <f t="shared" si="456"/>
        <v/>
      </c>
      <c r="U883" s="218" t="str">
        <f t="shared" si="457"/>
        <v/>
      </c>
      <c r="V883" s="219">
        <f t="shared" si="458"/>
        <v>0</v>
      </c>
      <c r="W883" s="220">
        <f t="shared" si="459"/>
        <v>0</v>
      </c>
      <c r="X883" s="220">
        <f t="shared" si="460"/>
        <v>0</v>
      </c>
      <c r="Y883" s="220">
        <f t="shared" si="461"/>
        <v>0</v>
      </c>
      <c r="Z883" s="462">
        <f t="shared" si="462"/>
        <v>0</v>
      </c>
      <c r="AA883" s="221">
        <f t="shared" si="479"/>
        <v>0</v>
      </c>
      <c r="AB883" s="462" t="str">
        <f t="shared" si="463"/>
        <v/>
      </c>
      <c r="AC883" s="447" t="str">
        <f t="shared" si="464"/>
        <v/>
      </c>
      <c r="AD883" s="447" t="str">
        <f t="shared" si="465"/>
        <v/>
      </c>
      <c r="AE883" s="460" t="str">
        <f t="shared" si="466"/>
        <v/>
      </c>
      <c r="AF883" s="221" t="str">
        <f t="shared" si="480"/>
        <v/>
      </c>
      <c r="AG883" s="229">
        <f t="shared" si="467"/>
        <v>0</v>
      </c>
      <c r="AH883" s="141" t="str">
        <f t="shared" si="468"/>
        <v/>
      </c>
      <c r="AI883" s="450"/>
      <c r="AJ883" s="446">
        <f t="shared" si="469"/>
        <v>0</v>
      </c>
      <c r="AK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>
      <c r="A884" s="1">
        <v>1</v>
      </c>
      <c r="B884" s="87"/>
      <c r="C884" s="113"/>
      <c r="D884" s="327"/>
      <c r="E884" s="91"/>
      <c r="F884" s="91"/>
      <c r="G884" s="328"/>
      <c r="H884" s="216">
        <f t="shared" si="446"/>
        <v>0</v>
      </c>
      <c r="I884" s="88">
        <v>1</v>
      </c>
      <c r="J884" s="216">
        <f t="shared" si="476"/>
        <v>0</v>
      </c>
      <c r="K884" s="215" t="str">
        <f t="shared" si="448"/>
        <v/>
      </c>
      <c r="L884" s="216" t="str">
        <f t="shared" si="470"/>
        <v/>
      </c>
      <c r="M884" s="215" t="str">
        <f t="shared" si="471"/>
        <v/>
      </c>
      <c r="N884" s="216" t="str">
        <f t="shared" si="472"/>
        <v/>
      </c>
      <c r="O884" s="215" t="str">
        <f t="shared" si="452"/>
        <v/>
      </c>
      <c r="P884" s="216" t="str">
        <f t="shared" si="473"/>
        <v/>
      </c>
      <c r="Q884" s="215">
        <f t="shared" si="477"/>
        <v>0</v>
      </c>
      <c r="R884" s="94"/>
      <c r="S884" s="218" t="str">
        <f t="shared" si="478"/>
        <v/>
      </c>
      <c r="T884" s="218" t="str">
        <f t="shared" si="456"/>
        <v/>
      </c>
      <c r="U884" s="218" t="str">
        <f t="shared" si="457"/>
        <v/>
      </c>
      <c r="V884" s="219">
        <f t="shared" si="458"/>
        <v>0</v>
      </c>
      <c r="W884" s="220">
        <f t="shared" si="459"/>
        <v>0</v>
      </c>
      <c r="X884" s="220">
        <f t="shared" si="460"/>
        <v>0</v>
      </c>
      <c r="Y884" s="220">
        <f t="shared" si="461"/>
        <v>0</v>
      </c>
      <c r="Z884" s="462">
        <f t="shared" si="462"/>
        <v>0</v>
      </c>
      <c r="AA884" s="221">
        <f t="shared" si="479"/>
        <v>0</v>
      </c>
      <c r="AB884" s="462" t="str">
        <f t="shared" si="463"/>
        <v/>
      </c>
      <c r="AC884" s="447" t="str">
        <f t="shared" si="464"/>
        <v/>
      </c>
      <c r="AD884" s="447" t="str">
        <f t="shared" si="465"/>
        <v/>
      </c>
      <c r="AE884" s="460" t="str">
        <f t="shared" si="466"/>
        <v/>
      </c>
      <c r="AF884" s="221" t="str">
        <f t="shared" si="480"/>
        <v/>
      </c>
      <c r="AG884" s="229">
        <f t="shared" si="467"/>
        <v>0</v>
      </c>
      <c r="AH884" s="141" t="str">
        <f t="shared" si="468"/>
        <v/>
      </c>
      <c r="AI884" s="450"/>
      <c r="AJ884" s="446">
        <f t="shared" si="469"/>
        <v>0</v>
      </c>
      <c r="AK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>
      <c r="A885" s="1">
        <v>1</v>
      </c>
      <c r="B885" s="87"/>
      <c r="C885" s="113"/>
      <c r="D885" s="327"/>
      <c r="E885" s="91"/>
      <c r="F885" s="91"/>
      <c r="G885" s="328"/>
      <c r="H885" s="216">
        <f t="shared" si="446"/>
        <v>0</v>
      </c>
      <c r="I885" s="88">
        <v>1</v>
      </c>
      <c r="J885" s="216">
        <f t="shared" si="476"/>
        <v>0</v>
      </c>
      <c r="K885" s="215" t="str">
        <f t="shared" si="448"/>
        <v/>
      </c>
      <c r="L885" s="216" t="str">
        <f t="shared" si="470"/>
        <v/>
      </c>
      <c r="M885" s="215" t="str">
        <f t="shared" si="471"/>
        <v/>
      </c>
      <c r="N885" s="216" t="str">
        <f t="shared" si="472"/>
        <v/>
      </c>
      <c r="O885" s="215" t="str">
        <f t="shared" si="452"/>
        <v/>
      </c>
      <c r="P885" s="216" t="str">
        <f t="shared" si="473"/>
        <v/>
      </c>
      <c r="Q885" s="215">
        <f t="shared" si="477"/>
        <v>0</v>
      </c>
      <c r="R885" s="94"/>
      <c r="S885" s="218" t="str">
        <f t="shared" si="478"/>
        <v/>
      </c>
      <c r="T885" s="218" t="str">
        <f t="shared" si="456"/>
        <v/>
      </c>
      <c r="U885" s="218" t="str">
        <f t="shared" si="457"/>
        <v/>
      </c>
      <c r="V885" s="219">
        <f t="shared" si="458"/>
        <v>0</v>
      </c>
      <c r="W885" s="220">
        <f t="shared" si="459"/>
        <v>0</v>
      </c>
      <c r="X885" s="220">
        <f t="shared" si="460"/>
        <v>0</v>
      </c>
      <c r="Y885" s="220">
        <f t="shared" si="461"/>
        <v>0</v>
      </c>
      <c r="Z885" s="462">
        <f t="shared" si="462"/>
        <v>0</v>
      </c>
      <c r="AA885" s="221">
        <f t="shared" si="479"/>
        <v>0</v>
      </c>
      <c r="AB885" s="462" t="str">
        <f t="shared" si="463"/>
        <v/>
      </c>
      <c r="AC885" s="447" t="str">
        <f t="shared" si="464"/>
        <v/>
      </c>
      <c r="AD885" s="447" t="str">
        <f t="shared" si="465"/>
        <v/>
      </c>
      <c r="AE885" s="460" t="str">
        <f t="shared" si="466"/>
        <v/>
      </c>
      <c r="AF885" s="221" t="str">
        <f t="shared" si="480"/>
        <v/>
      </c>
      <c r="AG885" s="229">
        <f t="shared" si="467"/>
        <v>0</v>
      </c>
      <c r="AH885" s="141" t="str">
        <f t="shared" si="468"/>
        <v/>
      </c>
      <c r="AI885" s="450"/>
      <c r="AJ885" s="446">
        <f t="shared" si="469"/>
        <v>0</v>
      </c>
      <c r="AK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>
      <c r="A886" s="1">
        <v>1</v>
      </c>
      <c r="B886" s="87"/>
      <c r="C886" s="113"/>
      <c r="D886" s="327"/>
      <c r="E886" s="91"/>
      <c r="F886" s="91"/>
      <c r="G886" s="328"/>
      <c r="H886" s="216">
        <f t="shared" si="446"/>
        <v>0</v>
      </c>
      <c r="I886" s="88">
        <v>1</v>
      </c>
      <c r="J886" s="216">
        <f t="shared" si="476"/>
        <v>0</v>
      </c>
      <c r="K886" s="215" t="str">
        <f t="shared" si="448"/>
        <v/>
      </c>
      <c r="L886" s="216" t="str">
        <f t="shared" si="470"/>
        <v/>
      </c>
      <c r="M886" s="215" t="str">
        <f t="shared" si="471"/>
        <v/>
      </c>
      <c r="N886" s="216" t="str">
        <f t="shared" si="472"/>
        <v/>
      </c>
      <c r="O886" s="215" t="str">
        <f t="shared" si="452"/>
        <v/>
      </c>
      <c r="P886" s="216" t="str">
        <f t="shared" si="473"/>
        <v/>
      </c>
      <c r="Q886" s="215">
        <f t="shared" si="477"/>
        <v>0</v>
      </c>
      <c r="R886" s="94"/>
      <c r="S886" s="218" t="str">
        <f t="shared" si="478"/>
        <v/>
      </c>
      <c r="T886" s="218" t="str">
        <f t="shared" si="456"/>
        <v/>
      </c>
      <c r="U886" s="218" t="str">
        <f t="shared" si="457"/>
        <v/>
      </c>
      <c r="V886" s="219">
        <f t="shared" si="458"/>
        <v>0</v>
      </c>
      <c r="W886" s="220">
        <f t="shared" si="459"/>
        <v>0</v>
      </c>
      <c r="X886" s="220">
        <f t="shared" si="460"/>
        <v>0</v>
      </c>
      <c r="Y886" s="220">
        <f t="shared" si="461"/>
        <v>0</v>
      </c>
      <c r="Z886" s="462">
        <f t="shared" si="462"/>
        <v>0</v>
      </c>
      <c r="AA886" s="221">
        <f t="shared" si="479"/>
        <v>0</v>
      </c>
      <c r="AB886" s="462" t="str">
        <f t="shared" si="463"/>
        <v/>
      </c>
      <c r="AC886" s="447" t="str">
        <f t="shared" si="464"/>
        <v/>
      </c>
      <c r="AD886" s="447" t="str">
        <f t="shared" si="465"/>
        <v/>
      </c>
      <c r="AE886" s="460" t="str">
        <f t="shared" si="466"/>
        <v/>
      </c>
      <c r="AF886" s="221" t="str">
        <f t="shared" si="480"/>
        <v/>
      </c>
      <c r="AG886" s="229">
        <f t="shared" si="467"/>
        <v>0</v>
      </c>
      <c r="AH886" s="141" t="str">
        <f t="shared" si="468"/>
        <v/>
      </c>
      <c r="AI886" s="450"/>
      <c r="AJ886" s="446">
        <f t="shared" si="469"/>
        <v>0</v>
      </c>
      <c r="AK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>
      <c r="A887" s="1">
        <v>1</v>
      </c>
      <c r="B887" s="87"/>
      <c r="C887" s="113"/>
      <c r="D887" s="327"/>
      <c r="E887" s="91"/>
      <c r="F887" s="91"/>
      <c r="G887" s="328"/>
      <c r="H887" s="216">
        <f t="shared" si="446"/>
        <v>0</v>
      </c>
      <c r="I887" s="88">
        <v>1</v>
      </c>
      <c r="J887" s="216">
        <f t="shared" si="476"/>
        <v>0</v>
      </c>
      <c r="K887" s="215" t="str">
        <f t="shared" si="448"/>
        <v/>
      </c>
      <c r="L887" s="216" t="str">
        <f t="shared" si="470"/>
        <v/>
      </c>
      <c r="M887" s="215" t="str">
        <f t="shared" si="471"/>
        <v/>
      </c>
      <c r="N887" s="216" t="str">
        <f t="shared" si="472"/>
        <v/>
      </c>
      <c r="O887" s="215" t="str">
        <f t="shared" si="452"/>
        <v/>
      </c>
      <c r="P887" s="216" t="str">
        <f t="shared" si="473"/>
        <v/>
      </c>
      <c r="Q887" s="215">
        <f t="shared" si="477"/>
        <v>0</v>
      </c>
      <c r="R887" s="94"/>
      <c r="S887" s="218" t="str">
        <f t="shared" si="478"/>
        <v/>
      </c>
      <c r="T887" s="218" t="str">
        <f t="shared" si="456"/>
        <v/>
      </c>
      <c r="U887" s="218" t="str">
        <f t="shared" si="457"/>
        <v/>
      </c>
      <c r="V887" s="219">
        <f t="shared" si="458"/>
        <v>0</v>
      </c>
      <c r="W887" s="220">
        <f t="shared" si="459"/>
        <v>0</v>
      </c>
      <c r="X887" s="220">
        <f t="shared" si="460"/>
        <v>0</v>
      </c>
      <c r="Y887" s="220">
        <f t="shared" si="461"/>
        <v>0</v>
      </c>
      <c r="Z887" s="462">
        <f t="shared" si="462"/>
        <v>0</v>
      </c>
      <c r="AA887" s="221">
        <f t="shared" si="479"/>
        <v>0</v>
      </c>
      <c r="AB887" s="462" t="str">
        <f t="shared" si="463"/>
        <v/>
      </c>
      <c r="AC887" s="447" t="str">
        <f t="shared" si="464"/>
        <v/>
      </c>
      <c r="AD887" s="447" t="str">
        <f t="shared" si="465"/>
        <v/>
      </c>
      <c r="AE887" s="460" t="str">
        <f t="shared" si="466"/>
        <v/>
      </c>
      <c r="AF887" s="221" t="str">
        <f t="shared" si="480"/>
        <v/>
      </c>
      <c r="AG887" s="229">
        <f t="shared" si="467"/>
        <v>0</v>
      </c>
      <c r="AH887" s="141" t="str">
        <f t="shared" si="468"/>
        <v/>
      </c>
      <c r="AI887" s="450"/>
      <c r="AJ887" s="446">
        <f t="shared" si="469"/>
        <v>0</v>
      </c>
      <c r="AK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>
      <c r="A888" s="1">
        <v>1</v>
      </c>
      <c r="B888" s="87"/>
      <c r="C888" s="113"/>
      <c r="D888" s="327"/>
      <c r="E888" s="91"/>
      <c r="F888" s="91"/>
      <c r="G888" s="328"/>
      <c r="H888" s="216">
        <f t="shared" si="446"/>
        <v>0</v>
      </c>
      <c r="I888" s="88">
        <v>1</v>
      </c>
      <c r="J888" s="216">
        <f t="shared" si="476"/>
        <v>0</v>
      </c>
      <c r="K888" s="215" t="str">
        <f t="shared" si="448"/>
        <v/>
      </c>
      <c r="L888" s="216" t="str">
        <f t="shared" si="470"/>
        <v/>
      </c>
      <c r="M888" s="215" t="str">
        <f t="shared" si="471"/>
        <v/>
      </c>
      <c r="N888" s="216" t="str">
        <f t="shared" si="472"/>
        <v/>
      </c>
      <c r="O888" s="215" t="str">
        <f t="shared" si="452"/>
        <v/>
      </c>
      <c r="P888" s="216" t="str">
        <f t="shared" si="473"/>
        <v/>
      </c>
      <c r="Q888" s="215">
        <f t="shared" si="477"/>
        <v>0</v>
      </c>
      <c r="R888" s="94"/>
      <c r="S888" s="218" t="str">
        <f t="shared" si="478"/>
        <v/>
      </c>
      <c r="T888" s="218" t="str">
        <f t="shared" si="456"/>
        <v/>
      </c>
      <c r="U888" s="218" t="str">
        <f t="shared" si="457"/>
        <v/>
      </c>
      <c r="V888" s="219">
        <f t="shared" si="458"/>
        <v>0</v>
      </c>
      <c r="W888" s="220">
        <f t="shared" si="459"/>
        <v>0</v>
      </c>
      <c r="X888" s="220">
        <f t="shared" si="460"/>
        <v>0</v>
      </c>
      <c r="Y888" s="220">
        <f t="shared" si="461"/>
        <v>0</v>
      </c>
      <c r="Z888" s="462">
        <f t="shared" si="462"/>
        <v>0</v>
      </c>
      <c r="AA888" s="221">
        <f t="shared" si="479"/>
        <v>0</v>
      </c>
      <c r="AB888" s="462" t="str">
        <f t="shared" si="463"/>
        <v/>
      </c>
      <c r="AC888" s="447" t="str">
        <f t="shared" si="464"/>
        <v/>
      </c>
      <c r="AD888" s="447" t="str">
        <f t="shared" si="465"/>
        <v/>
      </c>
      <c r="AE888" s="460" t="str">
        <f t="shared" si="466"/>
        <v/>
      </c>
      <c r="AF888" s="221" t="str">
        <f t="shared" si="480"/>
        <v/>
      </c>
      <c r="AG888" s="229">
        <f t="shared" si="467"/>
        <v>0</v>
      </c>
      <c r="AH888" s="141" t="str">
        <f t="shared" si="468"/>
        <v/>
      </c>
      <c r="AI888" s="450"/>
      <c r="AJ888" s="446">
        <f t="shared" si="469"/>
        <v>0</v>
      </c>
      <c r="AK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>
      <c r="A889" s="1">
        <v>1</v>
      </c>
      <c r="B889" s="87"/>
      <c r="C889" s="113"/>
      <c r="D889" s="327"/>
      <c r="E889" s="91"/>
      <c r="F889" s="91"/>
      <c r="G889" s="328"/>
      <c r="H889" s="216">
        <f t="shared" si="446"/>
        <v>0</v>
      </c>
      <c r="I889" s="88">
        <v>1</v>
      </c>
      <c r="J889" s="216">
        <f t="shared" si="476"/>
        <v>0</v>
      </c>
      <c r="K889" s="215" t="str">
        <f t="shared" si="448"/>
        <v/>
      </c>
      <c r="L889" s="216" t="str">
        <f t="shared" si="470"/>
        <v/>
      </c>
      <c r="M889" s="215" t="str">
        <f t="shared" si="471"/>
        <v/>
      </c>
      <c r="N889" s="216" t="str">
        <f t="shared" si="472"/>
        <v/>
      </c>
      <c r="O889" s="215" t="str">
        <f t="shared" si="452"/>
        <v/>
      </c>
      <c r="P889" s="216" t="str">
        <f t="shared" si="473"/>
        <v/>
      </c>
      <c r="Q889" s="215">
        <f t="shared" si="477"/>
        <v>0</v>
      </c>
      <c r="R889" s="94"/>
      <c r="S889" s="218" t="str">
        <f t="shared" si="478"/>
        <v/>
      </c>
      <c r="T889" s="218" t="str">
        <f t="shared" si="456"/>
        <v/>
      </c>
      <c r="U889" s="218" t="str">
        <f t="shared" si="457"/>
        <v/>
      </c>
      <c r="V889" s="219">
        <f t="shared" si="458"/>
        <v>0</v>
      </c>
      <c r="W889" s="220">
        <f t="shared" si="459"/>
        <v>0</v>
      </c>
      <c r="X889" s="220">
        <f t="shared" si="460"/>
        <v>0</v>
      </c>
      <c r="Y889" s="220">
        <f t="shared" si="461"/>
        <v>0</v>
      </c>
      <c r="Z889" s="462">
        <f t="shared" si="462"/>
        <v>0</v>
      </c>
      <c r="AA889" s="221">
        <f t="shared" si="479"/>
        <v>0</v>
      </c>
      <c r="AB889" s="462" t="str">
        <f t="shared" si="463"/>
        <v/>
      </c>
      <c r="AC889" s="447" t="str">
        <f t="shared" si="464"/>
        <v/>
      </c>
      <c r="AD889" s="447" t="str">
        <f t="shared" si="465"/>
        <v/>
      </c>
      <c r="AE889" s="460" t="str">
        <f t="shared" si="466"/>
        <v/>
      </c>
      <c r="AF889" s="221" t="str">
        <f t="shared" si="480"/>
        <v/>
      </c>
      <c r="AG889" s="229">
        <f t="shared" si="467"/>
        <v>0</v>
      </c>
      <c r="AH889" s="141" t="str">
        <f t="shared" si="468"/>
        <v/>
      </c>
      <c r="AI889" s="450"/>
      <c r="AJ889" s="446">
        <f t="shared" si="469"/>
        <v>0</v>
      </c>
      <c r="AK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>
      <c r="A890" s="1">
        <v>1</v>
      </c>
      <c r="B890" s="87"/>
      <c r="C890" s="113"/>
      <c r="D890" s="327"/>
      <c r="E890" s="91"/>
      <c r="F890" s="91"/>
      <c r="G890" s="328"/>
      <c r="H890" s="216">
        <f t="shared" si="446"/>
        <v>0</v>
      </c>
      <c r="I890" s="88">
        <v>1</v>
      </c>
      <c r="J890" s="216">
        <f t="shared" si="476"/>
        <v>0</v>
      </c>
      <c r="K890" s="215" t="str">
        <f t="shared" si="448"/>
        <v/>
      </c>
      <c r="L890" s="216" t="str">
        <f t="shared" si="470"/>
        <v/>
      </c>
      <c r="M890" s="215" t="str">
        <f t="shared" si="471"/>
        <v/>
      </c>
      <c r="N890" s="216" t="str">
        <f t="shared" si="472"/>
        <v/>
      </c>
      <c r="O890" s="215" t="str">
        <f t="shared" si="452"/>
        <v/>
      </c>
      <c r="P890" s="216" t="str">
        <f t="shared" si="473"/>
        <v/>
      </c>
      <c r="Q890" s="215">
        <f t="shared" si="477"/>
        <v>0</v>
      </c>
      <c r="R890" s="94"/>
      <c r="S890" s="218" t="str">
        <f t="shared" si="478"/>
        <v/>
      </c>
      <c r="T890" s="218" t="str">
        <f t="shared" si="456"/>
        <v/>
      </c>
      <c r="U890" s="218" t="str">
        <f t="shared" si="457"/>
        <v/>
      </c>
      <c r="V890" s="219">
        <f t="shared" si="458"/>
        <v>0</v>
      </c>
      <c r="W890" s="220">
        <f t="shared" si="459"/>
        <v>0</v>
      </c>
      <c r="X890" s="220">
        <f t="shared" si="460"/>
        <v>0</v>
      </c>
      <c r="Y890" s="220">
        <f t="shared" si="461"/>
        <v>0</v>
      </c>
      <c r="Z890" s="462">
        <f t="shared" si="462"/>
        <v>0</v>
      </c>
      <c r="AA890" s="221">
        <f t="shared" si="479"/>
        <v>0</v>
      </c>
      <c r="AB890" s="462" t="str">
        <f t="shared" si="463"/>
        <v/>
      </c>
      <c r="AC890" s="447" t="str">
        <f t="shared" si="464"/>
        <v/>
      </c>
      <c r="AD890" s="447" t="str">
        <f t="shared" si="465"/>
        <v/>
      </c>
      <c r="AE890" s="460" t="str">
        <f t="shared" si="466"/>
        <v/>
      </c>
      <c r="AF890" s="221" t="str">
        <f t="shared" si="480"/>
        <v/>
      </c>
      <c r="AG890" s="229">
        <f t="shared" si="467"/>
        <v>0</v>
      </c>
      <c r="AH890" s="141" t="str">
        <f t="shared" si="468"/>
        <v/>
      </c>
      <c r="AI890" s="450"/>
      <c r="AJ890" s="446">
        <f t="shared" si="469"/>
        <v>0</v>
      </c>
      <c r="AK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>
      <c r="A891" s="1">
        <v>1</v>
      </c>
      <c r="B891" s="87"/>
      <c r="C891" s="113"/>
      <c r="D891" s="327"/>
      <c r="E891" s="91"/>
      <c r="F891" s="91"/>
      <c r="G891" s="328"/>
      <c r="H891" s="216">
        <f t="shared" si="446"/>
        <v>0</v>
      </c>
      <c r="I891" s="88">
        <v>1</v>
      </c>
      <c r="J891" s="216">
        <f t="shared" si="476"/>
        <v>0</v>
      </c>
      <c r="K891" s="215" t="str">
        <f t="shared" si="448"/>
        <v/>
      </c>
      <c r="L891" s="216" t="str">
        <f t="shared" si="470"/>
        <v/>
      </c>
      <c r="M891" s="215" t="str">
        <f t="shared" si="471"/>
        <v/>
      </c>
      <c r="N891" s="216" t="str">
        <f t="shared" si="472"/>
        <v/>
      </c>
      <c r="O891" s="215" t="str">
        <f t="shared" si="452"/>
        <v/>
      </c>
      <c r="P891" s="216" t="str">
        <f t="shared" si="473"/>
        <v/>
      </c>
      <c r="Q891" s="215">
        <f t="shared" si="477"/>
        <v>0</v>
      </c>
      <c r="R891" s="94"/>
      <c r="S891" s="218" t="str">
        <f t="shared" si="478"/>
        <v/>
      </c>
      <c r="T891" s="218" t="str">
        <f t="shared" si="456"/>
        <v/>
      </c>
      <c r="U891" s="218" t="str">
        <f t="shared" si="457"/>
        <v/>
      </c>
      <c r="V891" s="219">
        <f t="shared" si="458"/>
        <v>0</v>
      </c>
      <c r="W891" s="220">
        <f t="shared" si="459"/>
        <v>0</v>
      </c>
      <c r="X891" s="220">
        <f t="shared" si="460"/>
        <v>0</v>
      </c>
      <c r="Y891" s="220">
        <f t="shared" si="461"/>
        <v>0</v>
      </c>
      <c r="Z891" s="462">
        <f t="shared" si="462"/>
        <v>0</v>
      </c>
      <c r="AA891" s="221">
        <f t="shared" si="479"/>
        <v>0</v>
      </c>
      <c r="AB891" s="462" t="str">
        <f t="shared" si="463"/>
        <v/>
      </c>
      <c r="AC891" s="447" t="str">
        <f t="shared" si="464"/>
        <v/>
      </c>
      <c r="AD891" s="447" t="str">
        <f t="shared" si="465"/>
        <v/>
      </c>
      <c r="AE891" s="460" t="str">
        <f t="shared" si="466"/>
        <v/>
      </c>
      <c r="AF891" s="221" t="str">
        <f t="shared" si="480"/>
        <v/>
      </c>
      <c r="AG891" s="229">
        <f t="shared" si="467"/>
        <v>0</v>
      </c>
      <c r="AH891" s="141" t="str">
        <f t="shared" si="468"/>
        <v/>
      </c>
      <c r="AI891" s="450"/>
      <c r="AJ891" s="446">
        <f t="shared" si="469"/>
        <v>0</v>
      </c>
      <c r="AK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>
      <c r="A892" s="1">
        <v>1</v>
      </c>
      <c r="B892" s="87"/>
      <c r="C892" s="113"/>
      <c r="D892" s="327"/>
      <c r="E892" s="91"/>
      <c r="F892" s="91"/>
      <c r="G892" s="328"/>
      <c r="H892" s="216">
        <f t="shared" si="446"/>
        <v>0</v>
      </c>
      <c r="I892" s="88">
        <v>1</v>
      </c>
      <c r="J892" s="216">
        <f t="shared" si="476"/>
        <v>0</v>
      </c>
      <c r="K892" s="215" t="str">
        <f t="shared" si="448"/>
        <v/>
      </c>
      <c r="L892" s="216" t="str">
        <f t="shared" si="470"/>
        <v/>
      </c>
      <c r="M892" s="215" t="str">
        <f t="shared" si="471"/>
        <v/>
      </c>
      <c r="N892" s="216" t="str">
        <f t="shared" si="472"/>
        <v/>
      </c>
      <c r="O892" s="215" t="str">
        <f t="shared" si="452"/>
        <v/>
      </c>
      <c r="P892" s="216" t="str">
        <f t="shared" si="473"/>
        <v/>
      </c>
      <c r="Q892" s="215">
        <f t="shared" si="477"/>
        <v>0</v>
      </c>
      <c r="R892" s="94"/>
      <c r="S892" s="218" t="str">
        <f t="shared" si="478"/>
        <v/>
      </c>
      <c r="T892" s="218" t="str">
        <f t="shared" si="456"/>
        <v/>
      </c>
      <c r="U892" s="218" t="str">
        <f t="shared" si="457"/>
        <v/>
      </c>
      <c r="V892" s="219">
        <f t="shared" si="458"/>
        <v>0</v>
      </c>
      <c r="W892" s="220">
        <f t="shared" si="459"/>
        <v>0</v>
      </c>
      <c r="X892" s="220">
        <f t="shared" si="460"/>
        <v>0</v>
      </c>
      <c r="Y892" s="220">
        <f t="shared" si="461"/>
        <v>0</v>
      </c>
      <c r="Z892" s="462">
        <f t="shared" si="462"/>
        <v>0</v>
      </c>
      <c r="AA892" s="221">
        <f t="shared" si="479"/>
        <v>0</v>
      </c>
      <c r="AB892" s="462" t="str">
        <f t="shared" si="463"/>
        <v/>
      </c>
      <c r="AC892" s="447" t="str">
        <f t="shared" si="464"/>
        <v/>
      </c>
      <c r="AD892" s="447" t="str">
        <f t="shared" si="465"/>
        <v/>
      </c>
      <c r="AE892" s="460" t="str">
        <f t="shared" si="466"/>
        <v/>
      </c>
      <c r="AF892" s="221" t="str">
        <f t="shared" si="480"/>
        <v/>
      </c>
      <c r="AG892" s="229">
        <f t="shared" si="467"/>
        <v>0</v>
      </c>
      <c r="AH892" s="141" t="str">
        <f t="shared" si="468"/>
        <v/>
      </c>
      <c r="AI892" s="450"/>
      <c r="AJ892" s="446">
        <f t="shared" si="469"/>
        <v>0</v>
      </c>
      <c r="AK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>
      <c r="A893" s="1">
        <v>1</v>
      </c>
      <c r="B893" s="87"/>
      <c r="C893" s="113"/>
      <c r="D893" s="327"/>
      <c r="E893" s="91"/>
      <c r="F893" s="91"/>
      <c r="G893" s="328"/>
      <c r="H893" s="216">
        <f t="shared" si="446"/>
        <v>0</v>
      </c>
      <c r="I893" s="88">
        <v>1</v>
      </c>
      <c r="J893" s="216">
        <f t="shared" si="476"/>
        <v>0</v>
      </c>
      <c r="K893" s="215" t="str">
        <f t="shared" si="448"/>
        <v/>
      </c>
      <c r="L893" s="216" t="str">
        <f t="shared" si="470"/>
        <v/>
      </c>
      <c r="M893" s="215" t="str">
        <f t="shared" si="471"/>
        <v/>
      </c>
      <c r="N893" s="216" t="str">
        <f t="shared" si="472"/>
        <v/>
      </c>
      <c r="O893" s="215" t="str">
        <f t="shared" si="452"/>
        <v/>
      </c>
      <c r="P893" s="216" t="str">
        <f t="shared" si="473"/>
        <v/>
      </c>
      <c r="Q893" s="215">
        <f t="shared" si="477"/>
        <v>0</v>
      </c>
      <c r="R893" s="94"/>
      <c r="S893" s="218" t="str">
        <f t="shared" si="478"/>
        <v/>
      </c>
      <c r="T893" s="218" t="str">
        <f t="shared" si="456"/>
        <v/>
      </c>
      <c r="U893" s="218" t="str">
        <f t="shared" si="457"/>
        <v/>
      </c>
      <c r="V893" s="219">
        <f t="shared" si="458"/>
        <v>0</v>
      </c>
      <c r="W893" s="220">
        <f t="shared" si="459"/>
        <v>0</v>
      </c>
      <c r="X893" s="220">
        <f t="shared" si="460"/>
        <v>0</v>
      </c>
      <c r="Y893" s="220">
        <f t="shared" si="461"/>
        <v>0</v>
      </c>
      <c r="Z893" s="462">
        <f t="shared" si="462"/>
        <v>0</v>
      </c>
      <c r="AA893" s="221">
        <f t="shared" si="479"/>
        <v>0</v>
      </c>
      <c r="AB893" s="462" t="str">
        <f t="shared" si="463"/>
        <v/>
      </c>
      <c r="AC893" s="447" t="str">
        <f t="shared" si="464"/>
        <v/>
      </c>
      <c r="AD893" s="447" t="str">
        <f t="shared" si="465"/>
        <v/>
      </c>
      <c r="AE893" s="460" t="str">
        <f t="shared" si="466"/>
        <v/>
      </c>
      <c r="AF893" s="221" t="str">
        <f t="shared" si="480"/>
        <v/>
      </c>
      <c r="AG893" s="229">
        <f t="shared" si="467"/>
        <v>0</v>
      </c>
      <c r="AH893" s="141" t="str">
        <f t="shared" si="468"/>
        <v/>
      </c>
      <c r="AI893" s="450"/>
      <c r="AJ893" s="446">
        <f t="shared" si="469"/>
        <v>0</v>
      </c>
      <c r="AK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>
      <c r="A894" s="1">
        <v>1</v>
      </c>
      <c r="B894" s="87"/>
      <c r="C894" s="113"/>
      <c r="D894" s="327"/>
      <c r="E894" s="91"/>
      <c r="F894" s="91"/>
      <c r="G894" s="328"/>
      <c r="H894" s="405">
        <f t="shared" si="446"/>
        <v>0</v>
      </c>
      <c r="I894" s="88">
        <v>1</v>
      </c>
      <c r="J894" s="216">
        <f t="shared" si="476"/>
        <v>0</v>
      </c>
      <c r="K894" s="215" t="str">
        <f t="shared" si="448"/>
        <v/>
      </c>
      <c r="L894" s="216" t="str">
        <f t="shared" si="470"/>
        <v/>
      </c>
      <c r="M894" s="215" t="str">
        <f t="shared" si="471"/>
        <v/>
      </c>
      <c r="N894" s="216" t="str">
        <f t="shared" si="472"/>
        <v/>
      </c>
      <c r="O894" s="215" t="str">
        <f t="shared" si="452"/>
        <v/>
      </c>
      <c r="P894" s="216" t="str">
        <f t="shared" si="473"/>
        <v/>
      </c>
      <c r="Q894" s="215">
        <f t="shared" si="477"/>
        <v>0</v>
      </c>
      <c r="R894" s="94"/>
      <c r="S894" s="218" t="str">
        <f t="shared" si="478"/>
        <v/>
      </c>
      <c r="T894" s="218" t="str">
        <f t="shared" si="456"/>
        <v/>
      </c>
      <c r="U894" s="218" t="str">
        <f t="shared" si="457"/>
        <v/>
      </c>
      <c r="V894" s="219">
        <f t="shared" si="458"/>
        <v>0</v>
      </c>
      <c r="W894" s="220">
        <f t="shared" si="459"/>
        <v>0</v>
      </c>
      <c r="X894" s="220">
        <f t="shared" si="460"/>
        <v>0</v>
      </c>
      <c r="Y894" s="220">
        <f t="shared" si="461"/>
        <v>0</v>
      </c>
      <c r="Z894" s="462">
        <f t="shared" si="462"/>
        <v>0</v>
      </c>
      <c r="AA894" s="221">
        <f t="shared" si="479"/>
        <v>0</v>
      </c>
      <c r="AB894" s="462" t="str">
        <f t="shared" si="463"/>
        <v/>
      </c>
      <c r="AC894" s="447" t="str">
        <f t="shared" si="464"/>
        <v/>
      </c>
      <c r="AD894" s="447" t="str">
        <f t="shared" si="465"/>
        <v/>
      </c>
      <c r="AE894" s="460" t="str">
        <f t="shared" si="466"/>
        <v/>
      </c>
      <c r="AF894" s="221" t="str">
        <f t="shared" si="480"/>
        <v/>
      </c>
      <c r="AG894" s="229">
        <f t="shared" si="467"/>
        <v>0</v>
      </c>
      <c r="AH894" s="141" t="str">
        <f t="shared" si="468"/>
        <v/>
      </c>
      <c r="AI894" s="450"/>
      <c r="AJ894" s="446">
        <f t="shared" si="469"/>
        <v>0</v>
      </c>
      <c r="AK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>
      <c r="A895" s="1">
        <v>1</v>
      </c>
      <c r="B895" s="87"/>
      <c r="C895" s="113"/>
      <c r="D895" s="327"/>
      <c r="E895" s="91"/>
      <c r="F895" s="91"/>
      <c r="G895" s="328"/>
      <c r="H895" s="405">
        <f t="shared" si="446"/>
        <v>0</v>
      </c>
      <c r="I895" s="88">
        <v>1</v>
      </c>
      <c r="J895" s="216">
        <f t="shared" si="476"/>
        <v>0</v>
      </c>
      <c r="K895" s="215" t="str">
        <f t="shared" si="448"/>
        <v/>
      </c>
      <c r="L895" s="216" t="str">
        <f t="shared" si="470"/>
        <v/>
      </c>
      <c r="M895" s="215" t="str">
        <f t="shared" si="471"/>
        <v/>
      </c>
      <c r="N895" s="216" t="str">
        <f t="shared" si="472"/>
        <v/>
      </c>
      <c r="O895" s="215" t="str">
        <f t="shared" si="452"/>
        <v/>
      </c>
      <c r="P895" s="216" t="str">
        <f t="shared" si="473"/>
        <v/>
      </c>
      <c r="Q895" s="215">
        <f t="shared" si="477"/>
        <v>0</v>
      </c>
      <c r="R895" s="94"/>
      <c r="S895" s="218" t="str">
        <f t="shared" si="478"/>
        <v/>
      </c>
      <c r="T895" s="218" t="str">
        <f t="shared" si="456"/>
        <v/>
      </c>
      <c r="U895" s="218" t="str">
        <f t="shared" si="457"/>
        <v/>
      </c>
      <c r="V895" s="219">
        <f t="shared" si="458"/>
        <v>0</v>
      </c>
      <c r="W895" s="220">
        <f t="shared" si="459"/>
        <v>0</v>
      </c>
      <c r="X895" s="220">
        <f t="shared" si="460"/>
        <v>0</v>
      </c>
      <c r="Y895" s="220">
        <f t="shared" si="461"/>
        <v>0</v>
      </c>
      <c r="Z895" s="462">
        <f t="shared" si="462"/>
        <v>0</v>
      </c>
      <c r="AA895" s="221">
        <f t="shared" si="479"/>
        <v>0</v>
      </c>
      <c r="AB895" s="462" t="str">
        <f t="shared" si="463"/>
        <v/>
      </c>
      <c r="AC895" s="447" t="str">
        <f t="shared" si="464"/>
        <v/>
      </c>
      <c r="AD895" s="447" t="str">
        <f t="shared" si="465"/>
        <v/>
      </c>
      <c r="AE895" s="460" t="str">
        <f t="shared" si="466"/>
        <v/>
      </c>
      <c r="AF895" s="221" t="str">
        <f t="shared" si="480"/>
        <v/>
      </c>
      <c r="AG895" s="229">
        <f t="shared" si="467"/>
        <v>0</v>
      </c>
      <c r="AH895" s="141" t="str">
        <f t="shared" si="468"/>
        <v/>
      </c>
      <c r="AI895" s="450"/>
      <c r="AJ895" s="446">
        <f t="shared" si="469"/>
        <v>0</v>
      </c>
      <c r="AK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>
      <c r="A896" s="1">
        <v>1</v>
      </c>
      <c r="B896" s="87"/>
      <c r="C896" s="113"/>
      <c r="D896" s="327"/>
      <c r="E896" s="91"/>
      <c r="F896" s="91"/>
      <c r="G896" s="328"/>
      <c r="H896" s="405">
        <f t="shared" si="446"/>
        <v>0</v>
      </c>
      <c r="I896" s="88">
        <v>1</v>
      </c>
      <c r="J896" s="216">
        <f t="shared" si="476"/>
        <v>0</v>
      </c>
      <c r="K896" s="215" t="str">
        <f t="shared" si="448"/>
        <v/>
      </c>
      <c r="L896" s="216" t="str">
        <f t="shared" si="470"/>
        <v/>
      </c>
      <c r="M896" s="215" t="str">
        <f t="shared" si="471"/>
        <v/>
      </c>
      <c r="N896" s="216" t="str">
        <f t="shared" si="472"/>
        <v/>
      </c>
      <c r="O896" s="215" t="str">
        <f t="shared" si="452"/>
        <v/>
      </c>
      <c r="P896" s="216" t="str">
        <f t="shared" si="473"/>
        <v/>
      </c>
      <c r="Q896" s="215">
        <f t="shared" si="477"/>
        <v>0</v>
      </c>
      <c r="R896" s="94"/>
      <c r="S896" s="218" t="str">
        <f t="shared" si="478"/>
        <v/>
      </c>
      <c r="T896" s="218" t="str">
        <f t="shared" si="456"/>
        <v/>
      </c>
      <c r="U896" s="218" t="str">
        <f t="shared" si="457"/>
        <v/>
      </c>
      <c r="V896" s="219">
        <f t="shared" si="458"/>
        <v>0</v>
      </c>
      <c r="W896" s="220">
        <f t="shared" si="459"/>
        <v>0</v>
      </c>
      <c r="X896" s="220">
        <f t="shared" si="460"/>
        <v>0</v>
      </c>
      <c r="Y896" s="220">
        <f t="shared" si="461"/>
        <v>0</v>
      </c>
      <c r="Z896" s="462">
        <f t="shared" si="462"/>
        <v>0</v>
      </c>
      <c r="AA896" s="221">
        <f t="shared" si="479"/>
        <v>0</v>
      </c>
      <c r="AB896" s="462" t="str">
        <f t="shared" si="463"/>
        <v/>
      </c>
      <c r="AC896" s="447" t="str">
        <f t="shared" si="464"/>
        <v/>
      </c>
      <c r="AD896" s="447" t="str">
        <f t="shared" si="465"/>
        <v/>
      </c>
      <c r="AE896" s="460" t="str">
        <f t="shared" si="466"/>
        <v/>
      </c>
      <c r="AF896" s="221" t="str">
        <f t="shared" si="480"/>
        <v/>
      </c>
      <c r="AG896" s="229">
        <f t="shared" si="467"/>
        <v>0</v>
      </c>
      <c r="AH896" s="141" t="str">
        <f t="shared" si="468"/>
        <v/>
      </c>
      <c r="AI896" s="450"/>
      <c r="AJ896" s="446">
        <f t="shared" si="469"/>
        <v>0</v>
      </c>
      <c r="AK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>
      <c r="A897" s="1">
        <v>1</v>
      </c>
      <c r="B897" s="87"/>
      <c r="C897" s="113"/>
      <c r="D897" s="327"/>
      <c r="E897" s="91"/>
      <c r="F897" s="91"/>
      <c r="G897" s="328"/>
      <c r="H897" s="216">
        <f t="shared" si="446"/>
        <v>0</v>
      </c>
      <c r="I897" s="88">
        <v>1</v>
      </c>
      <c r="J897" s="216">
        <f t="shared" si="476"/>
        <v>0</v>
      </c>
      <c r="K897" s="215" t="str">
        <f t="shared" si="448"/>
        <v/>
      </c>
      <c r="L897" s="216" t="str">
        <f t="shared" si="470"/>
        <v/>
      </c>
      <c r="M897" s="215" t="str">
        <f t="shared" si="471"/>
        <v/>
      </c>
      <c r="N897" s="216" t="str">
        <f t="shared" si="472"/>
        <v/>
      </c>
      <c r="O897" s="215" t="str">
        <f t="shared" si="452"/>
        <v/>
      </c>
      <c r="P897" s="216" t="str">
        <f t="shared" si="473"/>
        <v/>
      </c>
      <c r="Q897" s="215">
        <f t="shared" si="477"/>
        <v>0</v>
      </c>
      <c r="R897" s="94"/>
      <c r="S897" s="218" t="str">
        <f t="shared" si="478"/>
        <v/>
      </c>
      <c r="T897" s="218" t="str">
        <f t="shared" si="456"/>
        <v/>
      </c>
      <c r="U897" s="218" t="str">
        <f t="shared" si="457"/>
        <v/>
      </c>
      <c r="V897" s="219">
        <f t="shared" si="458"/>
        <v>0</v>
      </c>
      <c r="W897" s="220">
        <f t="shared" si="459"/>
        <v>0</v>
      </c>
      <c r="X897" s="220">
        <f t="shared" si="460"/>
        <v>0</v>
      </c>
      <c r="Y897" s="220">
        <f t="shared" si="461"/>
        <v>0</v>
      </c>
      <c r="Z897" s="462">
        <f t="shared" si="462"/>
        <v>0</v>
      </c>
      <c r="AA897" s="221">
        <f t="shared" si="479"/>
        <v>0</v>
      </c>
      <c r="AB897" s="462" t="str">
        <f t="shared" si="463"/>
        <v/>
      </c>
      <c r="AC897" s="447" t="str">
        <f t="shared" si="464"/>
        <v/>
      </c>
      <c r="AD897" s="447" t="str">
        <f t="shared" si="465"/>
        <v/>
      </c>
      <c r="AE897" s="460" t="str">
        <f t="shared" si="466"/>
        <v/>
      </c>
      <c r="AF897" s="221" t="str">
        <f t="shared" si="480"/>
        <v/>
      </c>
      <c r="AG897" s="229">
        <f t="shared" si="467"/>
        <v>0</v>
      </c>
      <c r="AH897" s="141" t="str">
        <f t="shared" si="468"/>
        <v/>
      </c>
      <c r="AI897" s="450"/>
      <c r="AJ897" s="446">
        <f t="shared" si="469"/>
        <v>0</v>
      </c>
      <c r="AK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>
      <c r="A898" s="1">
        <v>1</v>
      </c>
      <c r="B898" s="87"/>
      <c r="C898" s="113"/>
      <c r="D898" s="327"/>
      <c r="E898" s="91"/>
      <c r="F898" s="91"/>
      <c r="G898" s="328"/>
      <c r="H898" s="216">
        <f t="shared" si="446"/>
        <v>0</v>
      </c>
      <c r="I898" s="88">
        <v>1</v>
      </c>
      <c r="J898" s="216">
        <f t="shared" si="476"/>
        <v>0</v>
      </c>
      <c r="K898" s="215" t="str">
        <f t="shared" si="448"/>
        <v/>
      </c>
      <c r="L898" s="216" t="str">
        <f t="shared" si="470"/>
        <v/>
      </c>
      <c r="M898" s="215" t="str">
        <f t="shared" si="471"/>
        <v/>
      </c>
      <c r="N898" s="216" t="str">
        <f t="shared" si="472"/>
        <v/>
      </c>
      <c r="O898" s="215" t="str">
        <f t="shared" si="452"/>
        <v/>
      </c>
      <c r="P898" s="216" t="str">
        <f t="shared" si="473"/>
        <v/>
      </c>
      <c r="Q898" s="215">
        <f t="shared" si="477"/>
        <v>0</v>
      </c>
      <c r="R898" s="94"/>
      <c r="S898" s="218" t="str">
        <f t="shared" si="478"/>
        <v/>
      </c>
      <c r="T898" s="218" t="str">
        <f t="shared" si="456"/>
        <v/>
      </c>
      <c r="U898" s="218" t="str">
        <f t="shared" si="457"/>
        <v/>
      </c>
      <c r="V898" s="219">
        <f t="shared" si="458"/>
        <v>0</v>
      </c>
      <c r="W898" s="220">
        <f t="shared" si="459"/>
        <v>0</v>
      </c>
      <c r="X898" s="220">
        <f t="shared" si="460"/>
        <v>0</v>
      </c>
      <c r="Y898" s="220">
        <f t="shared" si="461"/>
        <v>0</v>
      </c>
      <c r="Z898" s="462">
        <f t="shared" si="462"/>
        <v>0</v>
      </c>
      <c r="AA898" s="221">
        <f t="shared" si="479"/>
        <v>0</v>
      </c>
      <c r="AB898" s="462" t="str">
        <f t="shared" si="463"/>
        <v/>
      </c>
      <c r="AC898" s="447" t="str">
        <f t="shared" si="464"/>
        <v/>
      </c>
      <c r="AD898" s="447" t="str">
        <f t="shared" si="465"/>
        <v/>
      </c>
      <c r="AE898" s="460" t="str">
        <f t="shared" si="466"/>
        <v/>
      </c>
      <c r="AF898" s="221" t="str">
        <f t="shared" si="480"/>
        <v/>
      </c>
      <c r="AG898" s="229">
        <f t="shared" si="467"/>
        <v>0</v>
      </c>
      <c r="AH898" s="141" t="str">
        <f t="shared" si="468"/>
        <v/>
      </c>
      <c r="AI898" s="450"/>
      <c r="AJ898" s="446">
        <f t="shared" si="469"/>
        <v>0</v>
      </c>
      <c r="AK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>
      <c r="A899" s="1">
        <v>1</v>
      </c>
      <c r="B899" s="87"/>
      <c r="C899" s="113"/>
      <c r="D899" s="327"/>
      <c r="E899" s="91"/>
      <c r="F899" s="91"/>
      <c r="G899" s="328"/>
      <c r="H899" s="216">
        <f t="shared" si="446"/>
        <v>0</v>
      </c>
      <c r="I899" s="88">
        <v>1</v>
      </c>
      <c r="J899" s="216">
        <f t="shared" si="476"/>
        <v>0</v>
      </c>
      <c r="K899" s="215" t="str">
        <f t="shared" si="448"/>
        <v/>
      </c>
      <c r="L899" s="216" t="str">
        <f t="shared" si="470"/>
        <v/>
      </c>
      <c r="M899" s="215" t="str">
        <f t="shared" si="471"/>
        <v/>
      </c>
      <c r="N899" s="216" t="str">
        <f t="shared" si="472"/>
        <v/>
      </c>
      <c r="O899" s="215" t="str">
        <f t="shared" si="452"/>
        <v/>
      </c>
      <c r="P899" s="216" t="str">
        <f t="shared" si="473"/>
        <v/>
      </c>
      <c r="Q899" s="215">
        <f t="shared" si="477"/>
        <v>0</v>
      </c>
      <c r="R899" s="94"/>
      <c r="S899" s="218" t="str">
        <f t="shared" si="478"/>
        <v/>
      </c>
      <c r="T899" s="218" t="str">
        <f t="shared" si="456"/>
        <v/>
      </c>
      <c r="U899" s="218" t="str">
        <f t="shared" si="457"/>
        <v/>
      </c>
      <c r="V899" s="219">
        <f t="shared" si="458"/>
        <v>0</v>
      </c>
      <c r="W899" s="220">
        <f t="shared" si="459"/>
        <v>0</v>
      </c>
      <c r="X899" s="220">
        <f t="shared" si="460"/>
        <v>0</v>
      </c>
      <c r="Y899" s="220">
        <f t="shared" si="461"/>
        <v>0</v>
      </c>
      <c r="Z899" s="462">
        <f t="shared" si="462"/>
        <v>0</v>
      </c>
      <c r="AA899" s="221">
        <f t="shared" si="479"/>
        <v>0</v>
      </c>
      <c r="AB899" s="462" t="str">
        <f t="shared" si="463"/>
        <v/>
      </c>
      <c r="AC899" s="447" t="str">
        <f t="shared" si="464"/>
        <v/>
      </c>
      <c r="AD899" s="447" t="str">
        <f t="shared" si="465"/>
        <v/>
      </c>
      <c r="AE899" s="460" t="str">
        <f t="shared" si="466"/>
        <v/>
      </c>
      <c r="AF899" s="221" t="str">
        <f t="shared" si="480"/>
        <v/>
      </c>
      <c r="AG899" s="229">
        <f t="shared" si="467"/>
        <v>0</v>
      </c>
      <c r="AH899" s="141" t="str">
        <f t="shared" si="468"/>
        <v/>
      </c>
      <c r="AI899" s="450"/>
      <c r="AJ899" s="446">
        <f t="shared" si="469"/>
        <v>0</v>
      </c>
      <c r="AK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>
      <c r="A900" s="1">
        <v>1</v>
      </c>
      <c r="B900" s="87"/>
      <c r="C900" s="113"/>
      <c r="D900" s="327"/>
      <c r="E900" s="91"/>
      <c r="F900" s="91"/>
      <c r="G900" s="328"/>
      <c r="H900" s="216">
        <f t="shared" si="446"/>
        <v>0</v>
      </c>
      <c r="I900" s="88">
        <v>1</v>
      </c>
      <c r="J900" s="216">
        <f t="shared" si="476"/>
        <v>0</v>
      </c>
      <c r="K900" s="215" t="str">
        <f t="shared" si="448"/>
        <v/>
      </c>
      <c r="L900" s="216" t="str">
        <f t="shared" si="470"/>
        <v/>
      </c>
      <c r="M900" s="215" t="str">
        <f t="shared" si="471"/>
        <v/>
      </c>
      <c r="N900" s="216" t="str">
        <f t="shared" si="472"/>
        <v/>
      </c>
      <c r="O900" s="215" t="str">
        <f t="shared" si="452"/>
        <v/>
      </c>
      <c r="P900" s="216" t="str">
        <f t="shared" si="473"/>
        <v/>
      </c>
      <c r="Q900" s="215">
        <f t="shared" si="477"/>
        <v>0</v>
      </c>
      <c r="R900" s="94"/>
      <c r="S900" s="218" t="str">
        <f t="shared" si="478"/>
        <v/>
      </c>
      <c r="T900" s="218" t="str">
        <f t="shared" si="456"/>
        <v/>
      </c>
      <c r="U900" s="218" t="str">
        <f t="shared" si="457"/>
        <v/>
      </c>
      <c r="V900" s="219">
        <f t="shared" si="458"/>
        <v>0</v>
      </c>
      <c r="W900" s="220">
        <f t="shared" si="459"/>
        <v>0</v>
      </c>
      <c r="X900" s="220">
        <f t="shared" si="460"/>
        <v>0</v>
      </c>
      <c r="Y900" s="220">
        <f t="shared" si="461"/>
        <v>0</v>
      </c>
      <c r="Z900" s="462">
        <f t="shared" si="462"/>
        <v>0</v>
      </c>
      <c r="AA900" s="221">
        <f t="shared" si="479"/>
        <v>0</v>
      </c>
      <c r="AB900" s="462" t="str">
        <f t="shared" si="463"/>
        <v/>
      </c>
      <c r="AC900" s="447" t="str">
        <f t="shared" si="464"/>
        <v/>
      </c>
      <c r="AD900" s="447" t="str">
        <f t="shared" si="465"/>
        <v/>
      </c>
      <c r="AE900" s="460" t="str">
        <f t="shared" si="466"/>
        <v/>
      </c>
      <c r="AF900" s="221" t="str">
        <f t="shared" si="480"/>
        <v/>
      </c>
      <c r="AG900" s="229">
        <f t="shared" si="467"/>
        <v>0</v>
      </c>
      <c r="AH900" s="141" t="str">
        <f t="shared" si="468"/>
        <v/>
      </c>
      <c r="AI900" s="450"/>
      <c r="AJ900" s="446">
        <f t="shared" si="469"/>
        <v>0</v>
      </c>
      <c r="AK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>
      <c r="A901" s="1">
        <v>1</v>
      </c>
      <c r="B901" s="87"/>
      <c r="C901" s="113"/>
      <c r="D901" s="327"/>
      <c r="E901" s="91"/>
      <c r="F901" s="91"/>
      <c r="G901" s="328"/>
      <c r="H901" s="216">
        <f t="shared" si="446"/>
        <v>0</v>
      </c>
      <c r="I901" s="88">
        <v>1</v>
      </c>
      <c r="J901" s="216">
        <f t="shared" si="476"/>
        <v>0</v>
      </c>
      <c r="K901" s="215" t="str">
        <f t="shared" si="448"/>
        <v/>
      </c>
      <c r="L901" s="216" t="str">
        <f t="shared" si="470"/>
        <v/>
      </c>
      <c r="M901" s="215" t="str">
        <f t="shared" si="471"/>
        <v/>
      </c>
      <c r="N901" s="216" t="str">
        <f t="shared" si="472"/>
        <v/>
      </c>
      <c r="O901" s="215" t="str">
        <f t="shared" si="452"/>
        <v/>
      </c>
      <c r="P901" s="216" t="str">
        <f t="shared" si="473"/>
        <v/>
      </c>
      <c r="Q901" s="215">
        <f t="shared" si="477"/>
        <v>0</v>
      </c>
      <c r="R901" s="94"/>
      <c r="S901" s="218" t="str">
        <f t="shared" si="478"/>
        <v/>
      </c>
      <c r="T901" s="218" t="str">
        <f t="shared" si="456"/>
        <v/>
      </c>
      <c r="U901" s="218" t="str">
        <f t="shared" si="457"/>
        <v/>
      </c>
      <c r="V901" s="219">
        <f t="shared" si="458"/>
        <v>0</v>
      </c>
      <c r="W901" s="220">
        <f t="shared" si="459"/>
        <v>0</v>
      </c>
      <c r="X901" s="220">
        <f t="shared" si="460"/>
        <v>0</v>
      </c>
      <c r="Y901" s="220">
        <f t="shared" si="461"/>
        <v>0</v>
      </c>
      <c r="Z901" s="462">
        <f t="shared" si="462"/>
        <v>0</v>
      </c>
      <c r="AA901" s="221">
        <f t="shared" si="479"/>
        <v>0</v>
      </c>
      <c r="AB901" s="462" t="str">
        <f t="shared" si="463"/>
        <v/>
      </c>
      <c r="AC901" s="447" t="str">
        <f t="shared" si="464"/>
        <v/>
      </c>
      <c r="AD901" s="447" t="str">
        <f t="shared" si="465"/>
        <v/>
      </c>
      <c r="AE901" s="460" t="str">
        <f t="shared" si="466"/>
        <v/>
      </c>
      <c r="AF901" s="221" t="str">
        <f t="shared" si="480"/>
        <v/>
      </c>
      <c r="AG901" s="229">
        <f t="shared" si="467"/>
        <v>0</v>
      </c>
      <c r="AH901" s="141" t="str">
        <f t="shared" si="468"/>
        <v/>
      </c>
      <c r="AI901" s="450"/>
      <c r="AJ901" s="446">
        <f t="shared" si="469"/>
        <v>0</v>
      </c>
      <c r="AK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>
      <c r="A902" s="1">
        <v>1</v>
      </c>
      <c r="B902" s="87"/>
      <c r="C902" s="113"/>
      <c r="D902" s="327"/>
      <c r="E902" s="91"/>
      <c r="F902" s="91"/>
      <c r="G902" s="328"/>
      <c r="H902" s="216">
        <f t="shared" si="446"/>
        <v>0</v>
      </c>
      <c r="I902" s="88">
        <v>1</v>
      </c>
      <c r="J902" s="216">
        <f t="shared" si="476"/>
        <v>0</v>
      </c>
      <c r="K902" s="215" t="str">
        <f t="shared" si="448"/>
        <v/>
      </c>
      <c r="L902" s="216" t="str">
        <f t="shared" si="470"/>
        <v/>
      </c>
      <c r="M902" s="215" t="str">
        <f t="shared" si="471"/>
        <v/>
      </c>
      <c r="N902" s="216" t="str">
        <f t="shared" si="472"/>
        <v/>
      </c>
      <c r="O902" s="215" t="str">
        <f t="shared" si="452"/>
        <v/>
      </c>
      <c r="P902" s="216" t="str">
        <f t="shared" si="473"/>
        <v/>
      </c>
      <c r="Q902" s="215">
        <f t="shared" si="477"/>
        <v>0</v>
      </c>
      <c r="R902" s="94"/>
      <c r="S902" s="218" t="str">
        <f t="shared" si="478"/>
        <v/>
      </c>
      <c r="T902" s="218" t="str">
        <f t="shared" si="456"/>
        <v/>
      </c>
      <c r="U902" s="218" t="str">
        <f t="shared" si="457"/>
        <v/>
      </c>
      <c r="V902" s="219">
        <f t="shared" si="458"/>
        <v>0</v>
      </c>
      <c r="W902" s="220">
        <f t="shared" si="459"/>
        <v>0</v>
      </c>
      <c r="X902" s="220">
        <f t="shared" si="460"/>
        <v>0</v>
      </c>
      <c r="Y902" s="220">
        <f t="shared" si="461"/>
        <v>0</v>
      </c>
      <c r="Z902" s="462">
        <f t="shared" si="462"/>
        <v>0</v>
      </c>
      <c r="AA902" s="221">
        <f t="shared" si="479"/>
        <v>0</v>
      </c>
      <c r="AB902" s="462" t="str">
        <f t="shared" si="463"/>
        <v/>
      </c>
      <c r="AC902" s="447" t="str">
        <f t="shared" si="464"/>
        <v/>
      </c>
      <c r="AD902" s="447" t="str">
        <f t="shared" si="465"/>
        <v/>
      </c>
      <c r="AE902" s="460" t="str">
        <f t="shared" si="466"/>
        <v/>
      </c>
      <c r="AF902" s="221" t="str">
        <f t="shared" si="480"/>
        <v/>
      </c>
      <c r="AG902" s="229">
        <f t="shared" si="467"/>
        <v>0</v>
      </c>
      <c r="AH902" s="141" t="str">
        <f t="shared" si="468"/>
        <v/>
      </c>
      <c r="AI902" s="450"/>
      <c r="AJ902" s="446">
        <f t="shared" si="469"/>
        <v>0</v>
      </c>
      <c r="AK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>
      <c r="A903" s="1">
        <v>1</v>
      </c>
      <c r="B903" s="87"/>
      <c r="C903" s="113"/>
      <c r="D903" s="327"/>
      <c r="E903" s="91"/>
      <c r="F903" s="91"/>
      <c r="G903" s="328"/>
      <c r="H903" s="216">
        <f t="shared" si="446"/>
        <v>0</v>
      </c>
      <c r="I903" s="88">
        <v>1</v>
      </c>
      <c r="J903" s="216">
        <f t="shared" si="476"/>
        <v>0</v>
      </c>
      <c r="K903" s="215" t="str">
        <f t="shared" si="448"/>
        <v/>
      </c>
      <c r="L903" s="216" t="str">
        <f t="shared" si="470"/>
        <v/>
      </c>
      <c r="M903" s="215" t="str">
        <f t="shared" si="471"/>
        <v/>
      </c>
      <c r="N903" s="216" t="str">
        <f t="shared" si="472"/>
        <v/>
      </c>
      <c r="O903" s="215" t="str">
        <f t="shared" si="452"/>
        <v/>
      </c>
      <c r="P903" s="216" t="str">
        <f t="shared" si="473"/>
        <v/>
      </c>
      <c r="Q903" s="215">
        <f t="shared" si="477"/>
        <v>0</v>
      </c>
      <c r="R903" s="94"/>
      <c r="S903" s="218" t="str">
        <f t="shared" si="478"/>
        <v/>
      </c>
      <c r="T903" s="218" t="str">
        <f t="shared" si="456"/>
        <v/>
      </c>
      <c r="U903" s="218" t="str">
        <f t="shared" si="457"/>
        <v/>
      </c>
      <c r="V903" s="219">
        <f t="shared" si="458"/>
        <v>0</v>
      </c>
      <c r="W903" s="220">
        <f t="shared" si="459"/>
        <v>0</v>
      </c>
      <c r="X903" s="220">
        <f t="shared" si="460"/>
        <v>0</v>
      </c>
      <c r="Y903" s="220">
        <f t="shared" si="461"/>
        <v>0</v>
      </c>
      <c r="Z903" s="462">
        <f t="shared" si="462"/>
        <v>0</v>
      </c>
      <c r="AA903" s="221">
        <f t="shared" si="479"/>
        <v>0</v>
      </c>
      <c r="AB903" s="462" t="str">
        <f t="shared" si="463"/>
        <v/>
      </c>
      <c r="AC903" s="447" t="str">
        <f t="shared" si="464"/>
        <v/>
      </c>
      <c r="AD903" s="447" t="str">
        <f t="shared" si="465"/>
        <v/>
      </c>
      <c r="AE903" s="460" t="str">
        <f t="shared" si="466"/>
        <v/>
      </c>
      <c r="AF903" s="221" t="str">
        <f t="shared" si="480"/>
        <v/>
      </c>
      <c r="AG903" s="229">
        <f t="shared" si="467"/>
        <v>0</v>
      </c>
      <c r="AH903" s="141" t="str">
        <f t="shared" si="468"/>
        <v/>
      </c>
      <c r="AI903" s="450"/>
      <c r="AJ903" s="446">
        <f t="shared" si="469"/>
        <v>0</v>
      </c>
      <c r="AK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>
      <c r="A904" s="1">
        <v>1</v>
      </c>
      <c r="B904" s="87"/>
      <c r="C904" s="113"/>
      <c r="D904" s="327"/>
      <c r="E904" s="91"/>
      <c r="F904" s="91"/>
      <c r="G904" s="328"/>
      <c r="H904" s="216">
        <f t="shared" si="446"/>
        <v>0</v>
      </c>
      <c r="I904" s="88">
        <v>1</v>
      </c>
      <c r="J904" s="216">
        <f t="shared" si="476"/>
        <v>0</v>
      </c>
      <c r="K904" s="215" t="str">
        <f t="shared" si="448"/>
        <v/>
      </c>
      <c r="L904" s="216" t="str">
        <f t="shared" si="470"/>
        <v/>
      </c>
      <c r="M904" s="215" t="str">
        <f t="shared" si="471"/>
        <v/>
      </c>
      <c r="N904" s="216" t="str">
        <f t="shared" si="472"/>
        <v/>
      </c>
      <c r="O904" s="215" t="str">
        <f t="shared" si="452"/>
        <v/>
      </c>
      <c r="P904" s="216" t="str">
        <f t="shared" si="473"/>
        <v/>
      </c>
      <c r="Q904" s="215">
        <f t="shared" si="477"/>
        <v>0</v>
      </c>
      <c r="R904" s="94"/>
      <c r="S904" s="218" t="str">
        <f t="shared" si="478"/>
        <v/>
      </c>
      <c r="T904" s="218" t="str">
        <f t="shared" si="456"/>
        <v/>
      </c>
      <c r="U904" s="218" t="str">
        <f t="shared" si="457"/>
        <v/>
      </c>
      <c r="V904" s="219">
        <f t="shared" si="458"/>
        <v>0</v>
      </c>
      <c r="W904" s="220">
        <f t="shared" si="459"/>
        <v>0</v>
      </c>
      <c r="X904" s="220">
        <f t="shared" si="460"/>
        <v>0</v>
      </c>
      <c r="Y904" s="220">
        <f t="shared" si="461"/>
        <v>0</v>
      </c>
      <c r="Z904" s="462">
        <f t="shared" si="462"/>
        <v>0</v>
      </c>
      <c r="AA904" s="221">
        <f t="shared" si="479"/>
        <v>0</v>
      </c>
      <c r="AB904" s="462" t="str">
        <f t="shared" si="463"/>
        <v/>
      </c>
      <c r="AC904" s="447" t="str">
        <f t="shared" si="464"/>
        <v/>
      </c>
      <c r="AD904" s="447" t="str">
        <f t="shared" si="465"/>
        <v/>
      </c>
      <c r="AE904" s="460" t="str">
        <f t="shared" si="466"/>
        <v/>
      </c>
      <c r="AF904" s="221" t="str">
        <f t="shared" si="480"/>
        <v/>
      </c>
      <c r="AG904" s="229">
        <f t="shared" si="467"/>
        <v>0</v>
      </c>
      <c r="AH904" s="141" t="str">
        <f t="shared" si="468"/>
        <v/>
      </c>
      <c r="AI904" s="450"/>
      <c r="AJ904" s="446">
        <f t="shared" si="469"/>
        <v>0</v>
      </c>
      <c r="AK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>
      <c r="A905" s="1">
        <v>1</v>
      </c>
      <c r="B905" s="87"/>
      <c r="C905" s="113"/>
      <c r="D905" s="327"/>
      <c r="E905" s="91"/>
      <c r="F905" s="91"/>
      <c r="G905" s="328"/>
      <c r="H905" s="216">
        <f t="shared" si="446"/>
        <v>0</v>
      </c>
      <c r="I905" s="88">
        <v>1</v>
      </c>
      <c r="J905" s="216">
        <f t="shared" si="476"/>
        <v>0</v>
      </c>
      <c r="K905" s="215" t="str">
        <f t="shared" si="448"/>
        <v/>
      </c>
      <c r="L905" s="216" t="str">
        <f t="shared" si="470"/>
        <v/>
      </c>
      <c r="M905" s="215" t="str">
        <f t="shared" si="471"/>
        <v/>
      </c>
      <c r="N905" s="216" t="str">
        <f t="shared" si="472"/>
        <v/>
      </c>
      <c r="O905" s="215" t="str">
        <f t="shared" si="452"/>
        <v/>
      </c>
      <c r="P905" s="216" t="str">
        <f t="shared" si="473"/>
        <v/>
      </c>
      <c r="Q905" s="215">
        <f t="shared" si="477"/>
        <v>0</v>
      </c>
      <c r="R905" s="94"/>
      <c r="S905" s="218" t="str">
        <f t="shared" si="478"/>
        <v/>
      </c>
      <c r="T905" s="218" t="str">
        <f t="shared" si="456"/>
        <v/>
      </c>
      <c r="U905" s="218" t="str">
        <f t="shared" si="457"/>
        <v/>
      </c>
      <c r="V905" s="219">
        <f t="shared" si="458"/>
        <v>0</v>
      </c>
      <c r="W905" s="220">
        <f t="shared" si="459"/>
        <v>0</v>
      </c>
      <c r="X905" s="220">
        <f t="shared" si="460"/>
        <v>0</v>
      </c>
      <c r="Y905" s="220">
        <f t="shared" si="461"/>
        <v>0</v>
      </c>
      <c r="Z905" s="462">
        <f t="shared" si="462"/>
        <v>0</v>
      </c>
      <c r="AA905" s="221">
        <f t="shared" si="479"/>
        <v>0</v>
      </c>
      <c r="AB905" s="462" t="str">
        <f t="shared" si="463"/>
        <v/>
      </c>
      <c r="AC905" s="447" t="str">
        <f t="shared" si="464"/>
        <v/>
      </c>
      <c r="AD905" s="447" t="str">
        <f t="shared" si="465"/>
        <v/>
      </c>
      <c r="AE905" s="460" t="str">
        <f t="shared" si="466"/>
        <v/>
      </c>
      <c r="AF905" s="221" t="str">
        <f t="shared" si="480"/>
        <v/>
      </c>
      <c r="AG905" s="229">
        <f t="shared" si="467"/>
        <v>0</v>
      </c>
      <c r="AH905" s="141" t="str">
        <f t="shared" si="468"/>
        <v/>
      </c>
      <c r="AI905" s="450"/>
      <c r="AJ905" s="446">
        <f t="shared" si="469"/>
        <v>0</v>
      </c>
      <c r="AK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>
      <c r="A906" s="1">
        <v>1</v>
      </c>
      <c r="B906" s="87"/>
      <c r="C906" s="113"/>
      <c r="D906" s="327"/>
      <c r="E906" s="91"/>
      <c r="F906" s="91"/>
      <c r="G906" s="328"/>
      <c r="H906" s="216">
        <f t="shared" si="446"/>
        <v>0</v>
      </c>
      <c r="I906" s="88">
        <v>1</v>
      </c>
      <c r="J906" s="216">
        <f t="shared" si="476"/>
        <v>0</v>
      </c>
      <c r="K906" s="215" t="str">
        <f t="shared" si="448"/>
        <v/>
      </c>
      <c r="L906" s="216" t="str">
        <f t="shared" si="470"/>
        <v/>
      </c>
      <c r="M906" s="215" t="str">
        <f t="shared" si="471"/>
        <v/>
      </c>
      <c r="N906" s="216" t="str">
        <f t="shared" si="472"/>
        <v/>
      </c>
      <c r="O906" s="215" t="str">
        <f t="shared" si="452"/>
        <v/>
      </c>
      <c r="P906" s="216" t="str">
        <f t="shared" si="473"/>
        <v/>
      </c>
      <c r="Q906" s="215">
        <f t="shared" si="477"/>
        <v>0</v>
      </c>
      <c r="R906" s="94"/>
      <c r="S906" s="218" t="str">
        <f t="shared" si="478"/>
        <v/>
      </c>
      <c r="T906" s="218" t="str">
        <f t="shared" si="456"/>
        <v/>
      </c>
      <c r="U906" s="218" t="str">
        <f t="shared" si="457"/>
        <v/>
      </c>
      <c r="V906" s="219">
        <f t="shared" si="458"/>
        <v>0</v>
      </c>
      <c r="W906" s="220">
        <f t="shared" si="459"/>
        <v>0</v>
      </c>
      <c r="X906" s="220">
        <f t="shared" si="460"/>
        <v>0</v>
      </c>
      <c r="Y906" s="220">
        <f t="shared" si="461"/>
        <v>0</v>
      </c>
      <c r="Z906" s="462">
        <f t="shared" si="462"/>
        <v>0</v>
      </c>
      <c r="AA906" s="221">
        <f t="shared" si="479"/>
        <v>0</v>
      </c>
      <c r="AB906" s="462" t="str">
        <f t="shared" si="463"/>
        <v/>
      </c>
      <c r="AC906" s="447" t="str">
        <f t="shared" si="464"/>
        <v/>
      </c>
      <c r="AD906" s="447" t="str">
        <f t="shared" si="465"/>
        <v/>
      </c>
      <c r="AE906" s="460" t="str">
        <f t="shared" si="466"/>
        <v/>
      </c>
      <c r="AF906" s="221" t="str">
        <f t="shared" si="480"/>
        <v/>
      </c>
      <c r="AG906" s="229">
        <f t="shared" si="467"/>
        <v>0</v>
      </c>
      <c r="AH906" s="141" t="str">
        <f t="shared" si="468"/>
        <v/>
      </c>
      <c r="AI906" s="450"/>
      <c r="AJ906" s="446">
        <f t="shared" si="469"/>
        <v>0</v>
      </c>
      <c r="AK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>
      <c r="A907" s="1">
        <v>1</v>
      </c>
      <c r="B907" s="87"/>
      <c r="C907" s="113"/>
      <c r="D907" s="327"/>
      <c r="E907" s="91"/>
      <c r="F907" s="91"/>
      <c r="G907" s="328"/>
      <c r="H907" s="216">
        <f t="shared" si="446"/>
        <v>0</v>
      </c>
      <c r="I907" s="88">
        <v>1</v>
      </c>
      <c r="J907" s="216">
        <f t="shared" si="476"/>
        <v>0</v>
      </c>
      <c r="K907" s="215" t="str">
        <f t="shared" si="448"/>
        <v/>
      </c>
      <c r="L907" s="216" t="str">
        <f t="shared" si="470"/>
        <v/>
      </c>
      <c r="M907" s="215" t="str">
        <f t="shared" si="471"/>
        <v/>
      </c>
      <c r="N907" s="216" t="str">
        <f t="shared" si="472"/>
        <v/>
      </c>
      <c r="O907" s="215" t="str">
        <f t="shared" si="452"/>
        <v/>
      </c>
      <c r="P907" s="216" t="str">
        <f t="shared" si="473"/>
        <v/>
      </c>
      <c r="Q907" s="215">
        <f t="shared" si="477"/>
        <v>0</v>
      </c>
      <c r="R907" s="94"/>
      <c r="S907" s="218" t="str">
        <f t="shared" si="478"/>
        <v/>
      </c>
      <c r="T907" s="218" t="str">
        <f t="shared" si="456"/>
        <v/>
      </c>
      <c r="U907" s="218" t="str">
        <f t="shared" si="457"/>
        <v/>
      </c>
      <c r="V907" s="219">
        <f t="shared" si="458"/>
        <v>0</v>
      </c>
      <c r="W907" s="220">
        <f t="shared" si="459"/>
        <v>0</v>
      </c>
      <c r="X907" s="220">
        <f t="shared" si="460"/>
        <v>0</v>
      </c>
      <c r="Y907" s="220">
        <f t="shared" si="461"/>
        <v>0</v>
      </c>
      <c r="Z907" s="462">
        <f t="shared" si="462"/>
        <v>0</v>
      </c>
      <c r="AA907" s="221">
        <f t="shared" si="479"/>
        <v>0</v>
      </c>
      <c r="AB907" s="462" t="str">
        <f t="shared" si="463"/>
        <v/>
      </c>
      <c r="AC907" s="447" t="str">
        <f t="shared" si="464"/>
        <v/>
      </c>
      <c r="AD907" s="447" t="str">
        <f t="shared" si="465"/>
        <v/>
      </c>
      <c r="AE907" s="460" t="str">
        <f t="shared" si="466"/>
        <v/>
      </c>
      <c r="AF907" s="221" t="str">
        <f t="shared" si="480"/>
        <v/>
      </c>
      <c r="AG907" s="229">
        <f t="shared" si="467"/>
        <v>0</v>
      </c>
      <c r="AH907" s="141" t="str">
        <f t="shared" si="468"/>
        <v/>
      </c>
      <c r="AI907" s="450"/>
      <c r="AJ907" s="446">
        <f t="shared" si="469"/>
        <v>0</v>
      </c>
      <c r="AK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>
      <c r="A908" s="1">
        <v>1</v>
      </c>
      <c r="B908" s="87"/>
      <c r="C908" s="113"/>
      <c r="D908" s="327"/>
      <c r="E908" s="91"/>
      <c r="F908" s="91"/>
      <c r="G908" s="328"/>
      <c r="H908" s="216">
        <f t="shared" si="446"/>
        <v>0</v>
      </c>
      <c r="I908" s="88">
        <v>1</v>
      </c>
      <c r="J908" s="216">
        <f t="shared" si="476"/>
        <v>0</v>
      </c>
      <c r="K908" s="215" t="str">
        <f t="shared" si="448"/>
        <v/>
      </c>
      <c r="L908" s="216" t="str">
        <f t="shared" si="470"/>
        <v/>
      </c>
      <c r="M908" s="215" t="str">
        <f t="shared" si="471"/>
        <v/>
      </c>
      <c r="N908" s="216" t="str">
        <f t="shared" si="472"/>
        <v/>
      </c>
      <c r="O908" s="215" t="str">
        <f t="shared" si="452"/>
        <v/>
      </c>
      <c r="P908" s="216" t="str">
        <f t="shared" si="473"/>
        <v/>
      </c>
      <c r="Q908" s="215">
        <f t="shared" si="477"/>
        <v>0</v>
      </c>
      <c r="R908" s="94"/>
      <c r="S908" s="218" t="str">
        <f t="shared" si="478"/>
        <v/>
      </c>
      <c r="T908" s="218" t="str">
        <f t="shared" si="456"/>
        <v/>
      </c>
      <c r="U908" s="218" t="str">
        <f t="shared" si="457"/>
        <v/>
      </c>
      <c r="V908" s="219">
        <f t="shared" si="458"/>
        <v>0</v>
      </c>
      <c r="W908" s="220">
        <f t="shared" si="459"/>
        <v>0</v>
      </c>
      <c r="X908" s="220">
        <f t="shared" si="460"/>
        <v>0</v>
      </c>
      <c r="Y908" s="220">
        <f t="shared" si="461"/>
        <v>0</v>
      </c>
      <c r="Z908" s="462">
        <f t="shared" si="462"/>
        <v>0</v>
      </c>
      <c r="AA908" s="221">
        <f t="shared" si="479"/>
        <v>0</v>
      </c>
      <c r="AB908" s="462" t="str">
        <f t="shared" si="463"/>
        <v/>
      </c>
      <c r="AC908" s="447" t="str">
        <f t="shared" si="464"/>
        <v/>
      </c>
      <c r="AD908" s="447" t="str">
        <f t="shared" si="465"/>
        <v/>
      </c>
      <c r="AE908" s="460" t="str">
        <f t="shared" si="466"/>
        <v/>
      </c>
      <c r="AF908" s="221" t="str">
        <f t="shared" si="480"/>
        <v/>
      </c>
      <c r="AG908" s="229">
        <f t="shared" si="467"/>
        <v>0</v>
      </c>
      <c r="AH908" s="141" t="str">
        <f t="shared" si="468"/>
        <v/>
      </c>
      <c r="AI908" s="450"/>
      <c r="AJ908" s="446">
        <f t="shared" si="469"/>
        <v>0</v>
      </c>
      <c r="AK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>
      <c r="A909" s="1">
        <v>1</v>
      </c>
      <c r="B909" s="87"/>
      <c r="C909" s="113"/>
      <c r="D909" s="327"/>
      <c r="E909" s="91"/>
      <c r="F909" s="91"/>
      <c r="G909" s="328"/>
      <c r="H909" s="216">
        <f t="shared" si="446"/>
        <v>0</v>
      </c>
      <c r="I909" s="88">
        <v>1</v>
      </c>
      <c r="J909" s="216">
        <f t="shared" si="476"/>
        <v>0</v>
      </c>
      <c r="K909" s="215" t="str">
        <f t="shared" si="448"/>
        <v/>
      </c>
      <c r="L909" s="216" t="str">
        <f t="shared" si="470"/>
        <v/>
      </c>
      <c r="M909" s="215" t="str">
        <f t="shared" si="471"/>
        <v/>
      </c>
      <c r="N909" s="216" t="str">
        <f t="shared" si="472"/>
        <v/>
      </c>
      <c r="O909" s="215" t="str">
        <f t="shared" si="452"/>
        <v/>
      </c>
      <c r="P909" s="216" t="str">
        <f t="shared" si="473"/>
        <v/>
      </c>
      <c r="Q909" s="215">
        <f t="shared" si="477"/>
        <v>0</v>
      </c>
      <c r="R909" s="94"/>
      <c r="S909" s="218" t="str">
        <f t="shared" si="478"/>
        <v/>
      </c>
      <c r="T909" s="218" t="str">
        <f t="shared" si="456"/>
        <v/>
      </c>
      <c r="U909" s="218" t="str">
        <f t="shared" si="457"/>
        <v/>
      </c>
      <c r="V909" s="219">
        <f t="shared" si="458"/>
        <v>0</v>
      </c>
      <c r="W909" s="220">
        <f t="shared" si="459"/>
        <v>0</v>
      </c>
      <c r="X909" s="220">
        <f t="shared" si="460"/>
        <v>0</v>
      </c>
      <c r="Y909" s="220">
        <f t="shared" si="461"/>
        <v>0</v>
      </c>
      <c r="Z909" s="462">
        <f t="shared" si="462"/>
        <v>0</v>
      </c>
      <c r="AA909" s="221">
        <f t="shared" si="479"/>
        <v>0</v>
      </c>
      <c r="AB909" s="462" t="str">
        <f t="shared" si="463"/>
        <v/>
      </c>
      <c r="AC909" s="447" t="str">
        <f t="shared" si="464"/>
        <v/>
      </c>
      <c r="AD909" s="447" t="str">
        <f t="shared" si="465"/>
        <v/>
      </c>
      <c r="AE909" s="460" t="str">
        <f t="shared" si="466"/>
        <v/>
      </c>
      <c r="AF909" s="221" t="str">
        <f t="shared" si="480"/>
        <v/>
      </c>
      <c r="AG909" s="229">
        <f t="shared" si="467"/>
        <v>0</v>
      </c>
      <c r="AH909" s="141" t="str">
        <f t="shared" si="468"/>
        <v/>
      </c>
      <c r="AI909" s="450"/>
      <c r="AJ909" s="446">
        <f t="shared" si="469"/>
        <v>0</v>
      </c>
    </row>
    <row r="910" spans="1:52">
      <c r="A910" s="1">
        <v>1</v>
      </c>
      <c r="B910" s="87"/>
      <c r="C910" s="113"/>
      <c r="D910" s="327"/>
      <c r="E910" s="91"/>
      <c r="F910" s="91"/>
      <c r="G910" s="328"/>
      <c r="H910" s="216">
        <f t="shared" si="446"/>
        <v>0</v>
      </c>
      <c r="I910" s="88">
        <v>1</v>
      </c>
      <c r="J910" s="216">
        <f t="shared" si="476"/>
        <v>0</v>
      </c>
      <c r="K910" s="215" t="str">
        <f t="shared" si="448"/>
        <v/>
      </c>
      <c r="L910" s="216" t="str">
        <f t="shared" si="470"/>
        <v/>
      </c>
      <c r="M910" s="215" t="str">
        <f t="shared" si="471"/>
        <v/>
      </c>
      <c r="N910" s="216" t="str">
        <f t="shared" si="472"/>
        <v/>
      </c>
      <c r="O910" s="215" t="str">
        <f t="shared" si="452"/>
        <v/>
      </c>
      <c r="P910" s="216" t="str">
        <f t="shared" si="473"/>
        <v/>
      </c>
      <c r="Q910" s="215">
        <f t="shared" si="477"/>
        <v>0</v>
      </c>
      <c r="R910" s="94"/>
      <c r="S910" s="218" t="str">
        <f t="shared" si="478"/>
        <v/>
      </c>
      <c r="T910" s="218" t="str">
        <f t="shared" si="456"/>
        <v/>
      </c>
      <c r="U910" s="218" t="str">
        <f t="shared" si="457"/>
        <v/>
      </c>
      <c r="V910" s="219">
        <f t="shared" si="458"/>
        <v>0</v>
      </c>
      <c r="W910" s="220">
        <f t="shared" si="459"/>
        <v>0</v>
      </c>
      <c r="X910" s="220">
        <f t="shared" si="460"/>
        <v>0</v>
      </c>
      <c r="Y910" s="220">
        <f t="shared" si="461"/>
        <v>0</v>
      </c>
      <c r="Z910" s="462">
        <f t="shared" si="462"/>
        <v>0</v>
      </c>
      <c r="AA910" s="221">
        <f t="shared" si="479"/>
        <v>0</v>
      </c>
      <c r="AB910" s="462" t="str">
        <f t="shared" si="463"/>
        <v/>
      </c>
      <c r="AC910" s="447" t="str">
        <f t="shared" si="464"/>
        <v/>
      </c>
      <c r="AD910" s="447" t="str">
        <f t="shared" si="465"/>
        <v/>
      </c>
      <c r="AE910" s="460" t="str">
        <f t="shared" si="466"/>
        <v/>
      </c>
      <c r="AF910" s="221" t="str">
        <f t="shared" si="480"/>
        <v/>
      </c>
      <c r="AG910" s="229">
        <f t="shared" si="467"/>
        <v>0</v>
      </c>
      <c r="AH910" s="141" t="str">
        <f t="shared" si="468"/>
        <v/>
      </c>
      <c r="AI910" s="450"/>
      <c r="AJ910" s="446">
        <f t="shared" si="469"/>
        <v>0</v>
      </c>
    </row>
    <row r="911" spans="1:52">
      <c r="A911" s="1">
        <v>1</v>
      </c>
      <c r="B911" s="87"/>
      <c r="C911" s="113"/>
      <c r="D911" s="327"/>
      <c r="E911" s="91"/>
      <c r="F911" s="91"/>
      <c r="G911" s="328"/>
      <c r="H911" s="216">
        <f t="shared" si="446"/>
        <v>0</v>
      </c>
      <c r="I911" s="88">
        <v>1</v>
      </c>
      <c r="J911" s="216">
        <f t="shared" si="476"/>
        <v>0</v>
      </c>
      <c r="K911" s="215" t="str">
        <f t="shared" si="448"/>
        <v/>
      </c>
      <c r="L911" s="216" t="str">
        <f t="shared" si="470"/>
        <v/>
      </c>
      <c r="M911" s="215" t="str">
        <f t="shared" si="471"/>
        <v/>
      </c>
      <c r="N911" s="216" t="str">
        <f t="shared" si="472"/>
        <v/>
      </c>
      <c r="O911" s="215" t="str">
        <f t="shared" si="452"/>
        <v/>
      </c>
      <c r="P911" s="216" t="str">
        <f t="shared" si="473"/>
        <v/>
      </c>
      <c r="Q911" s="215">
        <f t="shared" si="477"/>
        <v>0</v>
      </c>
      <c r="R911" s="94"/>
      <c r="S911" s="218" t="str">
        <f t="shared" si="478"/>
        <v/>
      </c>
      <c r="T911" s="218" t="str">
        <f t="shared" si="456"/>
        <v/>
      </c>
      <c r="U911" s="218" t="str">
        <f t="shared" si="457"/>
        <v/>
      </c>
      <c r="V911" s="219">
        <f t="shared" si="458"/>
        <v>0</v>
      </c>
      <c r="W911" s="220">
        <f t="shared" si="459"/>
        <v>0</v>
      </c>
      <c r="X911" s="220">
        <f t="shared" si="460"/>
        <v>0</v>
      </c>
      <c r="Y911" s="220">
        <f t="shared" si="461"/>
        <v>0</v>
      </c>
      <c r="Z911" s="462">
        <f t="shared" si="462"/>
        <v>0</v>
      </c>
      <c r="AA911" s="221">
        <f t="shared" si="479"/>
        <v>0</v>
      </c>
      <c r="AB911" s="462" t="str">
        <f t="shared" si="463"/>
        <v/>
      </c>
      <c r="AC911" s="447" t="str">
        <f t="shared" si="464"/>
        <v/>
      </c>
      <c r="AD911" s="447" t="str">
        <f t="shared" si="465"/>
        <v/>
      </c>
      <c r="AE911" s="460" t="str">
        <f t="shared" si="466"/>
        <v/>
      </c>
      <c r="AF911" s="221" t="str">
        <f t="shared" si="480"/>
        <v/>
      </c>
      <c r="AG911" s="229">
        <f t="shared" si="467"/>
        <v>0</v>
      </c>
      <c r="AH911" s="141" t="str">
        <f t="shared" si="468"/>
        <v/>
      </c>
      <c r="AI911" s="450"/>
      <c r="AJ911" s="446">
        <f t="shared" si="469"/>
        <v>0</v>
      </c>
    </row>
    <row r="912" spans="1:52" ht="13.5" thickBot="1">
      <c r="A912" s="1">
        <v>1</v>
      </c>
      <c r="B912" s="99"/>
      <c r="C912" s="113"/>
      <c r="D912" s="329"/>
      <c r="E912" s="330"/>
      <c r="F912" s="330"/>
      <c r="G912" s="331"/>
      <c r="H912" s="216">
        <f t="shared" si="446"/>
        <v>0</v>
      </c>
      <c r="I912" s="88">
        <v>1</v>
      </c>
      <c r="J912" s="216">
        <f t="shared" si="476"/>
        <v>0</v>
      </c>
      <c r="K912" s="215" t="str">
        <f t="shared" si="448"/>
        <v/>
      </c>
      <c r="L912" s="216" t="str">
        <f t="shared" si="470"/>
        <v/>
      </c>
      <c r="M912" s="215" t="str">
        <f t="shared" si="471"/>
        <v/>
      </c>
      <c r="N912" s="216" t="str">
        <f t="shared" si="472"/>
        <v/>
      </c>
      <c r="O912" s="215" t="str">
        <f t="shared" si="452"/>
        <v/>
      </c>
      <c r="P912" s="216" t="str">
        <f t="shared" si="473"/>
        <v/>
      </c>
      <c r="Q912" s="215">
        <f t="shared" si="477"/>
        <v>0</v>
      </c>
      <c r="R912" s="94"/>
      <c r="S912" s="218" t="str">
        <f t="shared" si="478"/>
        <v/>
      </c>
      <c r="T912" s="218" t="str">
        <f t="shared" si="456"/>
        <v/>
      </c>
      <c r="U912" s="218" t="str">
        <f t="shared" si="457"/>
        <v/>
      </c>
      <c r="V912" s="219">
        <f t="shared" si="458"/>
        <v>0</v>
      </c>
      <c r="W912" s="220">
        <f t="shared" si="459"/>
        <v>0</v>
      </c>
      <c r="X912" s="220">
        <f t="shared" si="460"/>
        <v>0</v>
      </c>
      <c r="Y912" s="220">
        <f t="shared" si="461"/>
        <v>0</v>
      </c>
      <c r="Z912" s="462">
        <f t="shared" si="462"/>
        <v>0</v>
      </c>
      <c r="AA912" s="221">
        <f t="shared" si="479"/>
        <v>0</v>
      </c>
      <c r="AB912" s="462" t="str">
        <f t="shared" si="463"/>
        <v/>
      </c>
      <c r="AC912" s="447" t="str">
        <f t="shared" si="464"/>
        <v/>
      </c>
      <c r="AD912" s="447" t="str">
        <f t="shared" si="465"/>
        <v/>
      </c>
      <c r="AE912" s="460" t="str">
        <f t="shared" si="466"/>
        <v/>
      </c>
      <c r="AF912" s="221" t="str">
        <f t="shared" si="480"/>
        <v/>
      </c>
      <c r="AG912" s="229">
        <f t="shared" si="467"/>
        <v>0</v>
      </c>
      <c r="AH912" s="141" t="str">
        <f t="shared" si="468"/>
        <v/>
      </c>
      <c r="AI912" s="450"/>
      <c r="AJ912" s="446">
        <f t="shared" si="469"/>
        <v>0</v>
      </c>
    </row>
    <row r="913" spans="1:35" ht="13.5" thickBot="1">
      <c r="A913" s="1">
        <v>1</v>
      </c>
      <c r="B913" s="105" t="s">
        <v>80</v>
      </c>
      <c r="C913" s="175" t="s">
        <v>81</v>
      </c>
      <c r="D913" s="256" t="s">
        <v>130</v>
      </c>
      <c r="F913" s="337">
        <f>SUM(J873:J912)</f>
        <v>0</v>
      </c>
      <c r="G913" s="455" t="s">
        <v>75</v>
      </c>
    </row>
    <row r="914" spans="1:35" ht="13.5" thickBot="1">
      <c r="A914" s="1">
        <v>1</v>
      </c>
      <c r="B914" s="105"/>
      <c r="C914" s="112"/>
      <c r="D914" s="161">
        <f>'Sheet 10'!B4</f>
        <v>0</v>
      </c>
      <c r="E914" s="413" t="str">
        <f t="shared" ref="E914:E949" si="481">IF(D914=B914,"","X")</f>
        <v/>
      </c>
    </row>
    <row r="915" spans="1:35" ht="13.5" thickBot="1">
      <c r="A915" s="1">
        <v>1</v>
      </c>
      <c r="B915" s="105"/>
      <c r="C915" s="112"/>
      <c r="D915" s="162">
        <f>'Sheet 10'!B5</f>
        <v>0</v>
      </c>
      <c r="E915" s="414" t="str">
        <f t="shared" si="481"/>
        <v/>
      </c>
      <c r="F915" s="553" t="str">
        <f>B869</f>
        <v>Input Section 10</v>
      </c>
      <c r="G915" s="554"/>
      <c r="H915" s="554"/>
      <c r="I915" s="554"/>
      <c r="J915" s="554"/>
      <c r="K915" s="554"/>
      <c r="L915" s="555"/>
    </row>
    <row r="916" spans="1:35" ht="13.5" thickBot="1">
      <c r="A916" s="1">
        <v>1</v>
      </c>
      <c r="B916" s="105"/>
      <c r="C916" s="112"/>
      <c r="D916" s="162">
        <f>'Sheet 10'!B6</f>
        <v>0</v>
      </c>
      <c r="E916" s="414" t="str">
        <f t="shared" si="481"/>
        <v/>
      </c>
      <c r="F916" s="2"/>
      <c r="G916" s="2"/>
      <c r="H916" s="533" t="s">
        <v>154</v>
      </c>
      <c r="I916" s="534"/>
      <c r="J916" s="535"/>
      <c r="K916" s="2"/>
      <c r="L916" s="2"/>
      <c r="M916" s="2"/>
      <c r="N916" s="2"/>
      <c r="O916" s="2"/>
      <c r="P916" s="2"/>
    </row>
    <row r="917" spans="1:35" ht="13.5" thickBot="1">
      <c r="A917" s="1">
        <v>1</v>
      </c>
      <c r="B917" s="105"/>
      <c r="C917" s="112"/>
      <c r="D917" s="162">
        <f>'Sheet 10'!B7</f>
        <v>0</v>
      </c>
      <c r="E917" s="414" t="str">
        <f t="shared" si="481"/>
        <v/>
      </c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AG917" s="41"/>
      <c r="AH917" s="41"/>
      <c r="AI917" s="41"/>
    </row>
    <row r="918" spans="1:35">
      <c r="A918" s="1">
        <v>1</v>
      </c>
      <c r="B918" s="105"/>
      <c r="C918" s="112"/>
      <c r="D918" s="162">
        <f>'Sheet 10'!B8</f>
        <v>0</v>
      </c>
      <c r="E918" s="414" t="str">
        <f t="shared" si="481"/>
        <v/>
      </c>
      <c r="F918" s="2"/>
      <c r="G918" s="2"/>
      <c r="H918" s="536" t="s">
        <v>191</v>
      </c>
      <c r="I918" s="537"/>
      <c r="J918" s="537"/>
      <c r="K918" s="537"/>
      <c r="L918" s="537"/>
      <c r="M918" s="538"/>
      <c r="N918" s="2"/>
      <c r="O918" s="2"/>
      <c r="P918" s="2"/>
      <c r="Q918" s="2"/>
      <c r="R918" s="2"/>
      <c r="S918" s="2"/>
    </row>
    <row r="919" spans="1:35">
      <c r="A919" s="1">
        <v>1</v>
      </c>
      <c r="B919" s="105"/>
      <c r="C919" s="112"/>
      <c r="D919" s="162">
        <f>'Sheet 10'!B9</f>
        <v>0</v>
      </c>
      <c r="E919" s="414" t="str">
        <f t="shared" si="481"/>
        <v/>
      </c>
      <c r="F919" s="12"/>
      <c r="H919" s="539"/>
      <c r="I919" s="540"/>
      <c r="J919" s="540"/>
      <c r="K919" s="540"/>
      <c r="L919" s="540"/>
      <c r="M919" s="541"/>
      <c r="N919" s="2"/>
      <c r="O919" s="2"/>
      <c r="P919" s="293"/>
      <c r="Q919" s="2"/>
      <c r="R919" s="2"/>
      <c r="S919" s="2"/>
    </row>
    <row r="920" spans="1:35" ht="13.5" thickBot="1">
      <c r="A920" s="1">
        <v>1</v>
      </c>
      <c r="B920" s="105"/>
      <c r="C920" s="112"/>
      <c r="D920" s="162">
        <f>'Sheet 10'!B10</f>
        <v>0</v>
      </c>
      <c r="E920" s="414" t="str">
        <f t="shared" si="481"/>
        <v/>
      </c>
      <c r="F920" s="12"/>
      <c r="H920" s="542"/>
      <c r="I920" s="543"/>
      <c r="J920" s="543"/>
      <c r="K920" s="543"/>
      <c r="L920" s="543"/>
      <c r="M920" s="544"/>
      <c r="N920" s="2"/>
      <c r="O920" s="2"/>
      <c r="P920" s="293"/>
      <c r="Q920" s="2"/>
      <c r="R920" s="2"/>
      <c r="S920" s="2"/>
    </row>
    <row r="921" spans="1:35">
      <c r="A921" s="1">
        <v>1</v>
      </c>
      <c r="B921" s="105"/>
      <c r="C921" s="112"/>
      <c r="D921" s="162">
        <f>'Sheet 10'!B11</f>
        <v>0</v>
      </c>
      <c r="E921" s="414" t="str">
        <f t="shared" si="481"/>
        <v/>
      </c>
      <c r="F921" s="12"/>
      <c r="N921" s="2"/>
      <c r="O921" s="2"/>
      <c r="P921" s="293"/>
      <c r="Q921" s="2"/>
      <c r="R921" s="2"/>
      <c r="S921" s="2"/>
    </row>
    <row r="922" spans="1:35">
      <c r="A922" s="1">
        <v>1</v>
      </c>
      <c r="B922" s="105"/>
      <c r="C922" s="112"/>
      <c r="D922" s="162">
        <f>'Sheet 10'!B12</f>
        <v>0</v>
      </c>
      <c r="E922" s="414" t="str">
        <f t="shared" si="481"/>
        <v/>
      </c>
      <c r="F922" s="12"/>
      <c r="N922" s="2"/>
      <c r="O922" s="2"/>
      <c r="P922" s="293"/>
      <c r="Q922" s="2"/>
      <c r="R922" s="2"/>
      <c r="S922" s="2"/>
    </row>
    <row r="923" spans="1:35">
      <c r="A923" s="1">
        <v>1</v>
      </c>
      <c r="B923" s="105"/>
      <c r="C923" s="112"/>
      <c r="D923" s="162">
        <f>'Sheet 10'!B13</f>
        <v>0</v>
      </c>
      <c r="E923" s="414" t="str">
        <f t="shared" si="481"/>
        <v/>
      </c>
      <c r="F923" s="12"/>
      <c r="N923" s="2"/>
      <c r="O923" s="2"/>
      <c r="P923" s="293"/>
      <c r="Q923" s="2"/>
      <c r="R923" s="2"/>
      <c r="S923" s="2"/>
    </row>
    <row r="924" spans="1:35">
      <c r="A924" s="1">
        <v>1</v>
      </c>
      <c r="B924" s="105"/>
      <c r="C924" s="112"/>
      <c r="D924" s="162">
        <f>'Sheet 10'!B14</f>
        <v>0</v>
      </c>
      <c r="E924" s="414" t="str">
        <f t="shared" si="481"/>
        <v/>
      </c>
      <c r="F924" s="12"/>
      <c r="N924" s="2"/>
      <c r="O924" s="2"/>
      <c r="P924" s="293"/>
      <c r="Q924" s="2"/>
      <c r="R924" s="2"/>
      <c r="S924" s="2"/>
    </row>
    <row r="925" spans="1:35">
      <c r="A925" s="1">
        <v>1</v>
      </c>
      <c r="B925" s="105"/>
      <c r="C925" s="112"/>
      <c r="D925" s="162">
        <f>'Sheet 10'!B15</f>
        <v>0</v>
      </c>
      <c r="E925" s="414" t="str">
        <f t="shared" si="481"/>
        <v/>
      </c>
      <c r="F925" s="12"/>
      <c r="N925" s="2"/>
      <c r="O925" s="2"/>
      <c r="P925" s="293"/>
      <c r="Q925" s="2"/>
      <c r="R925" s="2"/>
      <c r="S925" s="2"/>
    </row>
    <row r="926" spans="1:35">
      <c r="A926" s="1">
        <v>1</v>
      </c>
      <c r="B926" s="105"/>
      <c r="C926" s="112"/>
      <c r="D926" s="162">
        <f>'Sheet 10'!B16</f>
        <v>0</v>
      </c>
      <c r="E926" s="414" t="str">
        <f t="shared" si="481"/>
        <v/>
      </c>
      <c r="F926" s="12"/>
      <c r="N926" s="2"/>
      <c r="O926" s="2"/>
      <c r="P926" s="293"/>
      <c r="Q926" s="2"/>
      <c r="R926" s="2"/>
      <c r="S926" s="2"/>
    </row>
    <row r="927" spans="1:35">
      <c r="A927" s="1">
        <v>1</v>
      </c>
      <c r="B927" s="105"/>
      <c r="C927" s="112"/>
      <c r="D927" s="162">
        <f>'Sheet 10'!B17</f>
        <v>0</v>
      </c>
      <c r="E927" s="414" t="str">
        <f t="shared" si="481"/>
        <v/>
      </c>
      <c r="F927" s="12"/>
      <c r="N927" s="2"/>
      <c r="O927" s="2"/>
      <c r="P927" s="293"/>
      <c r="Q927" s="2"/>
      <c r="R927" s="2"/>
      <c r="S927" s="2"/>
    </row>
    <row r="928" spans="1:35">
      <c r="A928" s="1">
        <v>1</v>
      </c>
      <c r="B928" s="105"/>
      <c r="C928" s="112"/>
      <c r="D928" s="162">
        <f>'Sheet 10'!B18</f>
        <v>0</v>
      </c>
      <c r="E928" s="414" t="str">
        <f t="shared" si="481"/>
        <v/>
      </c>
      <c r="F928" s="12"/>
      <c r="N928" s="2"/>
      <c r="O928" s="2"/>
      <c r="P928" s="293"/>
      <c r="Q928" s="2"/>
      <c r="R928" s="2"/>
      <c r="S928" s="2"/>
    </row>
    <row r="929" spans="1:19">
      <c r="A929" s="1">
        <v>1</v>
      </c>
      <c r="B929" s="105"/>
      <c r="C929" s="112"/>
      <c r="D929" s="162">
        <f>'Sheet 10'!B19</f>
        <v>0</v>
      </c>
      <c r="E929" s="414" t="str">
        <f t="shared" si="481"/>
        <v/>
      </c>
      <c r="F929" s="12"/>
      <c r="N929" s="2"/>
      <c r="O929" s="2"/>
      <c r="P929" s="293"/>
      <c r="Q929" s="2"/>
      <c r="R929" s="2"/>
      <c r="S929" s="2"/>
    </row>
    <row r="930" spans="1:19">
      <c r="A930" s="1">
        <v>1</v>
      </c>
      <c r="B930" s="105"/>
      <c r="C930" s="112"/>
      <c r="D930" s="162">
        <f>'Sheet 10'!B20</f>
        <v>0</v>
      </c>
      <c r="E930" s="414" t="str">
        <f t="shared" si="481"/>
        <v/>
      </c>
      <c r="F930" s="12"/>
      <c r="N930" s="2"/>
      <c r="O930" s="2"/>
      <c r="P930" s="293"/>
      <c r="Q930" s="2"/>
      <c r="R930" s="2"/>
      <c r="S930" s="2"/>
    </row>
    <row r="931" spans="1:19">
      <c r="A931" s="1">
        <v>1</v>
      </c>
      <c r="B931" s="105"/>
      <c r="C931" s="112"/>
      <c r="D931" s="162">
        <f>'Sheet 10'!B21</f>
        <v>0</v>
      </c>
      <c r="E931" s="414" t="str">
        <f t="shared" si="481"/>
        <v/>
      </c>
      <c r="F931" s="12"/>
      <c r="N931" s="2"/>
      <c r="O931" s="2"/>
      <c r="P931" s="293"/>
      <c r="Q931" s="2"/>
      <c r="R931" s="2"/>
      <c r="S931" s="2"/>
    </row>
    <row r="932" spans="1:19">
      <c r="A932" s="1">
        <v>1</v>
      </c>
      <c r="B932" s="105"/>
      <c r="C932" s="112"/>
      <c r="D932" s="162">
        <f>'Sheet 10'!B22</f>
        <v>0</v>
      </c>
      <c r="E932" s="414" t="str">
        <f t="shared" si="481"/>
        <v/>
      </c>
      <c r="F932" s="12"/>
      <c r="N932" s="2"/>
      <c r="O932" s="2"/>
      <c r="P932" s="293"/>
      <c r="Q932" s="2"/>
      <c r="R932" s="2"/>
      <c r="S932" s="2"/>
    </row>
    <row r="933" spans="1:19">
      <c r="A933" s="1">
        <v>1</v>
      </c>
      <c r="B933" s="105"/>
      <c r="C933" s="112"/>
      <c r="D933" s="162">
        <f>'Sheet 10'!B23</f>
        <v>0</v>
      </c>
      <c r="E933" s="414" t="str">
        <f t="shared" si="481"/>
        <v/>
      </c>
      <c r="F933" s="12"/>
      <c r="N933" s="2"/>
      <c r="O933" s="2"/>
      <c r="P933" s="293"/>
      <c r="Q933" s="2"/>
      <c r="R933" s="2"/>
      <c r="S933" s="2"/>
    </row>
    <row r="934" spans="1:19">
      <c r="A934" s="1">
        <v>1</v>
      </c>
      <c r="B934" s="105"/>
      <c r="C934" s="112"/>
      <c r="D934" s="162">
        <f>'Sheet 10'!B24</f>
        <v>0</v>
      </c>
      <c r="E934" s="414" t="str">
        <f t="shared" si="481"/>
        <v/>
      </c>
      <c r="F934" s="12"/>
      <c r="N934" s="2"/>
      <c r="O934" s="2"/>
      <c r="P934" s="293"/>
      <c r="Q934" s="2"/>
      <c r="R934" s="2"/>
      <c r="S934" s="2"/>
    </row>
    <row r="935" spans="1:19">
      <c r="A935" s="1">
        <v>1</v>
      </c>
      <c r="B935" s="105"/>
      <c r="C935" s="112"/>
      <c r="D935" s="162">
        <f>'Sheet 10'!B25</f>
        <v>0</v>
      </c>
      <c r="E935" s="414" t="str">
        <f t="shared" si="481"/>
        <v/>
      </c>
      <c r="F935" s="12"/>
      <c r="N935" s="2"/>
      <c r="O935" s="2"/>
      <c r="P935" s="293"/>
      <c r="Q935" s="2"/>
      <c r="R935" s="2"/>
      <c r="S935" s="2"/>
    </row>
    <row r="936" spans="1:19">
      <c r="A936" s="1">
        <v>1</v>
      </c>
      <c r="B936" s="105"/>
      <c r="C936" s="112"/>
      <c r="D936" s="162">
        <f>'Sheet 10'!B26</f>
        <v>0</v>
      </c>
      <c r="E936" s="414" t="str">
        <f t="shared" si="481"/>
        <v/>
      </c>
      <c r="F936" s="12"/>
      <c r="N936" s="2"/>
      <c r="O936" s="2"/>
      <c r="P936" s="293"/>
      <c r="Q936" s="2"/>
      <c r="R936" s="2"/>
      <c r="S936" s="2"/>
    </row>
    <row r="937" spans="1:19">
      <c r="A937" s="1">
        <v>1</v>
      </c>
      <c r="B937" s="105"/>
      <c r="C937" s="112"/>
      <c r="D937" s="162">
        <f>'Sheet 10'!B27</f>
        <v>0</v>
      </c>
      <c r="E937" s="414" t="str">
        <f t="shared" si="481"/>
        <v/>
      </c>
      <c r="F937" s="12"/>
      <c r="N937" s="2"/>
      <c r="O937" s="2"/>
      <c r="P937" s="293"/>
      <c r="Q937" s="2"/>
      <c r="R937" s="2"/>
      <c r="S937" s="2"/>
    </row>
    <row r="938" spans="1:19">
      <c r="A938" s="1">
        <v>1</v>
      </c>
      <c r="B938" s="105"/>
      <c r="C938" s="112"/>
      <c r="D938" s="162">
        <f>'Sheet 10'!B28</f>
        <v>0</v>
      </c>
      <c r="E938" s="414" t="str">
        <f t="shared" si="481"/>
        <v/>
      </c>
      <c r="F938" s="12"/>
      <c r="N938" s="2"/>
      <c r="O938" s="2"/>
      <c r="P938" s="293"/>
      <c r="Q938" s="2"/>
      <c r="R938" s="2"/>
      <c r="S938" s="2"/>
    </row>
    <row r="939" spans="1:19">
      <c r="A939" s="1">
        <v>1</v>
      </c>
      <c r="B939" s="105"/>
      <c r="C939" s="112"/>
      <c r="D939" s="162">
        <f>'Sheet 10'!B29</f>
        <v>0</v>
      </c>
      <c r="E939" s="414" t="str">
        <f t="shared" si="481"/>
        <v/>
      </c>
      <c r="F939" s="12"/>
      <c r="N939" s="2"/>
      <c r="O939" s="2"/>
      <c r="P939" s="293"/>
      <c r="Q939" s="2"/>
      <c r="R939" s="2"/>
      <c r="S939" s="2"/>
    </row>
    <row r="940" spans="1:19">
      <c r="A940" s="1">
        <v>1</v>
      </c>
      <c r="B940" s="105"/>
      <c r="C940" s="112"/>
      <c r="D940" s="162">
        <f>'Sheet 10'!B30</f>
        <v>0</v>
      </c>
      <c r="E940" s="414" t="str">
        <f t="shared" si="481"/>
        <v/>
      </c>
      <c r="F940" s="12"/>
      <c r="N940" s="2"/>
      <c r="O940" s="2"/>
      <c r="P940" s="293"/>
      <c r="Q940" s="2"/>
      <c r="R940" s="2"/>
      <c r="S940" s="2"/>
    </row>
    <row r="941" spans="1:19">
      <c r="A941" s="1">
        <v>1</v>
      </c>
      <c r="B941" s="105"/>
      <c r="C941" s="112"/>
      <c r="D941" s="162">
        <f>'Sheet 10'!B31</f>
        <v>0</v>
      </c>
      <c r="E941" s="414" t="str">
        <f t="shared" si="481"/>
        <v/>
      </c>
      <c r="N941" s="2"/>
      <c r="O941" s="2"/>
      <c r="P941" s="2"/>
      <c r="Q941" s="2"/>
      <c r="R941" s="2"/>
      <c r="S941" s="2"/>
    </row>
    <row r="942" spans="1:19">
      <c r="A942" s="1">
        <v>1</v>
      </c>
      <c r="B942" s="105"/>
      <c r="C942" s="112"/>
      <c r="D942" s="162">
        <f>'Sheet 10'!B32</f>
        <v>0</v>
      </c>
      <c r="E942" s="414" t="str">
        <f t="shared" si="481"/>
        <v/>
      </c>
      <c r="N942" s="2"/>
      <c r="O942" s="2"/>
      <c r="P942" s="2"/>
      <c r="Q942" s="2"/>
      <c r="R942" s="2"/>
      <c r="S942" s="2"/>
    </row>
    <row r="943" spans="1:19">
      <c r="A943" s="1">
        <v>1</v>
      </c>
      <c r="B943" s="105"/>
      <c r="C943" s="112"/>
      <c r="D943" s="162">
        <f>'Sheet 10'!B33</f>
        <v>0</v>
      </c>
      <c r="E943" s="414" t="str">
        <f t="shared" si="481"/>
        <v/>
      </c>
      <c r="N943" s="2"/>
      <c r="O943" s="2"/>
      <c r="P943" s="2"/>
      <c r="Q943" s="2"/>
      <c r="R943" s="2"/>
      <c r="S943" s="2"/>
    </row>
    <row r="944" spans="1:19">
      <c r="A944" s="1">
        <v>1</v>
      </c>
      <c r="B944" s="105"/>
      <c r="C944" s="112"/>
      <c r="D944" s="162">
        <f>'Sheet 10'!B34</f>
        <v>0</v>
      </c>
      <c r="E944" s="414" t="str">
        <f t="shared" si="481"/>
        <v/>
      </c>
      <c r="N944" s="2"/>
      <c r="O944" s="2"/>
      <c r="P944" s="2"/>
      <c r="Q944" s="2"/>
      <c r="R944" s="2"/>
      <c r="S944" s="2"/>
    </row>
    <row r="945" spans="1:127" ht="13.5" customHeight="1">
      <c r="A945" s="1">
        <v>1</v>
      </c>
      <c r="B945" s="105"/>
      <c r="C945" s="112"/>
      <c r="D945" s="162">
        <f>'Sheet 10'!B35</f>
        <v>0</v>
      </c>
      <c r="E945" s="414" t="str">
        <f t="shared" si="481"/>
        <v/>
      </c>
      <c r="H945" s="26"/>
      <c r="I945" s="25"/>
      <c r="J945" s="26"/>
      <c r="K945" s="25"/>
      <c r="L945" s="125"/>
      <c r="N945" s="2"/>
      <c r="O945" s="2"/>
      <c r="P945" s="2"/>
      <c r="Q945" s="2"/>
      <c r="R945" s="2"/>
      <c r="S945" s="2"/>
    </row>
    <row r="946" spans="1:127">
      <c r="A946" s="1">
        <v>1</v>
      </c>
      <c r="B946" s="105"/>
      <c r="C946" s="112"/>
      <c r="D946" s="162">
        <f>'Sheet 10'!B36</f>
        <v>0</v>
      </c>
      <c r="E946" s="414" t="str">
        <f t="shared" si="481"/>
        <v/>
      </c>
      <c r="N946" s="2"/>
      <c r="O946" s="2"/>
      <c r="P946" s="2"/>
      <c r="Q946" s="2"/>
      <c r="R946" s="2"/>
      <c r="S946" s="2"/>
    </row>
    <row r="947" spans="1:127">
      <c r="A947" s="1">
        <v>1</v>
      </c>
      <c r="B947" s="54"/>
      <c r="C947" s="112"/>
      <c r="D947" s="162">
        <f>'Sheet 10'!B37</f>
        <v>0</v>
      </c>
      <c r="E947" s="414" t="str">
        <f t="shared" si="481"/>
        <v/>
      </c>
      <c r="N947" s="2"/>
      <c r="O947" s="2"/>
      <c r="P947" s="2"/>
      <c r="Q947" s="2"/>
      <c r="R947" s="2"/>
      <c r="S947" s="2"/>
    </row>
    <row r="948" spans="1:127">
      <c r="A948" s="1">
        <v>1</v>
      </c>
      <c r="B948" s="54"/>
      <c r="C948" s="112"/>
      <c r="D948" s="162">
        <f>'Sheet 10'!B38</f>
        <v>0</v>
      </c>
      <c r="E948" s="414" t="str">
        <f t="shared" si="481"/>
        <v/>
      </c>
      <c r="G948" s="2" t="s">
        <v>44</v>
      </c>
      <c r="I948" s="2"/>
      <c r="J948" s="1"/>
      <c r="K948" s="2"/>
    </row>
    <row r="949" spans="1:127" ht="13.5" thickBot="1">
      <c r="A949" s="1">
        <v>1</v>
      </c>
      <c r="B949" s="54"/>
      <c r="C949" s="112"/>
      <c r="D949" s="162">
        <f>'Sheet 10'!B39</f>
        <v>0</v>
      </c>
      <c r="E949" s="415" t="str">
        <f t="shared" si="481"/>
        <v/>
      </c>
      <c r="G949" s="446">
        <f>$F$23</f>
        <v>0</v>
      </c>
      <c r="H949" s="447" t="str">
        <f>$F$24</f>
        <v/>
      </c>
      <c r="I949" s="446">
        <f>$F$25</f>
        <v>0</v>
      </c>
      <c r="J949" s="447">
        <f>$F$26</f>
        <v>0</v>
      </c>
      <c r="K949" s="446">
        <f>$F$27</f>
        <v>0</v>
      </c>
      <c r="L949" s="447">
        <f>$F$28</f>
        <v>0</v>
      </c>
      <c r="M949" s="289">
        <f>$F$29</f>
        <v>2</v>
      </c>
      <c r="N949" s="160">
        <f>SUM(R873:R912)</f>
        <v>0</v>
      </c>
      <c r="O949" s="58" t="s">
        <v>45</v>
      </c>
      <c r="P949" s="58"/>
      <c r="Q949" s="58"/>
    </row>
    <row r="950" spans="1:127" ht="13.5" thickBot="1">
      <c r="A950" s="1">
        <v>1</v>
      </c>
      <c r="B950" s="296">
        <f>SUM(B914:B949)</f>
        <v>0</v>
      </c>
      <c r="C950" s="2" t="s">
        <v>27</v>
      </c>
      <c r="D950" s="169">
        <f>SUM(D914:D949)</f>
        <v>0</v>
      </c>
      <c r="E950" s="3" t="s">
        <v>12</v>
      </c>
      <c r="F950" s="231">
        <f>SUM(J873:J912)</f>
        <v>0</v>
      </c>
      <c r="G950" s="224" t="str">
        <f t="shared" ref="G950:L950" si="482">IFERROR($F950/G949,"")</f>
        <v/>
      </c>
      <c r="H950" s="493" t="str">
        <f t="shared" si="482"/>
        <v/>
      </c>
      <c r="I950" s="224" t="str">
        <f t="shared" si="482"/>
        <v/>
      </c>
      <c r="J950" s="493" t="str">
        <f t="shared" si="482"/>
        <v/>
      </c>
      <c r="K950" s="224" t="str">
        <f t="shared" si="482"/>
        <v/>
      </c>
      <c r="L950" s="493" t="str">
        <f t="shared" si="482"/>
        <v/>
      </c>
      <c r="M950" s="224">
        <f t="shared" ref="M950" si="483">$F950/M949</f>
        <v>0</v>
      </c>
      <c r="N950" s="225">
        <f>B950-N949</f>
        <v>0</v>
      </c>
      <c r="O950" s="58" t="s">
        <v>28</v>
      </c>
      <c r="P950" s="58"/>
      <c r="Q950" s="58"/>
    </row>
    <row r="951" spans="1:127" ht="13.5" thickBot="1">
      <c r="A951" s="1">
        <v>1</v>
      </c>
      <c r="B951" s="194" t="str">
        <f>IFERROR(B950/$E$22,"")</f>
        <v/>
      </c>
      <c r="C951" s="2" t="s">
        <v>73</v>
      </c>
      <c r="G951" s="97"/>
      <c r="H951" s="335"/>
      <c r="I951" s="97"/>
      <c r="J951" s="335"/>
      <c r="K951" s="97"/>
      <c r="L951" s="335"/>
      <c r="M951" s="97"/>
      <c r="N951" s="12" t="s">
        <v>72</v>
      </c>
      <c r="Q951" s="194" t="str">
        <f>IFERROR(N949/$E$22,"")</f>
        <v/>
      </c>
    </row>
    <row r="952" spans="1:127" ht="13.5" thickBot="1">
      <c r="A952" s="1">
        <v>1</v>
      </c>
      <c r="B952" s="335"/>
      <c r="D952" s="2" t="s">
        <v>118</v>
      </c>
      <c r="H952" s="182">
        <f>$F$23</f>
        <v>0</v>
      </c>
      <c r="I952" s="97" t="s">
        <v>79</v>
      </c>
      <c r="J952" s="181">
        <f>SUM(L873:L912)</f>
        <v>0</v>
      </c>
      <c r="K952" s="62" t="s">
        <v>25</v>
      </c>
      <c r="L952" s="335"/>
      <c r="M952" s="97"/>
      <c r="N952" s="98"/>
      <c r="O952" s="58" t="s">
        <v>32</v>
      </c>
      <c r="P952" s="58"/>
      <c r="Q952" s="194" t="str">
        <f>IFERROR(B951-Q951,"")</f>
        <v/>
      </c>
    </row>
    <row r="953" spans="1:127">
      <c r="B953" s="335"/>
      <c r="I953" s="97"/>
      <c r="J953" s="335"/>
      <c r="K953" s="62"/>
      <c r="L953" s="335"/>
      <c r="M953" s="97"/>
      <c r="N953" s="98"/>
      <c r="O953" s="58"/>
      <c r="P953" s="58"/>
      <c r="Q953" s="3"/>
    </row>
    <row r="954" spans="1:127" s="353" customFormat="1" ht="13.5" thickBot="1">
      <c r="A954" s="351"/>
      <c r="B954" s="358"/>
      <c r="E954" s="354"/>
      <c r="F954" s="355"/>
      <c r="G954" s="356"/>
      <c r="H954" s="355"/>
      <c r="I954" s="359"/>
      <c r="J954" s="358"/>
      <c r="K954" s="360"/>
      <c r="L954" s="358"/>
      <c r="M954" s="359"/>
      <c r="N954" s="361"/>
      <c r="O954" s="362"/>
      <c r="P954" s="362"/>
      <c r="Q954" s="354"/>
      <c r="R954" s="355"/>
      <c r="S954" s="355"/>
      <c r="T954" s="355"/>
      <c r="U954" s="355"/>
      <c r="V954" s="355"/>
      <c r="W954" s="355"/>
      <c r="X954" s="355"/>
      <c r="Y954" s="355"/>
      <c r="Z954" s="355"/>
      <c r="AA954" s="355"/>
      <c r="AB954" s="355"/>
      <c r="AC954" s="355"/>
      <c r="AD954" s="355"/>
      <c r="AE954" s="355"/>
      <c r="AF954" s="355"/>
      <c r="AG954" s="357"/>
      <c r="AH954" s="357"/>
      <c r="AI954" s="357"/>
      <c r="AK954" s="356"/>
      <c r="AR954" s="356"/>
      <c r="AS954" s="356"/>
      <c r="AT954" s="356"/>
      <c r="AU954" s="356"/>
      <c r="AV954" s="356"/>
      <c r="AW954" s="356"/>
      <c r="AX954" s="356"/>
      <c r="AY954" s="356"/>
      <c r="AZ954" s="356"/>
      <c r="BA954" s="356"/>
      <c r="BB954" s="356"/>
      <c r="BC954" s="356"/>
      <c r="BD954" s="356"/>
      <c r="BE954" s="356"/>
      <c r="BN954" s="356"/>
      <c r="BO954" s="356"/>
      <c r="BP954" s="356"/>
      <c r="BY954" s="356"/>
      <c r="BZ954" s="356"/>
      <c r="CA954" s="356"/>
      <c r="CJ954" s="356"/>
      <c r="CK954" s="356"/>
      <c r="CL954" s="356"/>
      <c r="CU954" s="356"/>
      <c r="CV954" s="356"/>
      <c r="CW954" s="356"/>
      <c r="DF954" s="356"/>
      <c r="DG954" s="356"/>
      <c r="DH954" s="356"/>
      <c r="DQ954" s="356"/>
      <c r="DR954" s="356"/>
      <c r="DS954" s="356"/>
    </row>
    <row r="955" spans="1:127" ht="13.5" thickBot="1">
      <c r="A955" s="1">
        <v>1</v>
      </c>
      <c r="B955" s="258" t="s">
        <v>131</v>
      </c>
      <c r="C955" s="179" t="s">
        <v>154</v>
      </c>
      <c r="I955" s="475" t="s">
        <v>224</v>
      </c>
      <c r="J955" s="476"/>
      <c r="K955" s="2"/>
      <c r="L955" s="2"/>
      <c r="M955" s="2"/>
      <c r="N955" s="2"/>
      <c r="O955" s="2" t="s">
        <v>225</v>
      </c>
      <c r="P955" s="2"/>
      <c r="Q955" s="40"/>
    </row>
    <row r="956" spans="1:127" ht="18.75" thickBot="1">
      <c r="A956" s="1">
        <v>1</v>
      </c>
      <c r="B956" s="524" t="s">
        <v>208</v>
      </c>
      <c r="C956" s="525"/>
      <c r="D956" s="336"/>
      <c r="E956" s="336"/>
      <c r="F956" s="336"/>
      <c r="G956" s="336"/>
      <c r="H956" s="455"/>
      <c r="I956" s="3"/>
      <c r="J956" s="475"/>
      <c r="K956" s="526" t="s">
        <v>99</v>
      </c>
      <c r="L956" s="526"/>
      <c r="M956" s="526"/>
      <c r="N956" s="526"/>
      <c r="O956" s="526"/>
      <c r="P956" s="526"/>
      <c r="Q956" s="455"/>
      <c r="R956" s="455"/>
      <c r="S956" s="4"/>
      <c r="T956" s="4"/>
      <c r="U956" s="4"/>
      <c r="AG956" s="444"/>
      <c r="AH956" s="444"/>
      <c r="AI956" s="444"/>
      <c r="AJ956" s="444"/>
      <c r="AK956" s="454"/>
      <c r="AL956" s="454"/>
      <c r="AM956" s="454"/>
      <c r="AO956" s="455"/>
      <c r="AR956" s="2"/>
      <c r="AS956" s="2"/>
      <c r="AT956" s="2"/>
      <c r="AU956" s="2"/>
      <c r="BF956" s="455"/>
      <c r="BG956" s="455"/>
      <c r="BH956" s="455"/>
      <c r="BI956" s="455"/>
      <c r="BN956" s="2"/>
      <c r="BO956" s="2"/>
      <c r="BP956" s="2"/>
      <c r="BR956" s="455"/>
      <c r="BS956" s="455"/>
      <c r="BT956" s="455"/>
      <c r="BY956" s="2"/>
      <c r="BZ956" s="2"/>
      <c r="CA956" s="2"/>
      <c r="CC956" s="455"/>
      <c r="CD956" s="455"/>
      <c r="CE956" s="455"/>
      <c r="CJ956" s="2"/>
      <c r="CK956" s="2"/>
      <c r="CL956" s="2"/>
      <c r="CN956" s="455"/>
      <c r="CO956" s="455"/>
      <c r="CP956" s="455"/>
      <c r="CU956" s="2"/>
      <c r="CV956" s="2"/>
      <c r="CW956" s="2"/>
      <c r="CY956" s="455"/>
      <c r="CZ956" s="455"/>
      <c r="DA956" s="455"/>
      <c r="DF956" s="2"/>
      <c r="DG956" s="2"/>
      <c r="DH956" s="2"/>
      <c r="DJ956" s="455"/>
      <c r="DK956" s="455"/>
      <c r="DL956" s="455"/>
      <c r="DQ956" s="2"/>
      <c r="DR956" s="2"/>
      <c r="DS956" s="2"/>
      <c r="DU956" s="455"/>
      <c r="DV956" s="455"/>
      <c r="DW956" s="455"/>
    </row>
    <row r="957" spans="1:127" ht="13.5" thickBot="1">
      <c r="A957" s="1">
        <v>1</v>
      </c>
      <c r="B957" s="399" t="s">
        <v>71</v>
      </c>
      <c r="C957" s="169" t="str">
        <f>IFERROR(((D957+E957+F957+G957)/N1036),"")</f>
        <v/>
      </c>
      <c r="D957" s="181">
        <f>SUM(D960:D999)</f>
        <v>0</v>
      </c>
      <c r="E957" s="181">
        <f>SUM(E960:E999)</f>
        <v>0</v>
      </c>
      <c r="F957" s="181">
        <f>SUM(F960:F999)</f>
        <v>0</v>
      </c>
      <c r="G957" s="181">
        <f>SUM(G960:G999)</f>
        <v>0</v>
      </c>
      <c r="H957" s="455"/>
      <c r="I957" s="247"/>
      <c r="J957" s="475"/>
      <c r="K957" s="545" t="s">
        <v>222</v>
      </c>
      <c r="L957" s="546"/>
      <c r="M957" s="545" t="s">
        <v>223</v>
      </c>
      <c r="N957" s="546"/>
      <c r="O957" s="545" t="s">
        <v>226</v>
      </c>
      <c r="P957" s="546"/>
      <c r="Q957" s="68" t="s">
        <v>34</v>
      </c>
      <c r="R957" s="455"/>
      <c r="S957" s="4"/>
      <c r="T957" s="4"/>
      <c r="U957" s="4"/>
      <c r="AG957" s="444"/>
      <c r="AH957" s="444"/>
      <c r="AI957" s="444"/>
      <c r="AJ957" s="444"/>
      <c r="AK957" s="454"/>
      <c r="AL957" s="454"/>
      <c r="AM957" s="454"/>
      <c r="AR957" s="2"/>
      <c r="AS957" s="2"/>
      <c r="AT957" s="2"/>
      <c r="AU957" s="2"/>
      <c r="BF957" s="455"/>
      <c r="BG957" s="455"/>
      <c r="BH957" s="455"/>
      <c r="BI957" s="455"/>
      <c r="BN957" s="2"/>
      <c r="BO957" s="2"/>
      <c r="BP957" s="2"/>
      <c r="BR957" s="455"/>
      <c r="BS957" s="455"/>
      <c r="BT957" s="455"/>
      <c r="BY957" s="2"/>
      <c r="BZ957" s="2"/>
      <c r="CA957" s="2"/>
      <c r="CC957" s="455"/>
      <c r="CD957" s="455"/>
      <c r="CE957" s="455"/>
      <c r="CJ957" s="2"/>
      <c r="CK957" s="2"/>
      <c r="CL957" s="2"/>
      <c r="CN957" s="455"/>
      <c r="CO957" s="455"/>
      <c r="CP957" s="455"/>
      <c r="CU957" s="2"/>
      <c r="CV957" s="2"/>
      <c r="CW957" s="2"/>
      <c r="CY957" s="455"/>
      <c r="CZ957" s="455"/>
      <c r="DA957" s="455"/>
      <c r="DF957" s="2"/>
      <c r="DG957" s="2"/>
      <c r="DH957" s="2"/>
      <c r="DJ957" s="455"/>
      <c r="DK957" s="455"/>
      <c r="DL957" s="455"/>
      <c r="DQ957" s="2"/>
      <c r="DR957" s="2"/>
      <c r="DS957" s="2"/>
      <c r="DU957" s="455"/>
      <c r="DV957" s="455"/>
      <c r="DW957" s="455"/>
    </row>
    <row r="958" spans="1:127" ht="12.75" customHeight="1" thickBot="1">
      <c r="A958" s="1">
        <v>1</v>
      </c>
      <c r="B958" s="69"/>
      <c r="C958" s="70"/>
      <c r="D958" s="527" t="s">
        <v>37</v>
      </c>
      <c r="E958" s="528"/>
      <c r="F958" s="528"/>
      <c r="G958" s="529"/>
      <c r="H958" s="25"/>
      <c r="I958" s="34"/>
      <c r="J958" s="26"/>
      <c r="K958" s="479"/>
      <c r="L958" s="71" t="s">
        <v>100</v>
      </c>
      <c r="M958" s="72"/>
      <c r="N958" s="71" t="s">
        <v>100</v>
      </c>
      <c r="O958" s="480"/>
      <c r="P958" s="73" t="s">
        <v>100</v>
      </c>
      <c r="Q958" s="74" t="s">
        <v>35</v>
      </c>
      <c r="R958" s="25" t="s">
        <v>36</v>
      </c>
      <c r="S958" s="75"/>
      <c r="T958" s="75"/>
      <c r="U958" s="75"/>
      <c r="V958" s="76"/>
      <c r="W958" s="76" t="s">
        <v>61</v>
      </c>
      <c r="X958" s="76"/>
      <c r="Y958" s="76"/>
      <c r="Z958" s="76"/>
      <c r="AA958" s="76"/>
      <c r="AB958" s="76"/>
      <c r="AC958" s="76"/>
      <c r="AD958" s="76"/>
      <c r="AE958" s="76"/>
      <c r="AF958" s="76"/>
      <c r="AI958" s="279" t="s">
        <v>25</v>
      </c>
      <c r="AJ958" s="282" t="s">
        <v>25</v>
      </c>
      <c r="AK958" s="2"/>
    </row>
    <row r="959" spans="1:127" ht="12.75" customHeight="1" thickBot="1">
      <c r="A959" s="1">
        <v>1</v>
      </c>
      <c r="B959" s="77" t="s">
        <v>38</v>
      </c>
      <c r="C959" s="78" t="s">
        <v>39</v>
      </c>
      <c r="D959" s="420" t="str">
        <f>O17</f>
        <v>9th</v>
      </c>
      <c r="E959" s="420" t="str">
        <f>P17</f>
        <v>10th</v>
      </c>
      <c r="F959" s="420" t="str">
        <f>Q17</f>
        <v>11th</v>
      </c>
      <c r="G959" s="420" t="str">
        <f>R17</f>
        <v>12th</v>
      </c>
      <c r="H959" s="84" t="s">
        <v>40</v>
      </c>
      <c r="I959" s="80" t="s">
        <v>41</v>
      </c>
      <c r="J959" s="81"/>
      <c r="K959" s="212">
        <f>IF(K958="",$F$23,K958)</f>
        <v>0</v>
      </c>
      <c r="L959" s="82" t="s">
        <v>101</v>
      </c>
      <c r="M959" s="212" t="str">
        <f>$F$24</f>
        <v/>
      </c>
      <c r="N959" s="82" t="s">
        <v>101</v>
      </c>
      <c r="O959" s="213">
        <f>IF(O958="",$F$26,O958)</f>
        <v>0</v>
      </c>
      <c r="P959" s="83" t="s">
        <v>101</v>
      </c>
      <c r="Q959" s="214" t="str">
        <f>M959</f>
        <v/>
      </c>
      <c r="R959" s="84" t="s">
        <v>25</v>
      </c>
      <c r="S959" s="85" t="s">
        <v>42</v>
      </c>
      <c r="T959" s="85" t="s">
        <v>62</v>
      </c>
      <c r="U959" s="85" t="s">
        <v>63</v>
      </c>
      <c r="V959" s="86" t="s">
        <v>43</v>
      </c>
      <c r="W959" s="461" t="str">
        <f>O17</f>
        <v>9th</v>
      </c>
      <c r="X959" s="461" t="str">
        <f>P17</f>
        <v>10th</v>
      </c>
      <c r="Y959" s="461" t="str">
        <f>Q17</f>
        <v>11th</v>
      </c>
      <c r="Z959" s="462" t="str">
        <f>R17</f>
        <v>12th</v>
      </c>
      <c r="AA959" s="86" t="s">
        <v>43</v>
      </c>
      <c r="AB959" s="462" t="str">
        <f>O17</f>
        <v>9th</v>
      </c>
      <c r="AC959" s="447" t="str">
        <f>P17</f>
        <v>10th</v>
      </c>
      <c r="AD959" s="447" t="str">
        <f>Q17</f>
        <v>11th</v>
      </c>
      <c r="AE959" s="460" t="str">
        <f>R17</f>
        <v>12th</v>
      </c>
      <c r="AF959" s="86" t="s">
        <v>43</v>
      </c>
      <c r="AI959" s="280" t="s">
        <v>173</v>
      </c>
      <c r="AJ959" s="283" t="s">
        <v>174</v>
      </c>
      <c r="AK959" s="2"/>
    </row>
    <row r="960" spans="1:127">
      <c r="A960" s="1">
        <v>1</v>
      </c>
      <c r="B960" s="87"/>
      <c r="C960" s="112"/>
      <c r="D960" s="390"/>
      <c r="E960" s="338"/>
      <c r="F960" s="338"/>
      <c r="G960" s="339"/>
      <c r="H960" s="216">
        <f t="shared" ref="H960:H999" si="484">V960</f>
        <v>0</v>
      </c>
      <c r="I960" s="88">
        <v>1</v>
      </c>
      <c r="J960" s="216">
        <f t="shared" ref="J960:J962" si="485">IF(ISBLANK(H960),"",H960/I960)</f>
        <v>0</v>
      </c>
      <c r="K960" s="215" t="str">
        <f t="shared" ref="K960:K999" si="486">IFERROR(IF(ISBLANK(H960),"",(H960/$K$959)/I960),"")</f>
        <v/>
      </c>
      <c r="L960" s="216" t="str">
        <f t="shared" ref="L960" si="487">IFERROR(IF(ISBLANK(H960),"",ROUNDUP(K960,0)),"")</f>
        <v/>
      </c>
      <c r="M960" s="215" t="str">
        <f t="shared" ref="M960" si="488">IFERROR(IF(ISBLANK(H960),"",(H960/$F$24)/I960),"")</f>
        <v/>
      </c>
      <c r="N960" s="216" t="str">
        <f t="shared" ref="N960" si="489">IFERROR(IF(ISBLANK(H960),"",ROUNDUP(M960,0)),"")</f>
        <v/>
      </c>
      <c r="O960" s="215" t="str">
        <f t="shared" ref="O960:O999" si="490">IFERROR(IF(ISBLANK(H960),"",(H960/$O$959)/I960),"")</f>
        <v/>
      </c>
      <c r="P960" s="216" t="str">
        <f t="shared" ref="P960" si="491">IFERROR(IF(ISBLANK(H960),"",ROUNDUP(O960,0)),"")</f>
        <v/>
      </c>
      <c r="Q960" s="215">
        <f>IF(ISERR((H960/N960)/I960),0,(H960/N960)/I960)</f>
        <v>0</v>
      </c>
      <c r="R960" s="94"/>
      <c r="S960" s="218" t="str">
        <f t="shared" ref="S960:S962" si="492">IF(ISBLANK(R960),"",IF(R960&lt;1,J960,H960/I960/R960))</f>
        <v/>
      </c>
      <c r="T960" s="218" t="str">
        <f t="shared" ref="T960:T999" si="493">IF(ISBLANK($R960),"",IF($R960&lt;1,$J960,IF(ISERROR($H960/$I960/($R960-1)),"",$H960/$I960/($R960-1))))</f>
        <v/>
      </c>
      <c r="U960" s="218" t="str">
        <f t="shared" ref="U960:U999" si="494">IF(ISBLANK($R960),"",IF($R960&lt;1,$J960,$H960/$I960/($R960+1)))</f>
        <v/>
      </c>
      <c r="V960" s="219">
        <f t="shared" ref="V960:V999" si="495">SUM(D960:G960)</f>
        <v>0</v>
      </c>
      <c r="W960" s="220">
        <f t="shared" ref="W960:W999" si="496">IF($R960&gt;2,(D960/$V960)*$F$26, IF($R960=2,(D960/2),D960))</f>
        <v>0</v>
      </c>
      <c r="X960" s="220">
        <f t="shared" ref="X960:X999" si="497">IF($R960&gt;2,(E960/$V960)*$F$26, IF($R960=2,(E960/2),E960))</f>
        <v>0</v>
      </c>
      <c r="Y960" s="220">
        <f t="shared" ref="Y960:Y999" si="498">IF($R960&gt;2,(F960/$V960)*$F$26, IF($R960=2,(F960/2),F960))</f>
        <v>0</v>
      </c>
      <c r="Z960" s="462">
        <f t="shared" ref="Z960:Z999" si="499">IF($R960&gt;2,(G960/$V960)*$F$26, IF($R960=2,(G960/2),G960))</f>
        <v>0</v>
      </c>
      <c r="AA960" s="221">
        <f>W960+X960+Y960+Z960</f>
        <v>0</v>
      </c>
      <c r="AB960" s="462" t="str">
        <f t="shared" ref="AB960:AB999" si="500">IF(ISERROR(D960/($R960*$I960)),"",D960/($R960*$I960))</f>
        <v/>
      </c>
      <c r="AC960" s="447" t="str">
        <f t="shared" ref="AC960:AC999" si="501">IF(ISERROR(E960/($R960*$I960)),"",E960/($R960*$I960))</f>
        <v/>
      </c>
      <c r="AD960" s="447" t="str">
        <f t="shared" ref="AD960:AD999" si="502">IF(ISERROR(F960/($R960*$I960)),"",F960/($R960*$I960))</f>
        <v/>
      </c>
      <c r="AE960" s="460" t="str">
        <f t="shared" ref="AE960:AE999" si="503">IF(ISERROR(G960/($R960*$I960)),"",G960/($R960*$I960))</f>
        <v/>
      </c>
      <c r="AF960" s="221" t="str">
        <f>IF(ISERROR(AB960+AC960+AD960+AE960),"",AB960+AC960+AD960+AE960)</f>
        <v/>
      </c>
      <c r="AG960" s="141">
        <f t="shared" ref="AG960:AG999" si="504">C960</f>
        <v>0</v>
      </c>
      <c r="AH960" s="141" t="str">
        <f t="shared" ref="AH960:AH999" si="505">IF(R960=1,"Singleton", IF(R960=2, "Doubleton", IF(R960=3,"Tripleton","")))</f>
        <v/>
      </c>
      <c r="AI960" s="116"/>
      <c r="AJ960" s="281">
        <f t="shared" ref="AJ960:AJ999" si="506">IFERROR(R960-AI960,"")</f>
        <v>0</v>
      </c>
      <c r="AK960" s="2"/>
    </row>
    <row r="961" spans="1:37">
      <c r="A961" s="1">
        <v>1</v>
      </c>
      <c r="B961" s="87"/>
      <c r="C961" s="113"/>
      <c r="D961" s="327"/>
      <c r="E961" s="91"/>
      <c r="F961" s="91"/>
      <c r="G961" s="328"/>
      <c r="H961" s="216">
        <f t="shared" si="484"/>
        <v>0</v>
      </c>
      <c r="I961" s="88">
        <v>1</v>
      </c>
      <c r="J961" s="216">
        <f t="shared" si="485"/>
        <v>0</v>
      </c>
      <c r="K961" s="215" t="str">
        <f t="shared" si="486"/>
        <v/>
      </c>
      <c r="L961" s="216" t="str">
        <f t="shared" ref="L961:L999" si="507">IFERROR(IF(ISBLANK(H961),"",ROUNDUP(K961,0)),"")</f>
        <v/>
      </c>
      <c r="M961" s="215" t="str">
        <f t="shared" ref="M961:M999" si="508">IFERROR(IF(ISBLANK(H961),"",(H961/$F$24)/I961),"")</f>
        <v/>
      </c>
      <c r="N961" s="216" t="str">
        <f t="shared" ref="N961:N999" si="509">IFERROR(IF(ISBLANK(H961),"",ROUNDUP(M961,0)),"")</f>
        <v/>
      </c>
      <c r="O961" s="215" t="str">
        <f t="shared" si="490"/>
        <v/>
      </c>
      <c r="P961" s="216" t="str">
        <f t="shared" ref="P961:P999" si="510">IFERROR(IF(ISBLANK(H961),"",ROUNDUP(O961,0)),"")</f>
        <v/>
      </c>
      <c r="Q961" s="215">
        <f>IF(ISERR((H961/N961)/I961),0,(H961/N961)/I961)</f>
        <v>0</v>
      </c>
      <c r="R961" s="94"/>
      <c r="S961" s="218" t="str">
        <f t="shared" si="492"/>
        <v/>
      </c>
      <c r="T961" s="218" t="str">
        <f t="shared" si="493"/>
        <v/>
      </c>
      <c r="U961" s="218" t="str">
        <f t="shared" si="494"/>
        <v/>
      </c>
      <c r="V961" s="219">
        <f t="shared" si="495"/>
        <v>0</v>
      </c>
      <c r="W961" s="220">
        <f t="shared" si="496"/>
        <v>0</v>
      </c>
      <c r="X961" s="220">
        <f t="shared" si="497"/>
        <v>0</v>
      </c>
      <c r="Y961" s="220">
        <f t="shared" si="498"/>
        <v>0</v>
      </c>
      <c r="Z961" s="462">
        <f t="shared" si="499"/>
        <v>0</v>
      </c>
      <c r="AA961" s="221">
        <f t="shared" ref="AA961:AA962" si="511">W961+X961+Y961+Z961</f>
        <v>0</v>
      </c>
      <c r="AB961" s="462" t="str">
        <f t="shared" si="500"/>
        <v/>
      </c>
      <c r="AC961" s="447" t="str">
        <f t="shared" si="501"/>
        <v/>
      </c>
      <c r="AD961" s="447" t="str">
        <f t="shared" si="502"/>
        <v/>
      </c>
      <c r="AE961" s="460" t="str">
        <f t="shared" si="503"/>
        <v/>
      </c>
      <c r="AF961" s="221" t="str">
        <f t="shared" ref="AF961:AF962" si="512">IF(ISERROR(AB961+AC961+AD961+AE961),"",AB961+AC961+AD961+AE961)</f>
        <v/>
      </c>
      <c r="AG961" s="141">
        <f t="shared" si="504"/>
        <v>0</v>
      </c>
      <c r="AH961" s="141" t="str">
        <f t="shared" si="505"/>
        <v/>
      </c>
      <c r="AI961" s="450"/>
      <c r="AJ961" s="446">
        <f t="shared" si="506"/>
        <v>0</v>
      </c>
      <c r="AK961" s="2"/>
    </row>
    <row r="962" spans="1:37">
      <c r="A962" s="1">
        <v>1</v>
      </c>
      <c r="B962" s="87"/>
      <c r="C962" s="113"/>
      <c r="D962" s="327"/>
      <c r="E962" s="91"/>
      <c r="F962" s="91"/>
      <c r="G962" s="328"/>
      <c r="H962" s="216">
        <f t="shared" si="484"/>
        <v>0</v>
      </c>
      <c r="I962" s="88">
        <v>1</v>
      </c>
      <c r="J962" s="216">
        <f t="shared" si="485"/>
        <v>0</v>
      </c>
      <c r="K962" s="215" t="str">
        <f t="shared" si="486"/>
        <v/>
      </c>
      <c r="L962" s="216" t="str">
        <f t="shared" si="507"/>
        <v/>
      </c>
      <c r="M962" s="215" t="str">
        <f t="shared" si="508"/>
        <v/>
      </c>
      <c r="N962" s="216" t="str">
        <f t="shared" si="509"/>
        <v/>
      </c>
      <c r="O962" s="215" t="str">
        <f t="shared" si="490"/>
        <v/>
      </c>
      <c r="P962" s="216" t="str">
        <f t="shared" si="510"/>
        <v/>
      </c>
      <c r="Q962" s="215">
        <f>IF(ISERR((H962/N962)/I962),0,(H962/N962)/I962)</f>
        <v>0</v>
      </c>
      <c r="R962" s="94"/>
      <c r="S962" s="218" t="str">
        <f t="shared" si="492"/>
        <v/>
      </c>
      <c r="T962" s="218" t="str">
        <f t="shared" si="493"/>
        <v/>
      </c>
      <c r="U962" s="218" t="str">
        <f t="shared" si="494"/>
        <v/>
      </c>
      <c r="V962" s="219">
        <f t="shared" si="495"/>
        <v>0</v>
      </c>
      <c r="W962" s="220">
        <f t="shared" si="496"/>
        <v>0</v>
      </c>
      <c r="X962" s="220">
        <f t="shared" si="497"/>
        <v>0</v>
      </c>
      <c r="Y962" s="220">
        <f t="shared" si="498"/>
        <v>0</v>
      </c>
      <c r="Z962" s="462">
        <f t="shared" si="499"/>
        <v>0</v>
      </c>
      <c r="AA962" s="221">
        <f t="shared" si="511"/>
        <v>0</v>
      </c>
      <c r="AB962" s="462" t="str">
        <f t="shared" si="500"/>
        <v/>
      </c>
      <c r="AC962" s="447" t="str">
        <f t="shared" si="501"/>
        <v/>
      </c>
      <c r="AD962" s="447" t="str">
        <f t="shared" si="502"/>
        <v/>
      </c>
      <c r="AE962" s="460" t="str">
        <f t="shared" si="503"/>
        <v/>
      </c>
      <c r="AF962" s="221" t="str">
        <f t="shared" si="512"/>
        <v/>
      </c>
      <c r="AG962" s="141">
        <f t="shared" si="504"/>
        <v>0</v>
      </c>
      <c r="AH962" s="141" t="str">
        <f t="shared" si="505"/>
        <v/>
      </c>
      <c r="AI962" s="450"/>
      <c r="AJ962" s="446">
        <f t="shared" si="506"/>
        <v>0</v>
      </c>
      <c r="AK962" s="2"/>
    </row>
    <row r="963" spans="1:37">
      <c r="A963" s="1">
        <v>1</v>
      </c>
      <c r="B963" s="87"/>
      <c r="C963" s="113"/>
      <c r="D963" s="327"/>
      <c r="E963" s="91"/>
      <c r="F963" s="91"/>
      <c r="G963" s="328"/>
      <c r="H963" s="216">
        <f t="shared" si="484"/>
        <v>0</v>
      </c>
      <c r="I963" s="88">
        <v>1</v>
      </c>
      <c r="J963" s="216">
        <f t="shared" ref="J963:J999" si="513">IF(ISBLANK(H963),"",H963/I963)</f>
        <v>0</v>
      </c>
      <c r="K963" s="215" t="str">
        <f t="shared" si="486"/>
        <v/>
      </c>
      <c r="L963" s="216" t="str">
        <f t="shared" si="507"/>
        <v/>
      </c>
      <c r="M963" s="215" t="str">
        <f t="shared" si="508"/>
        <v/>
      </c>
      <c r="N963" s="216" t="str">
        <f t="shared" si="509"/>
        <v/>
      </c>
      <c r="O963" s="215" t="str">
        <f t="shared" si="490"/>
        <v/>
      </c>
      <c r="P963" s="216" t="str">
        <f t="shared" si="510"/>
        <v/>
      </c>
      <c r="Q963" s="215">
        <f t="shared" ref="Q963:Q999" si="514">IF(ISERR((H963/N963)/I963),0,(H963/N963)/I963)</f>
        <v>0</v>
      </c>
      <c r="R963" s="94"/>
      <c r="S963" s="218" t="str">
        <f t="shared" ref="S963:S999" si="515">IF(ISBLANK(R963),"",IF(R963&lt;1,J963,H963/I963/R963))</f>
        <v/>
      </c>
      <c r="T963" s="218" t="str">
        <f t="shared" si="493"/>
        <v/>
      </c>
      <c r="U963" s="218" t="str">
        <f t="shared" si="494"/>
        <v/>
      </c>
      <c r="V963" s="219">
        <f t="shared" si="495"/>
        <v>0</v>
      </c>
      <c r="W963" s="220">
        <f t="shared" si="496"/>
        <v>0</v>
      </c>
      <c r="X963" s="220">
        <f t="shared" si="497"/>
        <v>0</v>
      </c>
      <c r="Y963" s="220">
        <f t="shared" si="498"/>
        <v>0</v>
      </c>
      <c r="Z963" s="462">
        <f t="shared" si="499"/>
        <v>0</v>
      </c>
      <c r="AA963" s="221">
        <f t="shared" ref="AA963:AA999" si="516">W963+X963+Y963+Z963</f>
        <v>0</v>
      </c>
      <c r="AB963" s="462" t="str">
        <f t="shared" si="500"/>
        <v/>
      </c>
      <c r="AC963" s="447" t="str">
        <f t="shared" si="501"/>
        <v/>
      </c>
      <c r="AD963" s="447" t="str">
        <f t="shared" si="502"/>
        <v/>
      </c>
      <c r="AE963" s="460" t="str">
        <f t="shared" si="503"/>
        <v/>
      </c>
      <c r="AF963" s="221" t="str">
        <f t="shared" ref="AF963:AF999" si="517">IF(ISERROR(AB963+AC963+AD963+AE963),"",AB963+AC963+AD963+AE963)</f>
        <v/>
      </c>
      <c r="AG963" s="141">
        <f t="shared" si="504"/>
        <v>0</v>
      </c>
      <c r="AH963" s="141" t="str">
        <f t="shared" si="505"/>
        <v/>
      </c>
      <c r="AI963" s="450"/>
      <c r="AJ963" s="446">
        <f t="shared" si="506"/>
        <v>0</v>
      </c>
      <c r="AK963" s="2"/>
    </row>
    <row r="964" spans="1:37">
      <c r="A964" s="1">
        <v>1</v>
      </c>
      <c r="B964" s="87"/>
      <c r="C964" s="113"/>
      <c r="D964" s="327"/>
      <c r="E964" s="91"/>
      <c r="F964" s="91"/>
      <c r="G964" s="328"/>
      <c r="H964" s="216">
        <f t="shared" si="484"/>
        <v>0</v>
      </c>
      <c r="I964" s="88">
        <v>1</v>
      </c>
      <c r="J964" s="216">
        <f t="shared" si="513"/>
        <v>0</v>
      </c>
      <c r="K964" s="215" t="str">
        <f t="shared" si="486"/>
        <v/>
      </c>
      <c r="L964" s="216" t="str">
        <f t="shared" si="507"/>
        <v/>
      </c>
      <c r="M964" s="215" t="str">
        <f t="shared" si="508"/>
        <v/>
      </c>
      <c r="N964" s="216" t="str">
        <f t="shared" si="509"/>
        <v/>
      </c>
      <c r="O964" s="215" t="str">
        <f t="shared" si="490"/>
        <v/>
      </c>
      <c r="P964" s="216" t="str">
        <f t="shared" si="510"/>
        <v/>
      </c>
      <c r="Q964" s="215">
        <f t="shared" si="514"/>
        <v>0</v>
      </c>
      <c r="R964" s="94"/>
      <c r="S964" s="218" t="str">
        <f t="shared" si="515"/>
        <v/>
      </c>
      <c r="T964" s="218" t="str">
        <f t="shared" si="493"/>
        <v/>
      </c>
      <c r="U964" s="218" t="str">
        <f t="shared" si="494"/>
        <v/>
      </c>
      <c r="V964" s="219">
        <f t="shared" si="495"/>
        <v>0</v>
      </c>
      <c r="W964" s="220">
        <f t="shared" si="496"/>
        <v>0</v>
      </c>
      <c r="X964" s="220">
        <f t="shared" si="497"/>
        <v>0</v>
      </c>
      <c r="Y964" s="220">
        <f t="shared" si="498"/>
        <v>0</v>
      </c>
      <c r="Z964" s="462">
        <f t="shared" si="499"/>
        <v>0</v>
      </c>
      <c r="AA964" s="221">
        <f t="shared" si="516"/>
        <v>0</v>
      </c>
      <c r="AB964" s="462" t="str">
        <f t="shared" si="500"/>
        <v/>
      </c>
      <c r="AC964" s="447" t="str">
        <f t="shared" si="501"/>
        <v/>
      </c>
      <c r="AD964" s="447" t="str">
        <f t="shared" si="502"/>
        <v/>
      </c>
      <c r="AE964" s="460" t="str">
        <f t="shared" si="503"/>
        <v/>
      </c>
      <c r="AF964" s="221" t="str">
        <f t="shared" si="517"/>
        <v/>
      </c>
      <c r="AG964" s="141">
        <f t="shared" si="504"/>
        <v>0</v>
      </c>
      <c r="AH964" s="141" t="str">
        <f t="shared" si="505"/>
        <v/>
      </c>
      <c r="AI964" s="450"/>
      <c r="AJ964" s="446">
        <f t="shared" si="506"/>
        <v>0</v>
      </c>
      <c r="AK964" s="2"/>
    </row>
    <row r="965" spans="1:37">
      <c r="A965" s="1">
        <v>1</v>
      </c>
      <c r="B965" s="87"/>
      <c r="C965" s="113"/>
      <c r="D965" s="327"/>
      <c r="E965" s="91"/>
      <c r="F965" s="91"/>
      <c r="G965" s="328"/>
      <c r="H965" s="216">
        <f t="shared" si="484"/>
        <v>0</v>
      </c>
      <c r="I965" s="88">
        <v>1</v>
      </c>
      <c r="J965" s="216">
        <f t="shared" si="513"/>
        <v>0</v>
      </c>
      <c r="K965" s="215" t="str">
        <f t="shared" si="486"/>
        <v/>
      </c>
      <c r="L965" s="216" t="str">
        <f t="shared" si="507"/>
        <v/>
      </c>
      <c r="M965" s="215" t="str">
        <f t="shared" si="508"/>
        <v/>
      </c>
      <c r="N965" s="216" t="str">
        <f t="shared" si="509"/>
        <v/>
      </c>
      <c r="O965" s="215" t="str">
        <f t="shared" si="490"/>
        <v/>
      </c>
      <c r="P965" s="216" t="str">
        <f t="shared" si="510"/>
        <v/>
      </c>
      <c r="Q965" s="215">
        <f t="shared" si="514"/>
        <v>0</v>
      </c>
      <c r="R965" s="94"/>
      <c r="S965" s="218" t="str">
        <f t="shared" si="515"/>
        <v/>
      </c>
      <c r="T965" s="218" t="str">
        <f t="shared" si="493"/>
        <v/>
      </c>
      <c r="U965" s="218" t="str">
        <f t="shared" si="494"/>
        <v/>
      </c>
      <c r="V965" s="219">
        <f t="shared" si="495"/>
        <v>0</v>
      </c>
      <c r="W965" s="220">
        <f t="shared" si="496"/>
        <v>0</v>
      </c>
      <c r="X965" s="220">
        <f t="shared" si="497"/>
        <v>0</v>
      </c>
      <c r="Y965" s="220">
        <f t="shared" si="498"/>
        <v>0</v>
      </c>
      <c r="Z965" s="462">
        <f t="shared" si="499"/>
        <v>0</v>
      </c>
      <c r="AA965" s="221">
        <f t="shared" si="516"/>
        <v>0</v>
      </c>
      <c r="AB965" s="462" t="str">
        <f t="shared" si="500"/>
        <v/>
      </c>
      <c r="AC965" s="447" t="str">
        <f t="shared" si="501"/>
        <v/>
      </c>
      <c r="AD965" s="447" t="str">
        <f t="shared" si="502"/>
        <v/>
      </c>
      <c r="AE965" s="460" t="str">
        <f t="shared" si="503"/>
        <v/>
      </c>
      <c r="AF965" s="221" t="str">
        <f t="shared" si="517"/>
        <v/>
      </c>
      <c r="AG965" s="141">
        <f t="shared" si="504"/>
        <v>0</v>
      </c>
      <c r="AH965" s="141" t="str">
        <f t="shared" si="505"/>
        <v/>
      </c>
      <c r="AI965" s="450"/>
      <c r="AJ965" s="446">
        <f t="shared" si="506"/>
        <v>0</v>
      </c>
      <c r="AK965" s="2"/>
    </row>
    <row r="966" spans="1:37">
      <c r="A966" s="1">
        <v>1</v>
      </c>
      <c r="B966" s="87"/>
      <c r="C966" s="113"/>
      <c r="D966" s="327"/>
      <c r="E966" s="91"/>
      <c r="F966" s="91"/>
      <c r="G966" s="328"/>
      <c r="H966" s="216">
        <f t="shared" si="484"/>
        <v>0</v>
      </c>
      <c r="I966" s="88">
        <v>1</v>
      </c>
      <c r="J966" s="216">
        <f t="shared" si="513"/>
        <v>0</v>
      </c>
      <c r="K966" s="215" t="str">
        <f t="shared" si="486"/>
        <v/>
      </c>
      <c r="L966" s="216" t="str">
        <f t="shared" si="507"/>
        <v/>
      </c>
      <c r="M966" s="215" t="str">
        <f t="shared" si="508"/>
        <v/>
      </c>
      <c r="N966" s="216" t="str">
        <f t="shared" si="509"/>
        <v/>
      </c>
      <c r="O966" s="215" t="str">
        <f t="shared" si="490"/>
        <v/>
      </c>
      <c r="P966" s="216" t="str">
        <f t="shared" si="510"/>
        <v/>
      </c>
      <c r="Q966" s="215">
        <f t="shared" si="514"/>
        <v>0</v>
      </c>
      <c r="R966" s="94"/>
      <c r="S966" s="218" t="str">
        <f t="shared" si="515"/>
        <v/>
      </c>
      <c r="T966" s="218" t="str">
        <f t="shared" si="493"/>
        <v/>
      </c>
      <c r="U966" s="218" t="str">
        <f t="shared" si="494"/>
        <v/>
      </c>
      <c r="V966" s="219">
        <f t="shared" si="495"/>
        <v>0</v>
      </c>
      <c r="W966" s="220">
        <f t="shared" si="496"/>
        <v>0</v>
      </c>
      <c r="X966" s="220">
        <f t="shared" si="497"/>
        <v>0</v>
      </c>
      <c r="Y966" s="220">
        <f t="shared" si="498"/>
        <v>0</v>
      </c>
      <c r="Z966" s="462">
        <f t="shared" si="499"/>
        <v>0</v>
      </c>
      <c r="AA966" s="221">
        <f t="shared" si="516"/>
        <v>0</v>
      </c>
      <c r="AB966" s="462" t="str">
        <f t="shared" si="500"/>
        <v/>
      </c>
      <c r="AC966" s="447" t="str">
        <f t="shared" si="501"/>
        <v/>
      </c>
      <c r="AD966" s="447" t="str">
        <f t="shared" si="502"/>
        <v/>
      </c>
      <c r="AE966" s="460" t="str">
        <f t="shared" si="503"/>
        <v/>
      </c>
      <c r="AF966" s="221" t="str">
        <f t="shared" si="517"/>
        <v/>
      </c>
      <c r="AG966" s="141">
        <f t="shared" si="504"/>
        <v>0</v>
      </c>
      <c r="AH966" s="141" t="str">
        <f t="shared" si="505"/>
        <v/>
      </c>
      <c r="AI966" s="450"/>
      <c r="AJ966" s="446">
        <f t="shared" si="506"/>
        <v>0</v>
      </c>
      <c r="AK966" s="2"/>
    </row>
    <row r="967" spans="1:37">
      <c r="A967" s="1">
        <v>1</v>
      </c>
      <c r="B967" s="87"/>
      <c r="C967" s="113"/>
      <c r="D967" s="327"/>
      <c r="E967" s="91"/>
      <c r="F967" s="91"/>
      <c r="G967" s="328"/>
      <c r="H967" s="216">
        <f t="shared" si="484"/>
        <v>0</v>
      </c>
      <c r="I967" s="88">
        <v>1</v>
      </c>
      <c r="J967" s="216">
        <f t="shared" si="513"/>
        <v>0</v>
      </c>
      <c r="K967" s="215" t="str">
        <f t="shared" si="486"/>
        <v/>
      </c>
      <c r="L967" s="216" t="str">
        <f t="shared" si="507"/>
        <v/>
      </c>
      <c r="M967" s="215" t="str">
        <f t="shared" si="508"/>
        <v/>
      </c>
      <c r="N967" s="216" t="str">
        <f t="shared" si="509"/>
        <v/>
      </c>
      <c r="O967" s="215" t="str">
        <f t="shared" si="490"/>
        <v/>
      </c>
      <c r="P967" s="216" t="str">
        <f t="shared" si="510"/>
        <v/>
      </c>
      <c r="Q967" s="215">
        <f t="shared" si="514"/>
        <v>0</v>
      </c>
      <c r="R967" s="94"/>
      <c r="S967" s="218" t="str">
        <f t="shared" si="515"/>
        <v/>
      </c>
      <c r="T967" s="218" t="str">
        <f t="shared" si="493"/>
        <v/>
      </c>
      <c r="U967" s="218" t="str">
        <f t="shared" si="494"/>
        <v/>
      </c>
      <c r="V967" s="219">
        <f t="shared" si="495"/>
        <v>0</v>
      </c>
      <c r="W967" s="220">
        <f t="shared" si="496"/>
        <v>0</v>
      </c>
      <c r="X967" s="220">
        <f t="shared" si="497"/>
        <v>0</v>
      </c>
      <c r="Y967" s="220">
        <f t="shared" si="498"/>
        <v>0</v>
      </c>
      <c r="Z967" s="462">
        <f t="shared" si="499"/>
        <v>0</v>
      </c>
      <c r="AA967" s="221">
        <f t="shared" si="516"/>
        <v>0</v>
      </c>
      <c r="AB967" s="462" t="str">
        <f t="shared" si="500"/>
        <v/>
      </c>
      <c r="AC967" s="447" t="str">
        <f t="shared" si="501"/>
        <v/>
      </c>
      <c r="AD967" s="447" t="str">
        <f t="shared" si="502"/>
        <v/>
      </c>
      <c r="AE967" s="460" t="str">
        <f t="shared" si="503"/>
        <v/>
      </c>
      <c r="AF967" s="221" t="str">
        <f t="shared" si="517"/>
        <v/>
      </c>
      <c r="AG967" s="141">
        <f t="shared" si="504"/>
        <v>0</v>
      </c>
      <c r="AH967" s="141" t="str">
        <f t="shared" si="505"/>
        <v/>
      </c>
      <c r="AI967" s="450"/>
      <c r="AJ967" s="446">
        <f t="shared" si="506"/>
        <v>0</v>
      </c>
      <c r="AK967" s="2"/>
    </row>
    <row r="968" spans="1:37">
      <c r="A968" s="1">
        <v>1</v>
      </c>
      <c r="B968" s="87"/>
      <c r="C968" s="113"/>
      <c r="D968" s="327"/>
      <c r="E968" s="91"/>
      <c r="F968" s="91"/>
      <c r="G968" s="328"/>
      <c r="H968" s="216">
        <f t="shared" si="484"/>
        <v>0</v>
      </c>
      <c r="I968" s="88">
        <v>1</v>
      </c>
      <c r="J968" s="216">
        <f t="shared" si="513"/>
        <v>0</v>
      </c>
      <c r="K968" s="215" t="str">
        <f t="shared" si="486"/>
        <v/>
      </c>
      <c r="L968" s="216" t="str">
        <f t="shared" si="507"/>
        <v/>
      </c>
      <c r="M968" s="215" t="str">
        <f t="shared" si="508"/>
        <v/>
      </c>
      <c r="N968" s="216" t="str">
        <f t="shared" si="509"/>
        <v/>
      </c>
      <c r="O968" s="215" t="str">
        <f t="shared" si="490"/>
        <v/>
      </c>
      <c r="P968" s="216" t="str">
        <f t="shared" si="510"/>
        <v/>
      </c>
      <c r="Q968" s="215">
        <f t="shared" si="514"/>
        <v>0</v>
      </c>
      <c r="R968" s="94"/>
      <c r="S968" s="218" t="str">
        <f t="shared" si="515"/>
        <v/>
      </c>
      <c r="T968" s="218" t="str">
        <f t="shared" si="493"/>
        <v/>
      </c>
      <c r="U968" s="218" t="str">
        <f t="shared" si="494"/>
        <v/>
      </c>
      <c r="V968" s="219">
        <f t="shared" si="495"/>
        <v>0</v>
      </c>
      <c r="W968" s="220">
        <f t="shared" si="496"/>
        <v>0</v>
      </c>
      <c r="X968" s="220">
        <f t="shared" si="497"/>
        <v>0</v>
      </c>
      <c r="Y968" s="220">
        <f t="shared" si="498"/>
        <v>0</v>
      </c>
      <c r="Z968" s="462">
        <f t="shared" si="499"/>
        <v>0</v>
      </c>
      <c r="AA968" s="221">
        <f t="shared" si="516"/>
        <v>0</v>
      </c>
      <c r="AB968" s="462" t="str">
        <f t="shared" si="500"/>
        <v/>
      </c>
      <c r="AC968" s="447" t="str">
        <f t="shared" si="501"/>
        <v/>
      </c>
      <c r="AD968" s="447" t="str">
        <f t="shared" si="502"/>
        <v/>
      </c>
      <c r="AE968" s="460" t="str">
        <f t="shared" si="503"/>
        <v/>
      </c>
      <c r="AF968" s="221" t="str">
        <f t="shared" si="517"/>
        <v/>
      </c>
      <c r="AG968" s="141">
        <f t="shared" si="504"/>
        <v>0</v>
      </c>
      <c r="AH968" s="141" t="str">
        <f t="shared" si="505"/>
        <v/>
      </c>
      <c r="AI968" s="450"/>
      <c r="AJ968" s="446">
        <f t="shared" si="506"/>
        <v>0</v>
      </c>
      <c r="AK968" s="2"/>
    </row>
    <row r="969" spans="1:37">
      <c r="A969" s="1">
        <v>1</v>
      </c>
      <c r="B969" s="87"/>
      <c r="C969" s="113"/>
      <c r="D969" s="327"/>
      <c r="E969" s="91"/>
      <c r="F969" s="91"/>
      <c r="G969" s="328"/>
      <c r="H969" s="216">
        <f t="shared" si="484"/>
        <v>0</v>
      </c>
      <c r="I969" s="88">
        <v>1</v>
      </c>
      <c r="J969" s="216">
        <f t="shared" si="513"/>
        <v>0</v>
      </c>
      <c r="K969" s="215" t="str">
        <f t="shared" si="486"/>
        <v/>
      </c>
      <c r="L969" s="216" t="str">
        <f t="shared" si="507"/>
        <v/>
      </c>
      <c r="M969" s="215" t="str">
        <f t="shared" si="508"/>
        <v/>
      </c>
      <c r="N969" s="216" t="str">
        <f t="shared" si="509"/>
        <v/>
      </c>
      <c r="O969" s="215" t="str">
        <f t="shared" si="490"/>
        <v/>
      </c>
      <c r="P969" s="216" t="str">
        <f t="shared" si="510"/>
        <v/>
      </c>
      <c r="Q969" s="215">
        <f t="shared" si="514"/>
        <v>0</v>
      </c>
      <c r="R969" s="94"/>
      <c r="S969" s="218" t="str">
        <f t="shared" si="515"/>
        <v/>
      </c>
      <c r="T969" s="218" t="str">
        <f t="shared" si="493"/>
        <v/>
      </c>
      <c r="U969" s="218" t="str">
        <f t="shared" si="494"/>
        <v/>
      </c>
      <c r="V969" s="219">
        <f t="shared" si="495"/>
        <v>0</v>
      </c>
      <c r="W969" s="220">
        <f t="shared" si="496"/>
        <v>0</v>
      </c>
      <c r="X969" s="220">
        <f t="shared" si="497"/>
        <v>0</v>
      </c>
      <c r="Y969" s="220">
        <f t="shared" si="498"/>
        <v>0</v>
      </c>
      <c r="Z969" s="462">
        <f t="shared" si="499"/>
        <v>0</v>
      </c>
      <c r="AA969" s="221">
        <f t="shared" si="516"/>
        <v>0</v>
      </c>
      <c r="AB969" s="462" t="str">
        <f t="shared" si="500"/>
        <v/>
      </c>
      <c r="AC969" s="447" t="str">
        <f t="shared" si="501"/>
        <v/>
      </c>
      <c r="AD969" s="447" t="str">
        <f t="shared" si="502"/>
        <v/>
      </c>
      <c r="AE969" s="460" t="str">
        <f t="shared" si="503"/>
        <v/>
      </c>
      <c r="AF969" s="221" t="str">
        <f t="shared" si="517"/>
        <v/>
      </c>
      <c r="AG969" s="141">
        <f t="shared" si="504"/>
        <v>0</v>
      </c>
      <c r="AH969" s="141" t="str">
        <f t="shared" si="505"/>
        <v/>
      </c>
      <c r="AI969" s="450"/>
      <c r="AJ969" s="446">
        <f t="shared" si="506"/>
        <v>0</v>
      </c>
      <c r="AK969" s="2"/>
    </row>
    <row r="970" spans="1:37">
      <c r="A970" s="1">
        <v>1</v>
      </c>
      <c r="B970" s="87"/>
      <c r="C970" s="113"/>
      <c r="D970" s="327"/>
      <c r="E970" s="91"/>
      <c r="F970" s="91"/>
      <c r="G970" s="328"/>
      <c r="H970" s="216">
        <f t="shared" si="484"/>
        <v>0</v>
      </c>
      <c r="I970" s="88">
        <v>1</v>
      </c>
      <c r="J970" s="216">
        <f t="shared" si="513"/>
        <v>0</v>
      </c>
      <c r="K970" s="215" t="str">
        <f t="shared" si="486"/>
        <v/>
      </c>
      <c r="L970" s="216" t="str">
        <f t="shared" si="507"/>
        <v/>
      </c>
      <c r="M970" s="215" t="str">
        <f t="shared" si="508"/>
        <v/>
      </c>
      <c r="N970" s="216" t="str">
        <f t="shared" si="509"/>
        <v/>
      </c>
      <c r="O970" s="215" t="str">
        <f t="shared" si="490"/>
        <v/>
      </c>
      <c r="P970" s="216" t="str">
        <f t="shared" si="510"/>
        <v/>
      </c>
      <c r="Q970" s="215">
        <f t="shared" si="514"/>
        <v>0</v>
      </c>
      <c r="R970" s="94"/>
      <c r="S970" s="218" t="str">
        <f t="shared" si="515"/>
        <v/>
      </c>
      <c r="T970" s="218" t="str">
        <f t="shared" si="493"/>
        <v/>
      </c>
      <c r="U970" s="218" t="str">
        <f t="shared" si="494"/>
        <v/>
      </c>
      <c r="V970" s="219">
        <f t="shared" si="495"/>
        <v>0</v>
      </c>
      <c r="W970" s="220">
        <f t="shared" si="496"/>
        <v>0</v>
      </c>
      <c r="X970" s="220">
        <f t="shared" si="497"/>
        <v>0</v>
      </c>
      <c r="Y970" s="220">
        <f t="shared" si="498"/>
        <v>0</v>
      </c>
      <c r="Z970" s="462">
        <f t="shared" si="499"/>
        <v>0</v>
      </c>
      <c r="AA970" s="221">
        <f t="shared" si="516"/>
        <v>0</v>
      </c>
      <c r="AB970" s="462" t="str">
        <f t="shared" si="500"/>
        <v/>
      </c>
      <c r="AC970" s="447" t="str">
        <f t="shared" si="501"/>
        <v/>
      </c>
      <c r="AD970" s="447" t="str">
        <f t="shared" si="502"/>
        <v/>
      </c>
      <c r="AE970" s="460" t="str">
        <f t="shared" si="503"/>
        <v/>
      </c>
      <c r="AF970" s="221" t="str">
        <f t="shared" si="517"/>
        <v/>
      </c>
      <c r="AG970" s="141">
        <f t="shared" si="504"/>
        <v>0</v>
      </c>
      <c r="AH970" s="141" t="str">
        <f t="shared" si="505"/>
        <v/>
      </c>
      <c r="AI970" s="450"/>
      <c r="AJ970" s="446">
        <f t="shared" si="506"/>
        <v>0</v>
      </c>
      <c r="AK970" s="2"/>
    </row>
    <row r="971" spans="1:37">
      <c r="A971" s="1">
        <v>1</v>
      </c>
      <c r="B971" s="87"/>
      <c r="C971" s="113"/>
      <c r="D971" s="327"/>
      <c r="E971" s="91"/>
      <c r="F971" s="91"/>
      <c r="G971" s="328"/>
      <c r="H971" s="216">
        <f t="shared" si="484"/>
        <v>0</v>
      </c>
      <c r="I971" s="88">
        <v>1</v>
      </c>
      <c r="J971" s="216">
        <f t="shared" si="513"/>
        <v>0</v>
      </c>
      <c r="K971" s="215" t="str">
        <f t="shared" si="486"/>
        <v/>
      </c>
      <c r="L971" s="216" t="str">
        <f t="shared" si="507"/>
        <v/>
      </c>
      <c r="M971" s="215" t="str">
        <f t="shared" si="508"/>
        <v/>
      </c>
      <c r="N971" s="216" t="str">
        <f t="shared" si="509"/>
        <v/>
      </c>
      <c r="O971" s="215" t="str">
        <f t="shared" si="490"/>
        <v/>
      </c>
      <c r="P971" s="216" t="str">
        <f t="shared" si="510"/>
        <v/>
      </c>
      <c r="Q971" s="215">
        <f t="shared" si="514"/>
        <v>0</v>
      </c>
      <c r="R971" s="94"/>
      <c r="S971" s="218" t="str">
        <f t="shared" si="515"/>
        <v/>
      </c>
      <c r="T971" s="218" t="str">
        <f t="shared" si="493"/>
        <v/>
      </c>
      <c r="U971" s="218" t="str">
        <f t="shared" si="494"/>
        <v/>
      </c>
      <c r="V971" s="219">
        <f t="shared" si="495"/>
        <v>0</v>
      </c>
      <c r="W971" s="220">
        <f t="shared" si="496"/>
        <v>0</v>
      </c>
      <c r="X971" s="220">
        <f t="shared" si="497"/>
        <v>0</v>
      </c>
      <c r="Y971" s="220">
        <f t="shared" si="498"/>
        <v>0</v>
      </c>
      <c r="Z971" s="462">
        <f t="shared" si="499"/>
        <v>0</v>
      </c>
      <c r="AA971" s="221">
        <f t="shared" si="516"/>
        <v>0</v>
      </c>
      <c r="AB971" s="462" t="str">
        <f t="shared" si="500"/>
        <v/>
      </c>
      <c r="AC971" s="447" t="str">
        <f t="shared" si="501"/>
        <v/>
      </c>
      <c r="AD971" s="447" t="str">
        <f t="shared" si="502"/>
        <v/>
      </c>
      <c r="AE971" s="460" t="str">
        <f t="shared" si="503"/>
        <v/>
      </c>
      <c r="AF971" s="221" t="str">
        <f t="shared" si="517"/>
        <v/>
      </c>
      <c r="AG971" s="141">
        <f t="shared" si="504"/>
        <v>0</v>
      </c>
      <c r="AH971" s="141" t="str">
        <f t="shared" si="505"/>
        <v/>
      </c>
      <c r="AI971" s="450"/>
      <c r="AJ971" s="446">
        <f t="shared" si="506"/>
        <v>0</v>
      </c>
      <c r="AK971" s="2"/>
    </row>
    <row r="972" spans="1:37">
      <c r="A972" s="1">
        <v>1</v>
      </c>
      <c r="B972" s="87"/>
      <c r="C972" s="113"/>
      <c r="D972" s="327"/>
      <c r="E972" s="91"/>
      <c r="F972" s="91"/>
      <c r="G972" s="328"/>
      <c r="H972" s="216">
        <f t="shared" si="484"/>
        <v>0</v>
      </c>
      <c r="I972" s="88">
        <v>1</v>
      </c>
      <c r="J972" s="216">
        <f t="shared" si="513"/>
        <v>0</v>
      </c>
      <c r="K972" s="215" t="str">
        <f t="shared" si="486"/>
        <v/>
      </c>
      <c r="L972" s="216" t="str">
        <f t="shared" si="507"/>
        <v/>
      </c>
      <c r="M972" s="215" t="str">
        <f t="shared" si="508"/>
        <v/>
      </c>
      <c r="N972" s="216" t="str">
        <f t="shared" si="509"/>
        <v/>
      </c>
      <c r="O972" s="215" t="str">
        <f t="shared" si="490"/>
        <v/>
      </c>
      <c r="P972" s="216" t="str">
        <f t="shared" si="510"/>
        <v/>
      </c>
      <c r="Q972" s="215">
        <f t="shared" si="514"/>
        <v>0</v>
      </c>
      <c r="R972" s="94"/>
      <c r="S972" s="218" t="str">
        <f t="shared" si="515"/>
        <v/>
      </c>
      <c r="T972" s="218" t="str">
        <f t="shared" si="493"/>
        <v/>
      </c>
      <c r="U972" s="218" t="str">
        <f t="shared" si="494"/>
        <v/>
      </c>
      <c r="V972" s="219">
        <f t="shared" si="495"/>
        <v>0</v>
      </c>
      <c r="W972" s="220">
        <f t="shared" si="496"/>
        <v>0</v>
      </c>
      <c r="X972" s="220">
        <f t="shared" si="497"/>
        <v>0</v>
      </c>
      <c r="Y972" s="220">
        <f t="shared" si="498"/>
        <v>0</v>
      </c>
      <c r="Z972" s="462">
        <f t="shared" si="499"/>
        <v>0</v>
      </c>
      <c r="AA972" s="221">
        <f t="shared" si="516"/>
        <v>0</v>
      </c>
      <c r="AB972" s="462" t="str">
        <f t="shared" si="500"/>
        <v/>
      </c>
      <c r="AC972" s="447" t="str">
        <f t="shared" si="501"/>
        <v/>
      </c>
      <c r="AD972" s="447" t="str">
        <f t="shared" si="502"/>
        <v/>
      </c>
      <c r="AE972" s="460" t="str">
        <f t="shared" si="503"/>
        <v/>
      </c>
      <c r="AF972" s="221" t="str">
        <f t="shared" si="517"/>
        <v/>
      </c>
      <c r="AG972" s="141">
        <f t="shared" si="504"/>
        <v>0</v>
      </c>
      <c r="AH972" s="141" t="str">
        <f t="shared" si="505"/>
        <v/>
      </c>
      <c r="AI972" s="450"/>
      <c r="AJ972" s="446">
        <f t="shared" si="506"/>
        <v>0</v>
      </c>
      <c r="AK972" s="2"/>
    </row>
    <row r="973" spans="1:37">
      <c r="A973" s="1">
        <v>1</v>
      </c>
      <c r="B973" s="87"/>
      <c r="C973" s="113"/>
      <c r="D973" s="327"/>
      <c r="E973" s="91"/>
      <c r="F973" s="91"/>
      <c r="G973" s="328"/>
      <c r="H973" s="216">
        <f t="shared" si="484"/>
        <v>0</v>
      </c>
      <c r="I973" s="88">
        <v>1</v>
      </c>
      <c r="J973" s="216">
        <f t="shared" si="513"/>
        <v>0</v>
      </c>
      <c r="K973" s="215" t="str">
        <f t="shared" si="486"/>
        <v/>
      </c>
      <c r="L973" s="216" t="str">
        <f t="shared" si="507"/>
        <v/>
      </c>
      <c r="M973" s="215" t="str">
        <f t="shared" si="508"/>
        <v/>
      </c>
      <c r="N973" s="216" t="str">
        <f t="shared" si="509"/>
        <v/>
      </c>
      <c r="O973" s="215" t="str">
        <f t="shared" si="490"/>
        <v/>
      </c>
      <c r="P973" s="216" t="str">
        <f t="shared" si="510"/>
        <v/>
      </c>
      <c r="Q973" s="215">
        <f t="shared" si="514"/>
        <v>0</v>
      </c>
      <c r="R973" s="94"/>
      <c r="S973" s="218" t="str">
        <f t="shared" si="515"/>
        <v/>
      </c>
      <c r="T973" s="218" t="str">
        <f t="shared" si="493"/>
        <v/>
      </c>
      <c r="U973" s="218" t="str">
        <f t="shared" si="494"/>
        <v/>
      </c>
      <c r="V973" s="219">
        <f t="shared" si="495"/>
        <v>0</v>
      </c>
      <c r="W973" s="220">
        <f t="shared" si="496"/>
        <v>0</v>
      </c>
      <c r="X973" s="220">
        <f t="shared" si="497"/>
        <v>0</v>
      </c>
      <c r="Y973" s="220">
        <f t="shared" si="498"/>
        <v>0</v>
      </c>
      <c r="Z973" s="462">
        <f t="shared" si="499"/>
        <v>0</v>
      </c>
      <c r="AA973" s="221">
        <f t="shared" si="516"/>
        <v>0</v>
      </c>
      <c r="AB973" s="462" t="str">
        <f t="shared" si="500"/>
        <v/>
      </c>
      <c r="AC973" s="447" t="str">
        <f t="shared" si="501"/>
        <v/>
      </c>
      <c r="AD973" s="447" t="str">
        <f t="shared" si="502"/>
        <v/>
      </c>
      <c r="AE973" s="460" t="str">
        <f t="shared" si="503"/>
        <v/>
      </c>
      <c r="AF973" s="221" t="str">
        <f t="shared" si="517"/>
        <v/>
      </c>
      <c r="AG973" s="141">
        <f t="shared" si="504"/>
        <v>0</v>
      </c>
      <c r="AH973" s="141" t="str">
        <f t="shared" si="505"/>
        <v/>
      </c>
      <c r="AI973" s="450"/>
      <c r="AJ973" s="446">
        <f t="shared" si="506"/>
        <v>0</v>
      </c>
      <c r="AK973" s="2"/>
    </row>
    <row r="974" spans="1:37">
      <c r="A974" s="1">
        <v>1</v>
      </c>
      <c r="B974" s="87"/>
      <c r="C974" s="113"/>
      <c r="D974" s="327"/>
      <c r="E974" s="91"/>
      <c r="F974" s="91"/>
      <c r="G974" s="328"/>
      <c r="H974" s="216">
        <f t="shared" si="484"/>
        <v>0</v>
      </c>
      <c r="I974" s="88">
        <v>1</v>
      </c>
      <c r="J974" s="216">
        <f t="shared" si="513"/>
        <v>0</v>
      </c>
      <c r="K974" s="215" t="str">
        <f t="shared" si="486"/>
        <v/>
      </c>
      <c r="L974" s="216" t="str">
        <f t="shared" si="507"/>
        <v/>
      </c>
      <c r="M974" s="215" t="str">
        <f t="shared" si="508"/>
        <v/>
      </c>
      <c r="N974" s="216" t="str">
        <f t="shared" si="509"/>
        <v/>
      </c>
      <c r="O974" s="215" t="str">
        <f t="shared" si="490"/>
        <v/>
      </c>
      <c r="P974" s="216" t="str">
        <f t="shared" si="510"/>
        <v/>
      </c>
      <c r="Q974" s="215">
        <f t="shared" si="514"/>
        <v>0</v>
      </c>
      <c r="R974" s="94"/>
      <c r="S974" s="218" t="str">
        <f t="shared" si="515"/>
        <v/>
      </c>
      <c r="T974" s="218" t="str">
        <f t="shared" si="493"/>
        <v/>
      </c>
      <c r="U974" s="218" t="str">
        <f t="shared" si="494"/>
        <v/>
      </c>
      <c r="V974" s="219">
        <f t="shared" si="495"/>
        <v>0</v>
      </c>
      <c r="W974" s="220">
        <f t="shared" si="496"/>
        <v>0</v>
      </c>
      <c r="X974" s="220">
        <f t="shared" si="497"/>
        <v>0</v>
      </c>
      <c r="Y974" s="220">
        <f t="shared" si="498"/>
        <v>0</v>
      </c>
      <c r="Z974" s="462">
        <f t="shared" si="499"/>
        <v>0</v>
      </c>
      <c r="AA974" s="221">
        <f t="shared" si="516"/>
        <v>0</v>
      </c>
      <c r="AB974" s="462" t="str">
        <f t="shared" si="500"/>
        <v/>
      </c>
      <c r="AC974" s="447" t="str">
        <f t="shared" si="501"/>
        <v/>
      </c>
      <c r="AD974" s="447" t="str">
        <f t="shared" si="502"/>
        <v/>
      </c>
      <c r="AE974" s="460" t="str">
        <f t="shared" si="503"/>
        <v/>
      </c>
      <c r="AF974" s="221" t="str">
        <f t="shared" si="517"/>
        <v/>
      </c>
      <c r="AG974" s="141">
        <f t="shared" si="504"/>
        <v>0</v>
      </c>
      <c r="AH974" s="141" t="str">
        <f t="shared" si="505"/>
        <v/>
      </c>
      <c r="AI974" s="450"/>
      <c r="AJ974" s="446">
        <f t="shared" si="506"/>
        <v>0</v>
      </c>
      <c r="AK974" s="2"/>
    </row>
    <row r="975" spans="1:37">
      <c r="A975" s="1">
        <v>1</v>
      </c>
      <c r="B975" s="87"/>
      <c r="C975" s="113"/>
      <c r="D975" s="327"/>
      <c r="E975" s="91"/>
      <c r="F975" s="91"/>
      <c r="G975" s="328"/>
      <c r="H975" s="216">
        <f t="shared" si="484"/>
        <v>0</v>
      </c>
      <c r="I975" s="88">
        <v>1</v>
      </c>
      <c r="J975" s="216">
        <f t="shared" si="513"/>
        <v>0</v>
      </c>
      <c r="K975" s="215" t="str">
        <f t="shared" si="486"/>
        <v/>
      </c>
      <c r="L975" s="216" t="str">
        <f t="shared" si="507"/>
        <v/>
      </c>
      <c r="M975" s="215" t="str">
        <f t="shared" si="508"/>
        <v/>
      </c>
      <c r="N975" s="216" t="str">
        <f t="shared" si="509"/>
        <v/>
      </c>
      <c r="O975" s="215" t="str">
        <f t="shared" si="490"/>
        <v/>
      </c>
      <c r="P975" s="216" t="str">
        <f t="shared" si="510"/>
        <v/>
      </c>
      <c r="Q975" s="215">
        <f t="shared" si="514"/>
        <v>0</v>
      </c>
      <c r="R975" s="94"/>
      <c r="S975" s="218" t="str">
        <f t="shared" si="515"/>
        <v/>
      </c>
      <c r="T975" s="218" t="str">
        <f t="shared" si="493"/>
        <v/>
      </c>
      <c r="U975" s="218" t="str">
        <f t="shared" si="494"/>
        <v/>
      </c>
      <c r="V975" s="219">
        <f t="shared" si="495"/>
        <v>0</v>
      </c>
      <c r="W975" s="220">
        <f t="shared" si="496"/>
        <v>0</v>
      </c>
      <c r="X975" s="220">
        <f t="shared" si="497"/>
        <v>0</v>
      </c>
      <c r="Y975" s="220">
        <f t="shared" si="498"/>
        <v>0</v>
      </c>
      <c r="Z975" s="462">
        <f t="shared" si="499"/>
        <v>0</v>
      </c>
      <c r="AA975" s="221">
        <f t="shared" si="516"/>
        <v>0</v>
      </c>
      <c r="AB975" s="462" t="str">
        <f t="shared" si="500"/>
        <v/>
      </c>
      <c r="AC975" s="447" t="str">
        <f t="shared" si="501"/>
        <v/>
      </c>
      <c r="AD975" s="447" t="str">
        <f t="shared" si="502"/>
        <v/>
      </c>
      <c r="AE975" s="460" t="str">
        <f t="shared" si="503"/>
        <v/>
      </c>
      <c r="AF975" s="221" t="str">
        <f t="shared" si="517"/>
        <v/>
      </c>
      <c r="AG975" s="141">
        <f t="shared" si="504"/>
        <v>0</v>
      </c>
      <c r="AH975" s="141" t="str">
        <f t="shared" si="505"/>
        <v/>
      </c>
      <c r="AI975" s="450"/>
      <c r="AJ975" s="446">
        <f t="shared" si="506"/>
        <v>0</v>
      </c>
      <c r="AK975" s="2"/>
    </row>
    <row r="976" spans="1:37">
      <c r="A976" s="1">
        <v>1</v>
      </c>
      <c r="B976" s="87"/>
      <c r="C976" s="113"/>
      <c r="D976" s="327"/>
      <c r="E976" s="91"/>
      <c r="F976" s="91"/>
      <c r="G976" s="328"/>
      <c r="H976" s="216">
        <f t="shared" si="484"/>
        <v>0</v>
      </c>
      <c r="I976" s="88">
        <v>1</v>
      </c>
      <c r="J976" s="216">
        <f t="shared" si="513"/>
        <v>0</v>
      </c>
      <c r="K976" s="215" t="str">
        <f t="shared" si="486"/>
        <v/>
      </c>
      <c r="L976" s="216" t="str">
        <f t="shared" si="507"/>
        <v/>
      </c>
      <c r="M976" s="215" t="str">
        <f t="shared" si="508"/>
        <v/>
      </c>
      <c r="N976" s="216" t="str">
        <f t="shared" si="509"/>
        <v/>
      </c>
      <c r="O976" s="215" t="str">
        <f t="shared" si="490"/>
        <v/>
      </c>
      <c r="P976" s="216" t="str">
        <f t="shared" si="510"/>
        <v/>
      </c>
      <c r="Q976" s="215">
        <f t="shared" si="514"/>
        <v>0</v>
      </c>
      <c r="R976" s="94"/>
      <c r="S976" s="218" t="str">
        <f t="shared" si="515"/>
        <v/>
      </c>
      <c r="T976" s="218" t="str">
        <f t="shared" si="493"/>
        <v/>
      </c>
      <c r="U976" s="218" t="str">
        <f t="shared" si="494"/>
        <v/>
      </c>
      <c r="V976" s="219">
        <f t="shared" si="495"/>
        <v>0</v>
      </c>
      <c r="W976" s="220">
        <f t="shared" si="496"/>
        <v>0</v>
      </c>
      <c r="X976" s="220">
        <f t="shared" si="497"/>
        <v>0</v>
      </c>
      <c r="Y976" s="220">
        <f t="shared" si="498"/>
        <v>0</v>
      </c>
      <c r="Z976" s="462">
        <f t="shared" si="499"/>
        <v>0</v>
      </c>
      <c r="AA976" s="221">
        <f t="shared" si="516"/>
        <v>0</v>
      </c>
      <c r="AB976" s="462" t="str">
        <f t="shared" si="500"/>
        <v/>
      </c>
      <c r="AC976" s="447" t="str">
        <f t="shared" si="501"/>
        <v/>
      </c>
      <c r="AD976" s="447" t="str">
        <f t="shared" si="502"/>
        <v/>
      </c>
      <c r="AE976" s="460" t="str">
        <f t="shared" si="503"/>
        <v/>
      </c>
      <c r="AF976" s="221" t="str">
        <f t="shared" si="517"/>
        <v/>
      </c>
      <c r="AG976" s="141">
        <f t="shared" si="504"/>
        <v>0</v>
      </c>
      <c r="AH976" s="141" t="str">
        <f t="shared" si="505"/>
        <v/>
      </c>
      <c r="AI976" s="450"/>
      <c r="AJ976" s="446">
        <f t="shared" si="506"/>
        <v>0</v>
      </c>
      <c r="AK976" s="2"/>
    </row>
    <row r="977" spans="1:37">
      <c r="A977" s="1">
        <v>1</v>
      </c>
      <c r="B977" s="87"/>
      <c r="C977" s="113"/>
      <c r="D977" s="327"/>
      <c r="E977" s="91"/>
      <c r="F977" s="91"/>
      <c r="G977" s="328"/>
      <c r="H977" s="216">
        <f t="shared" si="484"/>
        <v>0</v>
      </c>
      <c r="I977" s="88">
        <v>1</v>
      </c>
      <c r="J977" s="216">
        <f t="shared" si="513"/>
        <v>0</v>
      </c>
      <c r="K977" s="215" t="str">
        <f t="shared" si="486"/>
        <v/>
      </c>
      <c r="L977" s="216" t="str">
        <f t="shared" si="507"/>
        <v/>
      </c>
      <c r="M977" s="215" t="str">
        <f t="shared" si="508"/>
        <v/>
      </c>
      <c r="N977" s="216" t="str">
        <f t="shared" si="509"/>
        <v/>
      </c>
      <c r="O977" s="215" t="str">
        <f t="shared" si="490"/>
        <v/>
      </c>
      <c r="P977" s="216" t="str">
        <f t="shared" si="510"/>
        <v/>
      </c>
      <c r="Q977" s="215">
        <f t="shared" si="514"/>
        <v>0</v>
      </c>
      <c r="R977" s="94"/>
      <c r="S977" s="218" t="str">
        <f t="shared" si="515"/>
        <v/>
      </c>
      <c r="T977" s="218" t="str">
        <f t="shared" si="493"/>
        <v/>
      </c>
      <c r="U977" s="218" t="str">
        <f t="shared" si="494"/>
        <v/>
      </c>
      <c r="V977" s="219">
        <f t="shared" si="495"/>
        <v>0</v>
      </c>
      <c r="W977" s="220">
        <f t="shared" si="496"/>
        <v>0</v>
      </c>
      <c r="X977" s="220">
        <f t="shared" si="497"/>
        <v>0</v>
      </c>
      <c r="Y977" s="220">
        <f t="shared" si="498"/>
        <v>0</v>
      </c>
      <c r="Z977" s="462">
        <f t="shared" si="499"/>
        <v>0</v>
      </c>
      <c r="AA977" s="221">
        <f t="shared" si="516"/>
        <v>0</v>
      </c>
      <c r="AB977" s="462" t="str">
        <f t="shared" si="500"/>
        <v/>
      </c>
      <c r="AC977" s="447" t="str">
        <f t="shared" si="501"/>
        <v/>
      </c>
      <c r="AD977" s="447" t="str">
        <f t="shared" si="502"/>
        <v/>
      </c>
      <c r="AE977" s="460" t="str">
        <f t="shared" si="503"/>
        <v/>
      </c>
      <c r="AF977" s="221" t="str">
        <f t="shared" si="517"/>
        <v/>
      </c>
      <c r="AG977" s="141">
        <f t="shared" si="504"/>
        <v>0</v>
      </c>
      <c r="AH977" s="141" t="str">
        <f t="shared" si="505"/>
        <v/>
      </c>
      <c r="AI977" s="450"/>
      <c r="AJ977" s="446">
        <f t="shared" si="506"/>
        <v>0</v>
      </c>
      <c r="AK977" s="2"/>
    </row>
    <row r="978" spans="1:37">
      <c r="A978" s="1">
        <v>1</v>
      </c>
      <c r="B978" s="87"/>
      <c r="C978" s="113"/>
      <c r="D978" s="327"/>
      <c r="E978" s="91"/>
      <c r="F978" s="91"/>
      <c r="G978" s="328"/>
      <c r="H978" s="216">
        <f t="shared" si="484"/>
        <v>0</v>
      </c>
      <c r="I978" s="88">
        <v>1</v>
      </c>
      <c r="J978" s="216">
        <f t="shared" si="513"/>
        <v>0</v>
      </c>
      <c r="K978" s="215" t="str">
        <f t="shared" si="486"/>
        <v/>
      </c>
      <c r="L978" s="216" t="str">
        <f t="shared" si="507"/>
        <v/>
      </c>
      <c r="M978" s="215" t="str">
        <f t="shared" si="508"/>
        <v/>
      </c>
      <c r="N978" s="216" t="str">
        <f t="shared" si="509"/>
        <v/>
      </c>
      <c r="O978" s="215" t="str">
        <f t="shared" si="490"/>
        <v/>
      </c>
      <c r="P978" s="216" t="str">
        <f t="shared" si="510"/>
        <v/>
      </c>
      <c r="Q978" s="215">
        <f t="shared" si="514"/>
        <v>0</v>
      </c>
      <c r="R978" s="94"/>
      <c r="S978" s="218" t="str">
        <f t="shared" si="515"/>
        <v/>
      </c>
      <c r="T978" s="218" t="str">
        <f t="shared" si="493"/>
        <v/>
      </c>
      <c r="U978" s="218" t="str">
        <f t="shared" si="494"/>
        <v/>
      </c>
      <c r="V978" s="219">
        <f t="shared" si="495"/>
        <v>0</v>
      </c>
      <c r="W978" s="220">
        <f t="shared" si="496"/>
        <v>0</v>
      </c>
      <c r="X978" s="220">
        <f t="shared" si="497"/>
        <v>0</v>
      </c>
      <c r="Y978" s="220">
        <f t="shared" si="498"/>
        <v>0</v>
      </c>
      <c r="Z978" s="462">
        <f t="shared" si="499"/>
        <v>0</v>
      </c>
      <c r="AA978" s="221">
        <f t="shared" si="516"/>
        <v>0</v>
      </c>
      <c r="AB978" s="462" t="str">
        <f t="shared" si="500"/>
        <v/>
      </c>
      <c r="AC978" s="447" t="str">
        <f t="shared" si="501"/>
        <v/>
      </c>
      <c r="AD978" s="447" t="str">
        <f t="shared" si="502"/>
        <v/>
      </c>
      <c r="AE978" s="460" t="str">
        <f t="shared" si="503"/>
        <v/>
      </c>
      <c r="AF978" s="221" t="str">
        <f t="shared" si="517"/>
        <v/>
      </c>
      <c r="AG978" s="141">
        <f t="shared" si="504"/>
        <v>0</v>
      </c>
      <c r="AH978" s="141" t="str">
        <f t="shared" si="505"/>
        <v/>
      </c>
      <c r="AI978" s="450"/>
      <c r="AJ978" s="446">
        <f t="shared" si="506"/>
        <v>0</v>
      </c>
      <c r="AK978" s="2"/>
    </row>
    <row r="979" spans="1:37">
      <c r="A979" s="1">
        <v>1</v>
      </c>
      <c r="B979" s="87"/>
      <c r="C979" s="113"/>
      <c r="D979" s="327"/>
      <c r="E979" s="91"/>
      <c r="F979" s="91"/>
      <c r="G979" s="328"/>
      <c r="H979" s="216">
        <f t="shared" si="484"/>
        <v>0</v>
      </c>
      <c r="I979" s="88">
        <v>1</v>
      </c>
      <c r="J979" s="216">
        <f t="shared" si="513"/>
        <v>0</v>
      </c>
      <c r="K979" s="215" t="str">
        <f t="shared" si="486"/>
        <v/>
      </c>
      <c r="L979" s="216" t="str">
        <f t="shared" si="507"/>
        <v/>
      </c>
      <c r="M979" s="215" t="str">
        <f t="shared" si="508"/>
        <v/>
      </c>
      <c r="N979" s="216" t="str">
        <f t="shared" si="509"/>
        <v/>
      </c>
      <c r="O979" s="215" t="str">
        <f t="shared" si="490"/>
        <v/>
      </c>
      <c r="P979" s="216" t="str">
        <f t="shared" si="510"/>
        <v/>
      </c>
      <c r="Q979" s="215">
        <f t="shared" si="514"/>
        <v>0</v>
      </c>
      <c r="R979" s="94"/>
      <c r="S979" s="218" t="str">
        <f t="shared" si="515"/>
        <v/>
      </c>
      <c r="T979" s="218" t="str">
        <f t="shared" si="493"/>
        <v/>
      </c>
      <c r="U979" s="218" t="str">
        <f t="shared" si="494"/>
        <v/>
      </c>
      <c r="V979" s="219">
        <f t="shared" si="495"/>
        <v>0</v>
      </c>
      <c r="W979" s="220">
        <f t="shared" si="496"/>
        <v>0</v>
      </c>
      <c r="X979" s="220">
        <f t="shared" si="497"/>
        <v>0</v>
      </c>
      <c r="Y979" s="220">
        <f t="shared" si="498"/>
        <v>0</v>
      </c>
      <c r="Z979" s="462">
        <f t="shared" si="499"/>
        <v>0</v>
      </c>
      <c r="AA979" s="221">
        <f t="shared" si="516"/>
        <v>0</v>
      </c>
      <c r="AB979" s="462" t="str">
        <f t="shared" si="500"/>
        <v/>
      </c>
      <c r="AC979" s="447" t="str">
        <f t="shared" si="501"/>
        <v/>
      </c>
      <c r="AD979" s="447" t="str">
        <f t="shared" si="502"/>
        <v/>
      </c>
      <c r="AE979" s="460" t="str">
        <f t="shared" si="503"/>
        <v/>
      </c>
      <c r="AF979" s="221" t="str">
        <f t="shared" si="517"/>
        <v/>
      </c>
      <c r="AG979" s="141">
        <f t="shared" si="504"/>
        <v>0</v>
      </c>
      <c r="AH979" s="141" t="str">
        <f t="shared" si="505"/>
        <v/>
      </c>
      <c r="AI979" s="450"/>
      <c r="AJ979" s="446">
        <f t="shared" si="506"/>
        <v>0</v>
      </c>
      <c r="AK979" s="2"/>
    </row>
    <row r="980" spans="1:37">
      <c r="A980" s="1">
        <v>1</v>
      </c>
      <c r="B980" s="87"/>
      <c r="C980" s="113"/>
      <c r="D980" s="327"/>
      <c r="E980" s="91"/>
      <c r="F980" s="91"/>
      <c r="G980" s="328"/>
      <c r="H980" s="216">
        <f t="shared" si="484"/>
        <v>0</v>
      </c>
      <c r="I980" s="88">
        <v>1</v>
      </c>
      <c r="J980" s="216">
        <f t="shared" si="513"/>
        <v>0</v>
      </c>
      <c r="K980" s="215" t="str">
        <f t="shared" si="486"/>
        <v/>
      </c>
      <c r="L980" s="216" t="str">
        <f t="shared" si="507"/>
        <v/>
      </c>
      <c r="M980" s="215" t="str">
        <f t="shared" si="508"/>
        <v/>
      </c>
      <c r="N980" s="216" t="str">
        <f t="shared" si="509"/>
        <v/>
      </c>
      <c r="O980" s="215" t="str">
        <f t="shared" si="490"/>
        <v/>
      </c>
      <c r="P980" s="216" t="str">
        <f t="shared" si="510"/>
        <v/>
      </c>
      <c r="Q980" s="215">
        <f t="shared" si="514"/>
        <v>0</v>
      </c>
      <c r="R980" s="94"/>
      <c r="S980" s="218" t="str">
        <f t="shared" si="515"/>
        <v/>
      </c>
      <c r="T980" s="218" t="str">
        <f t="shared" si="493"/>
        <v/>
      </c>
      <c r="U980" s="218" t="str">
        <f t="shared" si="494"/>
        <v/>
      </c>
      <c r="V980" s="219">
        <f t="shared" si="495"/>
        <v>0</v>
      </c>
      <c r="W980" s="220">
        <f t="shared" si="496"/>
        <v>0</v>
      </c>
      <c r="X980" s="220">
        <f t="shared" si="497"/>
        <v>0</v>
      </c>
      <c r="Y980" s="220">
        <f t="shared" si="498"/>
        <v>0</v>
      </c>
      <c r="Z980" s="462">
        <f t="shared" si="499"/>
        <v>0</v>
      </c>
      <c r="AA980" s="221">
        <f t="shared" si="516"/>
        <v>0</v>
      </c>
      <c r="AB980" s="462" t="str">
        <f t="shared" si="500"/>
        <v/>
      </c>
      <c r="AC980" s="447" t="str">
        <f t="shared" si="501"/>
        <v/>
      </c>
      <c r="AD980" s="447" t="str">
        <f t="shared" si="502"/>
        <v/>
      </c>
      <c r="AE980" s="460" t="str">
        <f t="shared" si="503"/>
        <v/>
      </c>
      <c r="AF980" s="221" t="str">
        <f t="shared" si="517"/>
        <v/>
      </c>
      <c r="AG980" s="141">
        <f t="shared" si="504"/>
        <v>0</v>
      </c>
      <c r="AH980" s="141" t="str">
        <f t="shared" si="505"/>
        <v/>
      </c>
      <c r="AI980" s="450"/>
      <c r="AJ980" s="446">
        <f t="shared" si="506"/>
        <v>0</v>
      </c>
      <c r="AK980" s="2"/>
    </row>
    <row r="981" spans="1:37">
      <c r="A981" s="1">
        <v>1</v>
      </c>
      <c r="B981" s="87"/>
      <c r="C981" s="113"/>
      <c r="D981" s="327"/>
      <c r="E981" s="91"/>
      <c r="F981" s="91"/>
      <c r="G981" s="328"/>
      <c r="H981" s="216">
        <f t="shared" si="484"/>
        <v>0</v>
      </c>
      <c r="I981" s="88">
        <v>1</v>
      </c>
      <c r="J981" s="216">
        <f t="shared" si="513"/>
        <v>0</v>
      </c>
      <c r="K981" s="215" t="str">
        <f t="shared" si="486"/>
        <v/>
      </c>
      <c r="L981" s="216" t="str">
        <f t="shared" si="507"/>
        <v/>
      </c>
      <c r="M981" s="215" t="str">
        <f t="shared" si="508"/>
        <v/>
      </c>
      <c r="N981" s="216" t="str">
        <f t="shared" si="509"/>
        <v/>
      </c>
      <c r="O981" s="215" t="str">
        <f t="shared" si="490"/>
        <v/>
      </c>
      <c r="P981" s="216" t="str">
        <f t="shared" si="510"/>
        <v/>
      </c>
      <c r="Q981" s="215">
        <f t="shared" si="514"/>
        <v>0</v>
      </c>
      <c r="R981" s="94"/>
      <c r="S981" s="218" t="str">
        <f t="shared" si="515"/>
        <v/>
      </c>
      <c r="T981" s="218" t="str">
        <f t="shared" si="493"/>
        <v/>
      </c>
      <c r="U981" s="218" t="str">
        <f t="shared" si="494"/>
        <v/>
      </c>
      <c r="V981" s="219">
        <f t="shared" si="495"/>
        <v>0</v>
      </c>
      <c r="W981" s="220">
        <f t="shared" si="496"/>
        <v>0</v>
      </c>
      <c r="X981" s="220">
        <f t="shared" si="497"/>
        <v>0</v>
      </c>
      <c r="Y981" s="220">
        <f t="shared" si="498"/>
        <v>0</v>
      </c>
      <c r="Z981" s="462">
        <f t="shared" si="499"/>
        <v>0</v>
      </c>
      <c r="AA981" s="221">
        <f t="shared" si="516"/>
        <v>0</v>
      </c>
      <c r="AB981" s="462" t="str">
        <f t="shared" si="500"/>
        <v/>
      </c>
      <c r="AC981" s="447" t="str">
        <f t="shared" si="501"/>
        <v/>
      </c>
      <c r="AD981" s="447" t="str">
        <f t="shared" si="502"/>
        <v/>
      </c>
      <c r="AE981" s="460" t="str">
        <f t="shared" si="503"/>
        <v/>
      </c>
      <c r="AF981" s="221" t="str">
        <f t="shared" si="517"/>
        <v/>
      </c>
      <c r="AG981" s="141">
        <f t="shared" si="504"/>
        <v>0</v>
      </c>
      <c r="AH981" s="141" t="str">
        <f t="shared" si="505"/>
        <v/>
      </c>
      <c r="AI981" s="450"/>
      <c r="AJ981" s="446">
        <f t="shared" si="506"/>
        <v>0</v>
      </c>
      <c r="AK981" s="2"/>
    </row>
    <row r="982" spans="1:37">
      <c r="A982" s="1">
        <v>1</v>
      </c>
      <c r="B982" s="87"/>
      <c r="C982" s="113"/>
      <c r="D982" s="327"/>
      <c r="E982" s="91"/>
      <c r="F982" s="91"/>
      <c r="G982" s="328"/>
      <c r="H982" s="216">
        <f t="shared" si="484"/>
        <v>0</v>
      </c>
      <c r="I982" s="88">
        <v>1</v>
      </c>
      <c r="J982" s="216">
        <f t="shared" si="513"/>
        <v>0</v>
      </c>
      <c r="K982" s="215" t="str">
        <f t="shared" si="486"/>
        <v/>
      </c>
      <c r="L982" s="216" t="str">
        <f t="shared" si="507"/>
        <v/>
      </c>
      <c r="M982" s="215" t="str">
        <f t="shared" si="508"/>
        <v/>
      </c>
      <c r="N982" s="216" t="str">
        <f t="shared" si="509"/>
        <v/>
      </c>
      <c r="O982" s="215" t="str">
        <f t="shared" si="490"/>
        <v/>
      </c>
      <c r="P982" s="216" t="str">
        <f t="shared" si="510"/>
        <v/>
      </c>
      <c r="Q982" s="215">
        <f t="shared" si="514"/>
        <v>0</v>
      </c>
      <c r="R982" s="94"/>
      <c r="S982" s="218" t="str">
        <f t="shared" si="515"/>
        <v/>
      </c>
      <c r="T982" s="218" t="str">
        <f t="shared" si="493"/>
        <v/>
      </c>
      <c r="U982" s="218" t="str">
        <f t="shared" si="494"/>
        <v/>
      </c>
      <c r="V982" s="219">
        <f t="shared" si="495"/>
        <v>0</v>
      </c>
      <c r="W982" s="220">
        <f t="shared" si="496"/>
        <v>0</v>
      </c>
      <c r="X982" s="220">
        <f t="shared" si="497"/>
        <v>0</v>
      </c>
      <c r="Y982" s="220">
        <f t="shared" si="498"/>
        <v>0</v>
      </c>
      <c r="Z982" s="462">
        <f t="shared" si="499"/>
        <v>0</v>
      </c>
      <c r="AA982" s="221">
        <f t="shared" si="516"/>
        <v>0</v>
      </c>
      <c r="AB982" s="462" t="str">
        <f t="shared" si="500"/>
        <v/>
      </c>
      <c r="AC982" s="447" t="str">
        <f t="shared" si="501"/>
        <v/>
      </c>
      <c r="AD982" s="447" t="str">
        <f t="shared" si="502"/>
        <v/>
      </c>
      <c r="AE982" s="460" t="str">
        <f t="shared" si="503"/>
        <v/>
      </c>
      <c r="AF982" s="221" t="str">
        <f t="shared" si="517"/>
        <v/>
      </c>
      <c r="AG982" s="141">
        <f t="shared" si="504"/>
        <v>0</v>
      </c>
      <c r="AH982" s="141" t="str">
        <f t="shared" si="505"/>
        <v/>
      </c>
      <c r="AI982" s="450"/>
      <c r="AJ982" s="446">
        <f t="shared" si="506"/>
        <v>0</v>
      </c>
      <c r="AK982" s="2"/>
    </row>
    <row r="983" spans="1:37">
      <c r="A983" s="1">
        <v>1</v>
      </c>
      <c r="B983" s="87"/>
      <c r="C983" s="113"/>
      <c r="D983" s="327"/>
      <c r="E983" s="91"/>
      <c r="F983" s="91"/>
      <c r="G983" s="328"/>
      <c r="H983" s="216">
        <f t="shared" si="484"/>
        <v>0</v>
      </c>
      <c r="I983" s="88">
        <v>1</v>
      </c>
      <c r="J983" s="216">
        <f t="shared" si="513"/>
        <v>0</v>
      </c>
      <c r="K983" s="215" t="str">
        <f t="shared" si="486"/>
        <v/>
      </c>
      <c r="L983" s="216" t="str">
        <f t="shared" si="507"/>
        <v/>
      </c>
      <c r="M983" s="215" t="str">
        <f t="shared" si="508"/>
        <v/>
      </c>
      <c r="N983" s="216" t="str">
        <f t="shared" si="509"/>
        <v/>
      </c>
      <c r="O983" s="215" t="str">
        <f t="shared" si="490"/>
        <v/>
      </c>
      <c r="P983" s="216" t="str">
        <f t="shared" si="510"/>
        <v/>
      </c>
      <c r="Q983" s="215">
        <f t="shared" si="514"/>
        <v>0</v>
      </c>
      <c r="R983" s="94"/>
      <c r="S983" s="218" t="str">
        <f t="shared" si="515"/>
        <v/>
      </c>
      <c r="T983" s="218" t="str">
        <f t="shared" si="493"/>
        <v/>
      </c>
      <c r="U983" s="218" t="str">
        <f t="shared" si="494"/>
        <v/>
      </c>
      <c r="V983" s="219">
        <f t="shared" si="495"/>
        <v>0</v>
      </c>
      <c r="W983" s="220">
        <f t="shared" si="496"/>
        <v>0</v>
      </c>
      <c r="X983" s="220">
        <f t="shared" si="497"/>
        <v>0</v>
      </c>
      <c r="Y983" s="220">
        <f t="shared" si="498"/>
        <v>0</v>
      </c>
      <c r="Z983" s="462">
        <f t="shared" si="499"/>
        <v>0</v>
      </c>
      <c r="AA983" s="221">
        <f t="shared" si="516"/>
        <v>0</v>
      </c>
      <c r="AB983" s="462" t="str">
        <f t="shared" si="500"/>
        <v/>
      </c>
      <c r="AC983" s="447" t="str">
        <f t="shared" si="501"/>
        <v/>
      </c>
      <c r="AD983" s="447" t="str">
        <f t="shared" si="502"/>
        <v/>
      </c>
      <c r="AE983" s="460" t="str">
        <f t="shared" si="503"/>
        <v/>
      </c>
      <c r="AF983" s="221" t="str">
        <f t="shared" si="517"/>
        <v/>
      </c>
      <c r="AG983" s="141">
        <f t="shared" si="504"/>
        <v>0</v>
      </c>
      <c r="AH983" s="141" t="str">
        <f t="shared" si="505"/>
        <v/>
      </c>
      <c r="AI983" s="450"/>
      <c r="AJ983" s="446">
        <f t="shared" si="506"/>
        <v>0</v>
      </c>
      <c r="AK983" s="2"/>
    </row>
    <row r="984" spans="1:37">
      <c r="A984" s="1">
        <v>1</v>
      </c>
      <c r="B984" s="87"/>
      <c r="C984" s="113"/>
      <c r="D984" s="327"/>
      <c r="E984" s="91"/>
      <c r="F984" s="91"/>
      <c r="G984" s="328"/>
      <c r="H984" s="216">
        <f t="shared" si="484"/>
        <v>0</v>
      </c>
      <c r="I984" s="88">
        <v>1</v>
      </c>
      <c r="J984" s="216">
        <f t="shared" si="513"/>
        <v>0</v>
      </c>
      <c r="K984" s="215" t="str">
        <f t="shared" si="486"/>
        <v/>
      </c>
      <c r="L984" s="216" t="str">
        <f t="shared" si="507"/>
        <v/>
      </c>
      <c r="M984" s="215" t="str">
        <f t="shared" si="508"/>
        <v/>
      </c>
      <c r="N984" s="216" t="str">
        <f t="shared" si="509"/>
        <v/>
      </c>
      <c r="O984" s="215" t="str">
        <f t="shared" si="490"/>
        <v/>
      </c>
      <c r="P984" s="216" t="str">
        <f t="shared" si="510"/>
        <v/>
      </c>
      <c r="Q984" s="215">
        <f t="shared" si="514"/>
        <v>0</v>
      </c>
      <c r="R984" s="94"/>
      <c r="S984" s="218" t="str">
        <f t="shared" si="515"/>
        <v/>
      </c>
      <c r="T984" s="218" t="str">
        <f t="shared" si="493"/>
        <v/>
      </c>
      <c r="U984" s="218" t="str">
        <f t="shared" si="494"/>
        <v/>
      </c>
      <c r="V984" s="219">
        <f t="shared" si="495"/>
        <v>0</v>
      </c>
      <c r="W984" s="220">
        <f t="shared" si="496"/>
        <v>0</v>
      </c>
      <c r="X984" s="220">
        <f t="shared" si="497"/>
        <v>0</v>
      </c>
      <c r="Y984" s="220">
        <f t="shared" si="498"/>
        <v>0</v>
      </c>
      <c r="Z984" s="462">
        <f t="shared" si="499"/>
        <v>0</v>
      </c>
      <c r="AA984" s="221">
        <f t="shared" si="516"/>
        <v>0</v>
      </c>
      <c r="AB984" s="462" t="str">
        <f t="shared" si="500"/>
        <v/>
      </c>
      <c r="AC984" s="447" t="str">
        <f t="shared" si="501"/>
        <v/>
      </c>
      <c r="AD984" s="447" t="str">
        <f t="shared" si="502"/>
        <v/>
      </c>
      <c r="AE984" s="460" t="str">
        <f t="shared" si="503"/>
        <v/>
      </c>
      <c r="AF984" s="221" t="str">
        <f t="shared" si="517"/>
        <v/>
      </c>
      <c r="AG984" s="141">
        <f t="shared" si="504"/>
        <v>0</v>
      </c>
      <c r="AH984" s="141" t="str">
        <f t="shared" si="505"/>
        <v/>
      </c>
      <c r="AI984" s="450"/>
      <c r="AJ984" s="446">
        <f t="shared" si="506"/>
        <v>0</v>
      </c>
      <c r="AK984" s="2"/>
    </row>
    <row r="985" spans="1:37">
      <c r="A985" s="1">
        <v>1</v>
      </c>
      <c r="B985" s="87"/>
      <c r="C985" s="113"/>
      <c r="D985" s="327"/>
      <c r="E985" s="91"/>
      <c r="F985" s="91"/>
      <c r="G985" s="328"/>
      <c r="H985" s="216">
        <f t="shared" si="484"/>
        <v>0</v>
      </c>
      <c r="I985" s="88">
        <v>1</v>
      </c>
      <c r="J985" s="216">
        <f t="shared" si="513"/>
        <v>0</v>
      </c>
      <c r="K985" s="215" t="str">
        <f t="shared" si="486"/>
        <v/>
      </c>
      <c r="L985" s="216" t="str">
        <f t="shared" si="507"/>
        <v/>
      </c>
      <c r="M985" s="215" t="str">
        <f t="shared" si="508"/>
        <v/>
      </c>
      <c r="N985" s="216" t="str">
        <f t="shared" si="509"/>
        <v/>
      </c>
      <c r="O985" s="215" t="str">
        <f t="shared" si="490"/>
        <v/>
      </c>
      <c r="P985" s="216" t="str">
        <f t="shared" si="510"/>
        <v/>
      </c>
      <c r="Q985" s="215">
        <f t="shared" si="514"/>
        <v>0</v>
      </c>
      <c r="R985" s="94"/>
      <c r="S985" s="218" t="str">
        <f t="shared" si="515"/>
        <v/>
      </c>
      <c r="T985" s="218" t="str">
        <f t="shared" si="493"/>
        <v/>
      </c>
      <c r="U985" s="218" t="str">
        <f t="shared" si="494"/>
        <v/>
      </c>
      <c r="V985" s="219">
        <f t="shared" si="495"/>
        <v>0</v>
      </c>
      <c r="W985" s="220">
        <f t="shared" si="496"/>
        <v>0</v>
      </c>
      <c r="X985" s="220">
        <f t="shared" si="497"/>
        <v>0</v>
      </c>
      <c r="Y985" s="220">
        <f t="shared" si="498"/>
        <v>0</v>
      </c>
      <c r="Z985" s="462">
        <f t="shared" si="499"/>
        <v>0</v>
      </c>
      <c r="AA985" s="221">
        <f t="shared" si="516"/>
        <v>0</v>
      </c>
      <c r="AB985" s="462" t="str">
        <f t="shared" si="500"/>
        <v/>
      </c>
      <c r="AC985" s="447" t="str">
        <f t="shared" si="501"/>
        <v/>
      </c>
      <c r="AD985" s="447" t="str">
        <f t="shared" si="502"/>
        <v/>
      </c>
      <c r="AE985" s="460" t="str">
        <f t="shared" si="503"/>
        <v/>
      </c>
      <c r="AF985" s="221" t="str">
        <f t="shared" si="517"/>
        <v/>
      </c>
      <c r="AG985" s="141">
        <f t="shared" si="504"/>
        <v>0</v>
      </c>
      <c r="AH985" s="141" t="str">
        <f t="shared" si="505"/>
        <v/>
      </c>
      <c r="AI985" s="450"/>
      <c r="AJ985" s="446">
        <f t="shared" si="506"/>
        <v>0</v>
      </c>
      <c r="AK985" s="2"/>
    </row>
    <row r="986" spans="1:37">
      <c r="A986" s="1">
        <v>1</v>
      </c>
      <c r="B986" s="87"/>
      <c r="C986" s="113"/>
      <c r="D986" s="327"/>
      <c r="E986" s="91"/>
      <c r="F986" s="91"/>
      <c r="G986" s="328"/>
      <c r="H986" s="216">
        <f t="shared" si="484"/>
        <v>0</v>
      </c>
      <c r="I986" s="88">
        <v>1</v>
      </c>
      <c r="J986" s="216">
        <f t="shared" si="513"/>
        <v>0</v>
      </c>
      <c r="K986" s="215" t="str">
        <f t="shared" si="486"/>
        <v/>
      </c>
      <c r="L986" s="216" t="str">
        <f t="shared" si="507"/>
        <v/>
      </c>
      <c r="M986" s="215" t="str">
        <f t="shared" si="508"/>
        <v/>
      </c>
      <c r="N986" s="216" t="str">
        <f t="shared" si="509"/>
        <v/>
      </c>
      <c r="O986" s="215" t="str">
        <f t="shared" si="490"/>
        <v/>
      </c>
      <c r="P986" s="216" t="str">
        <f t="shared" si="510"/>
        <v/>
      </c>
      <c r="Q986" s="215">
        <f t="shared" si="514"/>
        <v>0</v>
      </c>
      <c r="R986" s="94"/>
      <c r="S986" s="218" t="str">
        <f t="shared" si="515"/>
        <v/>
      </c>
      <c r="T986" s="218" t="str">
        <f t="shared" si="493"/>
        <v/>
      </c>
      <c r="U986" s="218" t="str">
        <f t="shared" si="494"/>
        <v/>
      </c>
      <c r="V986" s="219">
        <f t="shared" si="495"/>
        <v>0</v>
      </c>
      <c r="W986" s="220">
        <f t="shared" si="496"/>
        <v>0</v>
      </c>
      <c r="X986" s="220">
        <f t="shared" si="497"/>
        <v>0</v>
      </c>
      <c r="Y986" s="220">
        <f t="shared" si="498"/>
        <v>0</v>
      </c>
      <c r="Z986" s="462">
        <f t="shared" si="499"/>
        <v>0</v>
      </c>
      <c r="AA986" s="221">
        <f t="shared" si="516"/>
        <v>0</v>
      </c>
      <c r="AB986" s="462" t="str">
        <f t="shared" si="500"/>
        <v/>
      </c>
      <c r="AC986" s="447" t="str">
        <f t="shared" si="501"/>
        <v/>
      </c>
      <c r="AD986" s="447" t="str">
        <f t="shared" si="502"/>
        <v/>
      </c>
      <c r="AE986" s="460" t="str">
        <f t="shared" si="503"/>
        <v/>
      </c>
      <c r="AF986" s="221" t="str">
        <f t="shared" si="517"/>
        <v/>
      </c>
      <c r="AG986" s="141">
        <f t="shared" si="504"/>
        <v>0</v>
      </c>
      <c r="AH986" s="141" t="str">
        <f t="shared" si="505"/>
        <v/>
      </c>
      <c r="AI986" s="450"/>
      <c r="AJ986" s="446">
        <f t="shared" si="506"/>
        <v>0</v>
      </c>
      <c r="AK986" s="2"/>
    </row>
    <row r="987" spans="1:37">
      <c r="A987" s="1">
        <v>1</v>
      </c>
      <c r="B987" s="87"/>
      <c r="C987" s="113"/>
      <c r="D987" s="327"/>
      <c r="E987" s="91"/>
      <c r="F987" s="91"/>
      <c r="G987" s="328"/>
      <c r="H987" s="216">
        <f t="shared" si="484"/>
        <v>0</v>
      </c>
      <c r="I987" s="88">
        <v>1</v>
      </c>
      <c r="J987" s="216">
        <f t="shared" si="513"/>
        <v>0</v>
      </c>
      <c r="K987" s="215" t="str">
        <f t="shared" si="486"/>
        <v/>
      </c>
      <c r="L987" s="216" t="str">
        <f t="shared" si="507"/>
        <v/>
      </c>
      <c r="M987" s="215" t="str">
        <f t="shared" si="508"/>
        <v/>
      </c>
      <c r="N987" s="216" t="str">
        <f t="shared" si="509"/>
        <v/>
      </c>
      <c r="O987" s="215" t="str">
        <f t="shared" si="490"/>
        <v/>
      </c>
      <c r="P987" s="216" t="str">
        <f t="shared" si="510"/>
        <v/>
      </c>
      <c r="Q987" s="215">
        <f t="shared" si="514"/>
        <v>0</v>
      </c>
      <c r="R987" s="94"/>
      <c r="S987" s="218" t="str">
        <f t="shared" si="515"/>
        <v/>
      </c>
      <c r="T987" s="218" t="str">
        <f t="shared" si="493"/>
        <v/>
      </c>
      <c r="U987" s="218" t="str">
        <f t="shared" si="494"/>
        <v/>
      </c>
      <c r="V987" s="219">
        <f t="shared" si="495"/>
        <v>0</v>
      </c>
      <c r="W987" s="220">
        <f t="shared" si="496"/>
        <v>0</v>
      </c>
      <c r="X987" s="220">
        <f t="shared" si="497"/>
        <v>0</v>
      </c>
      <c r="Y987" s="220">
        <f t="shared" si="498"/>
        <v>0</v>
      </c>
      <c r="Z987" s="462">
        <f t="shared" si="499"/>
        <v>0</v>
      </c>
      <c r="AA987" s="221">
        <f t="shared" si="516"/>
        <v>0</v>
      </c>
      <c r="AB987" s="462" t="str">
        <f t="shared" si="500"/>
        <v/>
      </c>
      <c r="AC987" s="447" t="str">
        <f t="shared" si="501"/>
        <v/>
      </c>
      <c r="AD987" s="447" t="str">
        <f t="shared" si="502"/>
        <v/>
      </c>
      <c r="AE987" s="460" t="str">
        <f t="shared" si="503"/>
        <v/>
      </c>
      <c r="AF987" s="221" t="str">
        <f t="shared" si="517"/>
        <v/>
      </c>
      <c r="AG987" s="141">
        <f t="shared" si="504"/>
        <v>0</v>
      </c>
      <c r="AH987" s="141" t="str">
        <f t="shared" si="505"/>
        <v/>
      </c>
      <c r="AI987" s="450"/>
      <c r="AJ987" s="446">
        <f t="shared" si="506"/>
        <v>0</v>
      </c>
      <c r="AK987" s="2"/>
    </row>
    <row r="988" spans="1:37">
      <c r="A988" s="1">
        <v>1</v>
      </c>
      <c r="B988" s="87"/>
      <c r="C988" s="113"/>
      <c r="D988" s="327"/>
      <c r="E988" s="91"/>
      <c r="F988" s="91"/>
      <c r="G988" s="328"/>
      <c r="H988" s="216">
        <f t="shared" si="484"/>
        <v>0</v>
      </c>
      <c r="I988" s="88">
        <v>1</v>
      </c>
      <c r="J988" s="216">
        <f t="shared" si="513"/>
        <v>0</v>
      </c>
      <c r="K988" s="215" t="str">
        <f t="shared" si="486"/>
        <v/>
      </c>
      <c r="L988" s="216" t="str">
        <f t="shared" si="507"/>
        <v/>
      </c>
      <c r="M988" s="215" t="str">
        <f t="shared" si="508"/>
        <v/>
      </c>
      <c r="N988" s="216" t="str">
        <f t="shared" si="509"/>
        <v/>
      </c>
      <c r="O988" s="215" t="str">
        <f t="shared" si="490"/>
        <v/>
      </c>
      <c r="P988" s="216" t="str">
        <f t="shared" si="510"/>
        <v/>
      </c>
      <c r="Q988" s="215">
        <f t="shared" si="514"/>
        <v>0</v>
      </c>
      <c r="R988" s="94"/>
      <c r="S988" s="218" t="str">
        <f t="shared" si="515"/>
        <v/>
      </c>
      <c r="T988" s="218" t="str">
        <f t="shared" si="493"/>
        <v/>
      </c>
      <c r="U988" s="218" t="str">
        <f t="shared" si="494"/>
        <v/>
      </c>
      <c r="V988" s="219">
        <f t="shared" si="495"/>
        <v>0</v>
      </c>
      <c r="W988" s="220">
        <f t="shared" si="496"/>
        <v>0</v>
      </c>
      <c r="X988" s="220">
        <f t="shared" si="497"/>
        <v>0</v>
      </c>
      <c r="Y988" s="220">
        <f t="shared" si="498"/>
        <v>0</v>
      </c>
      <c r="Z988" s="462">
        <f t="shared" si="499"/>
        <v>0</v>
      </c>
      <c r="AA988" s="221">
        <f t="shared" si="516"/>
        <v>0</v>
      </c>
      <c r="AB988" s="462" t="str">
        <f t="shared" si="500"/>
        <v/>
      </c>
      <c r="AC988" s="447" t="str">
        <f t="shared" si="501"/>
        <v/>
      </c>
      <c r="AD988" s="447" t="str">
        <f t="shared" si="502"/>
        <v/>
      </c>
      <c r="AE988" s="460" t="str">
        <f t="shared" si="503"/>
        <v/>
      </c>
      <c r="AF988" s="221" t="str">
        <f t="shared" si="517"/>
        <v/>
      </c>
      <c r="AG988" s="141">
        <f t="shared" si="504"/>
        <v>0</v>
      </c>
      <c r="AH988" s="141" t="str">
        <f t="shared" si="505"/>
        <v/>
      </c>
      <c r="AI988" s="450"/>
      <c r="AJ988" s="446">
        <f t="shared" si="506"/>
        <v>0</v>
      </c>
      <c r="AK988" s="2"/>
    </row>
    <row r="989" spans="1:37">
      <c r="A989" s="1">
        <v>1</v>
      </c>
      <c r="B989" s="87"/>
      <c r="C989" s="113"/>
      <c r="D989" s="327"/>
      <c r="E989" s="91"/>
      <c r="F989" s="91"/>
      <c r="G989" s="328"/>
      <c r="H989" s="216">
        <f t="shared" si="484"/>
        <v>0</v>
      </c>
      <c r="I989" s="88">
        <v>1</v>
      </c>
      <c r="J989" s="216">
        <f t="shared" si="513"/>
        <v>0</v>
      </c>
      <c r="K989" s="215" t="str">
        <f t="shared" si="486"/>
        <v/>
      </c>
      <c r="L989" s="216" t="str">
        <f t="shared" si="507"/>
        <v/>
      </c>
      <c r="M989" s="215" t="str">
        <f t="shared" si="508"/>
        <v/>
      </c>
      <c r="N989" s="216" t="str">
        <f t="shared" si="509"/>
        <v/>
      </c>
      <c r="O989" s="215" t="str">
        <f t="shared" si="490"/>
        <v/>
      </c>
      <c r="P989" s="216" t="str">
        <f t="shared" si="510"/>
        <v/>
      </c>
      <c r="Q989" s="215">
        <f t="shared" si="514"/>
        <v>0</v>
      </c>
      <c r="R989" s="94"/>
      <c r="S989" s="218" t="str">
        <f t="shared" si="515"/>
        <v/>
      </c>
      <c r="T989" s="218" t="str">
        <f t="shared" si="493"/>
        <v/>
      </c>
      <c r="U989" s="218" t="str">
        <f t="shared" si="494"/>
        <v/>
      </c>
      <c r="V989" s="219">
        <f t="shared" si="495"/>
        <v>0</v>
      </c>
      <c r="W989" s="220">
        <f t="shared" si="496"/>
        <v>0</v>
      </c>
      <c r="X989" s="220">
        <f t="shared" si="497"/>
        <v>0</v>
      </c>
      <c r="Y989" s="220">
        <f t="shared" si="498"/>
        <v>0</v>
      </c>
      <c r="Z989" s="462">
        <f t="shared" si="499"/>
        <v>0</v>
      </c>
      <c r="AA989" s="221">
        <f t="shared" si="516"/>
        <v>0</v>
      </c>
      <c r="AB989" s="462" t="str">
        <f t="shared" si="500"/>
        <v/>
      </c>
      <c r="AC989" s="447" t="str">
        <f t="shared" si="501"/>
        <v/>
      </c>
      <c r="AD989" s="447" t="str">
        <f t="shared" si="502"/>
        <v/>
      </c>
      <c r="AE989" s="460" t="str">
        <f t="shared" si="503"/>
        <v/>
      </c>
      <c r="AF989" s="221" t="str">
        <f t="shared" si="517"/>
        <v/>
      </c>
      <c r="AG989" s="141">
        <f t="shared" si="504"/>
        <v>0</v>
      </c>
      <c r="AH989" s="141" t="str">
        <f t="shared" si="505"/>
        <v/>
      </c>
      <c r="AI989" s="450"/>
      <c r="AJ989" s="446">
        <f t="shared" si="506"/>
        <v>0</v>
      </c>
      <c r="AK989" s="2"/>
    </row>
    <row r="990" spans="1:37">
      <c r="A990" s="1">
        <v>1</v>
      </c>
      <c r="B990" s="87"/>
      <c r="C990" s="113"/>
      <c r="D990" s="327"/>
      <c r="E990" s="91"/>
      <c r="F990" s="91"/>
      <c r="G990" s="328"/>
      <c r="H990" s="216">
        <f t="shared" si="484"/>
        <v>0</v>
      </c>
      <c r="I990" s="88">
        <v>1</v>
      </c>
      <c r="J990" s="216">
        <f t="shared" si="513"/>
        <v>0</v>
      </c>
      <c r="K990" s="215" t="str">
        <f t="shared" si="486"/>
        <v/>
      </c>
      <c r="L990" s="216" t="str">
        <f t="shared" si="507"/>
        <v/>
      </c>
      <c r="M990" s="215" t="str">
        <f t="shared" si="508"/>
        <v/>
      </c>
      <c r="N990" s="216" t="str">
        <f t="shared" si="509"/>
        <v/>
      </c>
      <c r="O990" s="215" t="str">
        <f t="shared" si="490"/>
        <v/>
      </c>
      <c r="P990" s="216" t="str">
        <f t="shared" si="510"/>
        <v/>
      </c>
      <c r="Q990" s="215">
        <f t="shared" si="514"/>
        <v>0</v>
      </c>
      <c r="R990" s="94"/>
      <c r="S990" s="218" t="str">
        <f t="shared" si="515"/>
        <v/>
      </c>
      <c r="T990" s="218" t="str">
        <f t="shared" si="493"/>
        <v/>
      </c>
      <c r="U990" s="218" t="str">
        <f t="shared" si="494"/>
        <v/>
      </c>
      <c r="V990" s="219">
        <f t="shared" si="495"/>
        <v>0</v>
      </c>
      <c r="W990" s="220">
        <f t="shared" si="496"/>
        <v>0</v>
      </c>
      <c r="X990" s="220">
        <f t="shared" si="497"/>
        <v>0</v>
      </c>
      <c r="Y990" s="220">
        <f t="shared" si="498"/>
        <v>0</v>
      </c>
      <c r="Z990" s="462">
        <f t="shared" si="499"/>
        <v>0</v>
      </c>
      <c r="AA990" s="221">
        <f t="shared" si="516"/>
        <v>0</v>
      </c>
      <c r="AB990" s="462" t="str">
        <f t="shared" si="500"/>
        <v/>
      </c>
      <c r="AC990" s="447" t="str">
        <f t="shared" si="501"/>
        <v/>
      </c>
      <c r="AD990" s="447" t="str">
        <f t="shared" si="502"/>
        <v/>
      </c>
      <c r="AE990" s="460" t="str">
        <f t="shared" si="503"/>
        <v/>
      </c>
      <c r="AF990" s="221" t="str">
        <f t="shared" si="517"/>
        <v/>
      </c>
      <c r="AG990" s="141">
        <f t="shared" si="504"/>
        <v>0</v>
      </c>
      <c r="AH990" s="141" t="str">
        <f t="shared" si="505"/>
        <v/>
      </c>
      <c r="AI990" s="450"/>
      <c r="AJ990" s="446">
        <f t="shared" si="506"/>
        <v>0</v>
      </c>
      <c r="AK990" s="2"/>
    </row>
    <row r="991" spans="1:37">
      <c r="A991" s="1">
        <v>1</v>
      </c>
      <c r="B991" s="87"/>
      <c r="C991" s="113"/>
      <c r="D991" s="327"/>
      <c r="E991" s="91"/>
      <c r="F991" s="91"/>
      <c r="G991" s="328"/>
      <c r="H991" s="216">
        <f t="shared" si="484"/>
        <v>0</v>
      </c>
      <c r="I991" s="88">
        <v>1</v>
      </c>
      <c r="J991" s="216">
        <f t="shared" si="513"/>
        <v>0</v>
      </c>
      <c r="K991" s="215" t="str">
        <f t="shared" si="486"/>
        <v/>
      </c>
      <c r="L991" s="216" t="str">
        <f t="shared" si="507"/>
        <v/>
      </c>
      <c r="M991" s="215" t="str">
        <f t="shared" si="508"/>
        <v/>
      </c>
      <c r="N991" s="216" t="str">
        <f t="shared" si="509"/>
        <v/>
      </c>
      <c r="O991" s="215" t="str">
        <f t="shared" si="490"/>
        <v/>
      </c>
      <c r="P991" s="216" t="str">
        <f t="shared" si="510"/>
        <v/>
      </c>
      <c r="Q991" s="215">
        <f t="shared" si="514"/>
        <v>0</v>
      </c>
      <c r="R991" s="94"/>
      <c r="S991" s="218" t="str">
        <f t="shared" si="515"/>
        <v/>
      </c>
      <c r="T991" s="218" t="str">
        <f t="shared" si="493"/>
        <v/>
      </c>
      <c r="U991" s="218" t="str">
        <f t="shared" si="494"/>
        <v/>
      </c>
      <c r="V991" s="219">
        <f t="shared" si="495"/>
        <v>0</v>
      </c>
      <c r="W991" s="220">
        <f t="shared" si="496"/>
        <v>0</v>
      </c>
      <c r="X991" s="220">
        <f t="shared" si="497"/>
        <v>0</v>
      </c>
      <c r="Y991" s="220">
        <f t="shared" si="498"/>
        <v>0</v>
      </c>
      <c r="Z991" s="462">
        <f t="shared" si="499"/>
        <v>0</v>
      </c>
      <c r="AA991" s="221">
        <f t="shared" si="516"/>
        <v>0</v>
      </c>
      <c r="AB991" s="462" t="str">
        <f t="shared" si="500"/>
        <v/>
      </c>
      <c r="AC991" s="447" t="str">
        <f t="shared" si="501"/>
        <v/>
      </c>
      <c r="AD991" s="447" t="str">
        <f t="shared" si="502"/>
        <v/>
      </c>
      <c r="AE991" s="460" t="str">
        <f t="shared" si="503"/>
        <v/>
      </c>
      <c r="AF991" s="221" t="str">
        <f t="shared" si="517"/>
        <v/>
      </c>
      <c r="AG991" s="141">
        <f t="shared" si="504"/>
        <v>0</v>
      </c>
      <c r="AH991" s="141" t="str">
        <f t="shared" si="505"/>
        <v/>
      </c>
      <c r="AI991" s="450"/>
      <c r="AJ991" s="446">
        <f t="shared" si="506"/>
        <v>0</v>
      </c>
      <c r="AK991" s="2"/>
    </row>
    <row r="992" spans="1:37">
      <c r="A992" s="1">
        <v>1</v>
      </c>
      <c r="B992" s="87"/>
      <c r="C992" s="113"/>
      <c r="D992" s="327"/>
      <c r="E992" s="91"/>
      <c r="F992" s="91"/>
      <c r="G992" s="328"/>
      <c r="H992" s="216">
        <f t="shared" si="484"/>
        <v>0</v>
      </c>
      <c r="I992" s="88">
        <v>1</v>
      </c>
      <c r="J992" s="216">
        <f t="shared" si="513"/>
        <v>0</v>
      </c>
      <c r="K992" s="215" t="str">
        <f t="shared" si="486"/>
        <v/>
      </c>
      <c r="L992" s="216" t="str">
        <f t="shared" si="507"/>
        <v/>
      </c>
      <c r="M992" s="215" t="str">
        <f t="shared" si="508"/>
        <v/>
      </c>
      <c r="N992" s="216" t="str">
        <f t="shared" si="509"/>
        <v/>
      </c>
      <c r="O992" s="215" t="str">
        <f t="shared" si="490"/>
        <v/>
      </c>
      <c r="P992" s="216" t="str">
        <f t="shared" si="510"/>
        <v/>
      </c>
      <c r="Q992" s="215">
        <f t="shared" si="514"/>
        <v>0</v>
      </c>
      <c r="R992" s="94"/>
      <c r="S992" s="218" t="str">
        <f t="shared" si="515"/>
        <v/>
      </c>
      <c r="T992" s="218" t="str">
        <f t="shared" si="493"/>
        <v/>
      </c>
      <c r="U992" s="218" t="str">
        <f t="shared" si="494"/>
        <v/>
      </c>
      <c r="V992" s="219">
        <f t="shared" si="495"/>
        <v>0</v>
      </c>
      <c r="W992" s="220">
        <f t="shared" si="496"/>
        <v>0</v>
      </c>
      <c r="X992" s="220">
        <f t="shared" si="497"/>
        <v>0</v>
      </c>
      <c r="Y992" s="220">
        <f t="shared" si="498"/>
        <v>0</v>
      </c>
      <c r="Z992" s="462">
        <f t="shared" si="499"/>
        <v>0</v>
      </c>
      <c r="AA992" s="221">
        <f t="shared" si="516"/>
        <v>0</v>
      </c>
      <c r="AB992" s="462" t="str">
        <f t="shared" si="500"/>
        <v/>
      </c>
      <c r="AC992" s="447" t="str">
        <f t="shared" si="501"/>
        <v/>
      </c>
      <c r="AD992" s="447" t="str">
        <f t="shared" si="502"/>
        <v/>
      </c>
      <c r="AE992" s="460" t="str">
        <f t="shared" si="503"/>
        <v/>
      </c>
      <c r="AF992" s="221" t="str">
        <f t="shared" si="517"/>
        <v/>
      </c>
      <c r="AG992" s="141">
        <f t="shared" si="504"/>
        <v>0</v>
      </c>
      <c r="AH992" s="141" t="str">
        <f t="shared" si="505"/>
        <v/>
      </c>
      <c r="AI992" s="450"/>
      <c r="AJ992" s="446">
        <f t="shared" si="506"/>
        <v>0</v>
      </c>
      <c r="AK992" s="2"/>
    </row>
    <row r="993" spans="1:37">
      <c r="A993" s="1">
        <v>1</v>
      </c>
      <c r="B993" s="87"/>
      <c r="C993" s="113"/>
      <c r="D993" s="327"/>
      <c r="E993" s="91"/>
      <c r="F993" s="91"/>
      <c r="G993" s="328"/>
      <c r="H993" s="216">
        <f t="shared" si="484"/>
        <v>0</v>
      </c>
      <c r="I993" s="88">
        <v>1</v>
      </c>
      <c r="J993" s="216">
        <f t="shared" si="513"/>
        <v>0</v>
      </c>
      <c r="K993" s="215" t="str">
        <f t="shared" si="486"/>
        <v/>
      </c>
      <c r="L993" s="216" t="str">
        <f t="shared" si="507"/>
        <v/>
      </c>
      <c r="M993" s="215" t="str">
        <f t="shared" si="508"/>
        <v/>
      </c>
      <c r="N993" s="216" t="str">
        <f t="shared" si="509"/>
        <v/>
      </c>
      <c r="O993" s="215" t="str">
        <f t="shared" si="490"/>
        <v/>
      </c>
      <c r="P993" s="216" t="str">
        <f t="shared" si="510"/>
        <v/>
      </c>
      <c r="Q993" s="215">
        <f t="shared" si="514"/>
        <v>0</v>
      </c>
      <c r="R993" s="94"/>
      <c r="S993" s="218" t="str">
        <f t="shared" si="515"/>
        <v/>
      </c>
      <c r="T993" s="218" t="str">
        <f t="shared" si="493"/>
        <v/>
      </c>
      <c r="U993" s="218" t="str">
        <f t="shared" si="494"/>
        <v/>
      </c>
      <c r="V993" s="219">
        <f t="shared" si="495"/>
        <v>0</v>
      </c>
      <c r="W993" s="220">
        <f t="shared" si="496"/>
        <v>0</v>
      </c>
      <c r="X993" s="220">
        <f t="shared" si="497"/>
        <v>0</v>
      </c>
      <c r="Y993" s="220">
        <f t="shared" si="498"/>
        <v>0</v>
      </c>
      <c r="Z993" s="462">
        <f t="shared" si="499"/>
        <v>0</v>
      </c>
      <c r="AA993" s="221">
        <f t="shared" si="516"/>
        <v>0</v>
      </c>
      <c r="AB993" s="462" t="str">
        <f t="shared" si="500"/>
        <v/>
      </c>
      <c r="AC993" s="447" t="str">
        <f t="shared" si="501"/>
        <v/>
      </c>
      <c r="AD993" s="447" t="str">
        <f t="shared" si="502"/>
        <v/>
      </c>
      <c r="AE993" s="460" t="str">
        <f t="shared" si="503"/>
        <v/>
      </c>
      <c r="AF993" s="221" t="str">
        <f t="shared" si="517"/>
        <v/>
      </c>
      <c r="AG993" s="141">
        <f t="shared" si="504"/>
        <v>0</v>
      </c>
      <c r="AH993" s="141" t="str">
        <f t="shared" si="505"/>
        <v/>
      </c>
      <c r="AI993" s="450"/>
      <c r="AJ993" s="446">
        <f t="shared" si="506"/>
        <v>0</v>
      </c>
      <c r="AK993" s="2"/>
    </row>
    <row r="994" spans="1:37">
      <c r="A994" s="1">
        <v>1</v>
      </c>
      <c r="B994" s="87"/>
      <c r="C994" s="113"/>
      <c r="D994" s="327"/>
      <c r="E994" s="91"/>
      <c r="F994" s="91"/>
      <c r="G994" s="328"/>
      <c r="H994" s="216">
        <f t="shared" si="484"/>
        <v>0</v>
      </c>
      <c r="I994" s="88">
        <v>1</v>
      </c>
      <c r="J994" s="216">
        <f t="shared" si="513"/>
        <v>0</v>
      </c>
      <c r="K994" s="215" t="str">
        <f t="shared" si="486"/>
        <v/>
      </c>
      <c r="L994" s="216" t="str">
        <f t="shared" si="507"/>
        <v/>
      </c>
      <c r="M994" s="215" t="str">
        <f t="shared" si="508"/>
        <v/>
      </c>
      <c r="N994" s="216" t="str">
        <f t="shared" si="509"/>
        <v/>
      </c>
      <c r="O994" s="215" t="str">
        <f t="shared" si="490"/>
        <v/>
      </c>
      <c r="P994" s="216" t="str">
        <f t="shared" si="510"/>
        <v/>
      </c>
      <c r="Q994" s="215">
        <f t="shared" si="514"/>
        <v>0</v>
      </c>
      <c r="R994" s="94"/>
      <c r="S994" s="218" t="str">
        <f t="shared" si="515"/>
        <v/>
      </c>
      <c r="T994" s="218" t="str">
        <f t="shared" si="493"/>
        <v/>
      </c>
      <c r="U994" s="218" t="str">
        <f t="shared" si="494"/>
        <v/>
      </c>
      <c r="V994" s="219">
        <f t="shared" si="495"/>
        <v>0</v>
      </c>
      <c r="W994" s="220">
        <f t="shared" si="496"/>
        <v>0</v>
      </c>
      <c r="X994" s="220">
        <f t="shared" si="497"/>
        <v>0</v>
      </c>
      <c r="Y994" s="220">
        <f t="shared" si="498"/>
        <v>0</v>
      </c>
      <c r="Z994" s="462">
        <f t="shared" si="499"/>
        <v>0</v>
      </c>
      <c r="AA994" s="221">
        <f t="shared" si="516"/>
        <v>0</v>
      </c>
      <c r="AB994" s="462" t="str">
        <f t="shared" si="500"/>
        <v/>
      </c>
      <c r="AC994" s="447" t="str">
        <f t="shared" si="501"/>
        <v/>
      </c>
      <c r="AD994" s="447" t="str">
        <f t="shared" si="502"/>
        <v/>
      </c>
      <c r="AE994" s="460" t="str">
        <f t="shared" si="503"/>
        <v/>
      </c>
      <c r="AF994" s="221" t="str">
        <f t="shared" si="517"/>
        <v/>
      </c>
      <c r="AG994" s="141">
        <f t="shared" si="504"/>
        <v>0</v>
      </c>
      <c r="AH994" s="141" t="str">
        <f t="shared" si="505"/>
        <v/>
      </c>
      <c r="AI994" s="450"/>
      <c r="AJ994" s="446">
        <f t="shared" si="506"/>
        <v>0</v>
      </c>
      <c r="AK994" s="2"/>
    </row>
    <row r="995" spans="1:37">
      <c r="A995" s="1">
        <v>1</v>
      </c>
      <c r="B995" s="87"/>
      <c r="C995" s="113"/>
      <c r="D995" s="327"/>
      <c r="E995" s="91"/>
      <c r="F995" s="91"/>
      <c r="G995" s="328"/>
      <c r="H995" s="216">
        <f t="shared" si="484"/>
        <v>0</v>
      </c>
      <c r="I995" s="88">
        <v>1</v>
      </c>
      <c r="J995" s="216">
        <f t="shared" si="513"/>
        <v>0</v>
      </c>
      <c r="K995" s="215" t="str">
        <f t="shared" si="486"/>
        <v/>
      </c>
      <c r="L995" s="216" t="str">
        <f t="shared" si="507"/>
        <v/>
      </c>
      <c r="M995" s="215" t="str">
        <f t="shared" si="508"/>
        <v/>
      </c>
      <c r="N995" s="216" t="str">
        <f t="shared" si="509"/>
        <v/>
      </c>
      <c r="O995" s="215" t="str">
        <f t="shared" si="490"/>
        <v/>
      </c>
      <c r="P995" s="216" t="str">
        <f t="shared" si="510"/>
        <v/>
      </c>
      <c r="Q995" s="215">
        <f t="shared" si="514"/>
        <v>0</v>
      </c>
      <c r="R995" s="94"/>
      <c r="S995" s="218" t="str">
        <f t="shared" si="515"/>
        <v/>
      </c>
      <c r="T995" s="218" t="str">
        <f t="shared" si="493"/>
        <v/>
      </c>
      <c r="U995" s="218" t="str">
        <f t="shared" si="494"/>
        <v/>
      </c>
      <c r="V995" s="219">
        <f t="shared" si="495"/>
        <v>0</v>
      </c>
      <c r="W995" s="220">
        <f t="shared" si="496"/>
        <v>0</v>
      </c>
      <c r="X995" s="220">
        <f t="shared" si="497"/>
        <v>0</v>
      </c>
      <c r="Y995" s="220">
        <f t="shared" si="498"/>
        <v>0</v>
      </c>
      <c r="Z995" s="462">
        <f t="shared" si="499"/>
        <v>0</v>
      </c>
      <c r="AA995" s="221">
        <f t="shared" si="516"/>
        <v>0</v>
      </c>
      <c r="AB995" s="462" t="str">
        <f t="shared" si="500"/>
        <v/>
      </c>
      <c r="AC995" s="447" t="str">
        <f t="shared" si="501"/>
        <v/>
      </c>
      <c r="AD995" s="447" t="str">
        <f t="shared" si="502"/>
        <v/>
      </c>
      <c r="AE995" s="460" t="str">
        <f t="shared" si="503"/>
        <v/>
      </c>
      <c r="AF995" s="221" t="str">
        <f t="shared" si="517"/>
        <v/>
      </c>
      <c r="AG995" s="141">
        <f t="shared" si="504"/>
        <v>0</v>
      </c>
      <c r="AH995" s="141" t="str">
        <f t="shared" si="505"/>
        <v/>
      </c>
      <c r="AI995" s="450"/>
      <c r="AJ995" s="446">
        <f t="shared" si="506"/>
        <v>0</v>
      </c>
      <c r="AK995" s="2"/>
    </row>
    <row r="996" spans="1:37">
      <c r="A996" s="1">
        <v>1</v>
      </c>
      <c r="B996" s="87"/>
      <c r="C996" s="113"/>
      <c r="D996" s="327"/>
      <c r="E996" s="91"/>
      <c r="F996" s="91"/>
      <c r="G996" s="328"/>
      <c r="H996" s="216">
        <f t="shared" si="484"/>
        <v>0</v>
      </c>
      <c r="I996" s="88">
        <v>1</v>
      </c>
      <c r="J996" s="216">
        <f t="shared" si="513"/>
        <v>0</v>
      </c>
      <c r="K996" s="215" t="str">
        <f t="shared" si="486"/>
        <v/>
      </c>
      <c r="L996" s="216" t="str">
        <f t="shared" si="507"/>
        <v/>
      </c>
      <c r="M996" s="215" t="str">
        <f t="shared" si="508"/>
        <v/>
      </c>
      <c r="N996" s="216" t="str">
        <f t="shared" si="509"/>
        <v/>
      </c>
      <c r="O996" s="215" t="str">
        <f t="shared" si="490"/>
        <v/>
      </c>
      <c r="P996" s="216" t="str">
        <f t="shared" si="510"/>
        <v/>
      </c>
      <c r="Q996" s="215">
        <f t="shared" si="514"/>
        <v>0</v>
      </c>
      <c r="R996" s="94"/>
      <c r="S996" s="218" t="str">
        <f t="shared" si="515"/>
        <v/>
      </c>
      <c r="T996" s="218" t="str">
        <f t="shared" si="493"/>
        <v/>
      </c>
      <c r="U996" s="218" t="str">
        <f t="shared" si="494"/>
        <v/>
      </c>
      <c r="V996" s="219">
        <f t="shared" si="495"/>
        <v>0</v>
      </c>
      <c r="W996" s="220">
        <f t="shared" si="496"/>
        <v>0</v>
      </c>
      <c r="X996" s="220">
        <f t="shared" si="497"/>
        <v>0</v>
      </c>
      <c r="Y996" s="220">
        <f t="shared" si="498"/>
        <v>0</v>
      </c>
      <c r="Z996" s="462">
        <f t="shared" si="499"/>
        <v>0</v>
      </c>
      <c r="AA996" s="221">
        <f t="shared" si="516"/>
        <v>0</v>
      </c>
      <c r="AB996" s="462" t="str">
        <f t="shared" si="500"/>
        <v/>
      </c>
      <c r="AC996" s="447" t="str">
        <f t="shared" si="501"/>
        <v/>
      </c>
      <c r="AD996" s="447" t="str">
        <f t="shared" si="502"/>
        <v/>
      </c>
      <c r="AE996" s="460" t="str">
        <f t="shared" si="503"/>
        <v/>
      </c>
      <c r="AF996" s="221" t="str">
        <f t="shared" si="517"/>
        <v/>
      </c>
      <c r="AG996" s="141">
        <f t="shared" si="504"/>
        <v>0</v>
      </c>
      <c r="AH996" s="141" t="str">
        <f t="shared" si="505"/>
        <v/>
      </c>
      <c r="AI996" s="450"/>
      <c r="AJ996" s="446">
        <f t="shared" si="506"/>
        <v>0</v>
      </c>
      <c r="AK996" s="2"/>
    </row>
    <row r="997" spans="1:37">
      <c r="A997" s="1">
        <v>1</v>
      </c>
      <c r="B997" s="87"/>
      <c r="C997" s="113"/>
      <c r="D997" s="327"/>
      <c r="E997" s="91"/>
      <c r="F997" s="91"/>
      <c r="G997" s="328"/>
      <c r="H997" s="216">
        <f t="shared" si="484"/>
        <v>0</v>
      </c>
      <c r="I997" s="88">
        <v>1</v>
      </c>
      <c r="J997" s="216">
        <f t="shared" si="513"/>
        <v>0</v>
      </c>
      <c r="K997" s="215" t="str">
        <f t="shared" si="486"/>
        <v/>
      </c>
      <c r="L997" s="216" t="str">
        <f t="shared" si="507"/>
        <v/>
      </c>
      <c r="M997" s="215" t="str">
        <f t="shared" si="508"/>
        <v/>
      </c>
      <c r="N997" s="216" t="str">
        <f t="shared" si="509"/>
        <v/>
      </c>
      <c r="O997" s="215" t="str">
        <f t="shared" si="490"/>
        <v/>
      </c>
      <c r="P997" s="216" t="str">
        <f t="shared" si="510"/>
        <v/>
      </c>
      <c r="Q997" s="215">
        <f t="shared" si="514"/>
        <v>0</v>
      </c>
      <c r="R997" s="94"/>
      <c r="S997" s="218" t="str">
        <f t="shared" si="515"/>
        <v/>
      </c>
      <c r="T997" s="218" t="str">
        <f t="shared" si="493"/>
        <v/>
      </c>
      <c r="U997" s="218" t="str">
        <f t="shared" si="494"/>
        <v/>
      </c>
      <c r="V997" s="219">
        <f t="shared" si="495"/>
        <v>0</v>
      </c>
      <c r="W997" s="220">
        <f t="shared" si="496"/>
        <v>0</v>
      </c>
      <c r="X997" s="220">
        <f t="shared" si="497"/>
        <v>0</v>
      </c>
      <c r="Y997" s="220">
        <f t="shared" si="498"/>
        <v>0</v>
      </c>
      <c r="Z997" s="462">
        <f t="shared" si="499"/>
        <v>0</v>
      </c>
      <c r="AA997" s="221">
        <f t="shared" si="516"/>
        <v>0</v>
      </c>
      <c r="AB997" s="462" t="str">
        <f t="shared" si="500"/>
        <v/>
      </c>
      <c r="AC997" s="447" t="str">
        <f t="shared" si="501"/>
        <v/>
      </c>
      <c r="AD997" s="447" t="str">
        <f t="shared" si="502"/>
        <v/>
      </c>
      <c r="AE997" s="460" t="str">
        <f t="shared" si="503"/>
        <v/>
      </c>
      <c r="AF997" s="221" t="str">
        <f t="shared" si="517"/>
        <v/>
      </c>
      <c r="AG997" s="141">
        <f t="shared" si="504"/>
        <v>0</v>
      </c>
      <c r="AH997" s="141" t="str">
        <f t="shared" si="505"/>
        <v/>
      </c>
      <c r="AI997" s="450"/>
      <c r="AJ997" s="446">
        <f t="shared" si="506"/>
        <v>0</v>
      </c>
      <c r="AK997" s="2"/>
    </row>
    <row r="998" spans="1:37">
      <c r="A998" s="1">
        <v>1</v>
      </c>
      <c r="B998" s="87"/>
      <c r="C998" s="113"/>
      <c r="D998" s="327"/>
      <c r="E998" s="91"/>
      <c r="F998" s="91"/>
      <c r="G998" s="328"/>
      <c r="H998" s="216">
        <f t="shared" si="484"/>
        <v>0</v>
      </c>
      <c r="I998" s="88">
        <v>1</v>
      </c>
      <c r="J998" s="216">
        <f t="shared" si="513"/>
        <v>0</v>
      </c>
      <c r="K998" s="215" t="str">
        <f t="shared" si="486"/>
        <v/>
      </c>
      <c r="L998" s="216" t="str">
        <f t="shared" si="507"/>
        <v/>
      </c>
      <c r="M998" s="215" t="str">
        <f t="shared" si="508"/>
        <v/>
      </c>
      <c r="N998" s="216" t="str">
        <f t="shared" si="509"/>
        <v/>
      </c>
      <c r="O998" s="215" t="str">
        <f t="shared" si="490"/>
        <v/>
      </c>
      <c r="P998" s="216" t="str">
        <f t="shared" si="510"/>
        <v/>
      </c>
      <c r="Q998" s="215">
        <f t="shared" si="514"/>
        <v>0</v>
      </c>
      <c r="R998" s="94"/>
      <c r="S998" s="218" t="str">
        <f t="shared" si="515"/>
        <v/>
      </c>
      <c r="T998" s="218" t="str">
        <f t="shared" si="493"/>
        <v/>
      </c>
      <c r="U998" s="218" t="str">
        <f t="shared" si="494"/>
        <v/>
      </c>
      <c r="V998" s="219">
        <f t="shared" si="495"/>
        <v>0</v>
      </c>
      <c r="W998" s="220">
        <f t="shared" si="496"/>
        <v>0</v>
      </c>
      <c r="X998" s="220">
        <f t="shared" si="497"/>
        <v>0</v>
      </c>
      <c r="Y998" s="220">
        <f t="shared" si="498"/>
        <v>0</v>
      </c>
      <c r="Z998" s="462">
        <f t="shared" si="499"/>
        <v>0</v>
      </c>
      <c r="AA998" s="221">
        <f t="shared" si="516"/>
        <v>0</v>
      </c>
      <c r="AB998" s="462" t="str">
        <f t="shared" si="500"/>
        <v/>
      </c>
      <c r="AC998" s="447" t="str">
        <f t="shared" si="501"/>
        <v/>
      </c>
      <c r="AD998" s="447" t="str">
        <f t="shared" si="502"/>
        <v/>
      </c>
      <c r="AE998" s="460" t="str">
        <f t="shared" si="503"/>
        <v/>
      </c>
      <c r="AF998" s="221" t="str">
        <f t="shared" si="517"/>
        <v/>
      </c>
      <c r="AG998" s="141">
        <f t="shared" si="504"/>
        <v>0</v>
      </c>
      <c r="AH998" s="141" t="str">
        <f t="shared" si="505"/>
        <v/>
      </c>
      <c r="AI998" s="450"/>
      <c r="AJ998" s="446">
        <f t="shared" si="506"/>
        <v>0</v>
      </c>
      <c r="AK998" s="2"/>
    </row>
    <row r="999" spans="1:37" ht="13.5" thickBot="1">
      <c r="A999" s="1">
        <v>1</v>
      </c>
      <c r="B999" s="99"/>
      <c r="C999" s="124"/>
      <c r="D999" s="329"/>
      <c r="E999" s="330"/>
      <c r="F999" s="330"/>
      <c r="G999" s="331"/>
      <c r="H999" s="216">
        <f t="shared" si="484"/>
        <v>0</v>
      </c>
      <c r="I999" s="88">
        <v>1</v>
      </c>
      <c r="J999" s="216">
        <f t="shared" si="513"/>
        <v>0</v>
      </c>
      <c r="K999" s="215" t="str">
        <f t="shared" si="486"/>
        <v/>
      </c>
      <c r="L999" s="216" t="str">
        <f t="shared" si="507"/>
        <v/>
      </c>
      <c r="M999" s="215" t="str">
        <f t="shared" si="508"/>
        <v/>
      </c>
      <c r="N999" s="216" t="str">
        <f t="shared" si="509"/>
        <v/>
      </c>
      <c r="O999" s="215" t="str">
        <f t="shared" si="490"/>
        <v/>
      </c>
      <c r="P999" s="216" t="str">
        <f t="shared" si="510"/>
        <v/>
      </c>
      <c r="Q999" s="215">
        <f t="shared" si="514"/>
        <v>0</v>
      </c>
      <c r="R999" s="94"/>
      <c r="S999" s="218" t="str">
        <f t="shared" si="515"/>
        <v/>
      </c>
      <c r="T999" s="218" t="str">
        <f t="shared" si="493"/>
        <v/>
      </c>
      <c r="U999" s="218" t="str">
        <f t="shared" si="494"/>
        <v/>
      </c>
      <c r="V999" s="219">
        <f t="shared" si="495"/>
        <v>0</v>
      </c>
      <c r="W999" s="220">
        <f t="shared" si="496"/>
        <v>0</v>
      </c>
      <c r="X999" s="220">
        <f t="shared" si="497"/>
        <v>0</v>
      </c>
      <c r="Y999" s="220">
        <f t="shared" si="498"/>
        <v>0</v>
      </c>
      <c r="Z999" s="462">
        <f t="shared" si="499"/>
        <v>0</v>
      </c>
      <c r="AA999" s="221">
        <f t="shared" si="516"/>
        <v>0</v>
      </c>
      <c r="AB999" s="462" t="str">
        <f t="shared" si="500"/>
        <v/>
      </c>
      <c r="AC999" s="447" t="str">
        <f t="shared" si="501"/>
        <v/>
      </c>
      <c r="AD999" s="447" t="str">
        <f t="shared" si="502"/>
        <v/>
      </c>
      <c r="AE999" s="460" t="str">
        <f t="shared" si="503"/>
        <v/>
      </c>
      <c r="AF999" s="221" t="str">
        <f t="shared" si="517"/>
        <v/>
      </c>
      <c r="AG999" s="141">
        <f t="shared" si="504"/>
        <v>0</v>
      </c>
      <c r="AH999" s="141" t="str">
        <f t="shared" si="505"/>
        <v/>
      </c>
      <c r="AI999" s="450"/>
      <c r="AJ999" s="446">
        <f t="shared" si="506"/>
        <v>0</v>
      </c>
      <c r="AK999" s="2"/>
    </row>
    <row r="1000" spans="1:37" ht="13.5" thickBot="1">
      <c r="A1000" s="1">
        <v>1</v>
      </c>
      <c r="B1000" s="100" t="s">
        <v>80</v>
      </c>
      <c r="C1000" s="175" t="s">
        <v>81</v>
      </c>
      <c r="D1000" s="262" t="s">
        <v>131</v>
      </c>
      <c r="E1000" s="40"/>
      <c r="F1000" s="337">
        <f>SUM(J960:J999)</f>
        <v>0</v>
      </c>
      <c r="G1000" s="97" t="s">
        <v>75</v>
      </c>
      <c r="H1000" s="335"/>
      <c r="I1000" s="97"/>
      <c r="J1000" s="335"/>
      <c r="K1000" s="97"/>
      <c r="L1000" s="335"/>
      <c r="M1000" s="97"/>
      <c r="N1000" s="126"/>
      <c r="O1000" s="97"/>
      <c r="P1000" s="97"/>
      <c r="Q1000" s="97"/>
      <c r="R1000" s="335"/>
      <c r="S1000" s="335"/>
      <c r="T1000" s="335"/>
      <c r="U1000" s="335"/>
      <c r="V1000" s="335"/>
      <c r="W1000" s="335"/>
      <c r="X1000" s="335"/>
      <c r="Y1000" s="335"/>
      <c r="Z1000" s="335"/>
      <c r="AA1000" s="335"/>
      <c r="AB1000" s="335"/>
      <c r="AC1000" s="335"/>
      <c r="AD1000" s="335"/>
      <c r="AE1000" s="335"/>
      <c r="AF1000" s="335"/>
      <c r="AK1000" s="2"/>
    </row>
    <row r="1001" spans="1:37" ht="13.5" thickBot="1">
      <c r="A1001" s="1">
        <v>1</v>
      </c>
      <c r="B1001" s="102"/>
      <c r="C1001" s="112"/>
      <c r="D1001" s="161">
        <f>'Sheet 11'!B4</f>
        <v>0</v>
      </c>
      <c r="E1001" s="413" t="str">
        <f t="shared" ref="E1001:E1036" si="518">IF(D1001=B1001,"","X")</f>
        <v/>
      </c>
      <c r="F1001" s="2"/>
      <c r="G1001" s="2"/>
      <c r="I1001" s="2"/>
      <c r="J1001" s="1"/>
      <c r="K1001" s="2"/>
      <c r="M1001" s="2"/>
      <c r="N1001" s="2"/>
      <c r="O1001" s="2"/>
      <c r="P1001" s="2"/>
      <c r="Q1001" s="2"/>
      <c r="AK1001" s="2"/>
    </row>
    <row r="1002" spans="1:37" ht="13.5" thickBot="1">
      <c r="A1002" s="1">
        <v>1</v>
      </c>
      <c r="B1002" s="101"/>
      <c r="C1002" s="112"/>
      <c r="D1002" s="162">
        <f>'Sheet 11'!B5</f>
        <v>0</v>
      </c>
      <c r="E1002" s="414" t="str">
        <f t="shared" si="518"/>
        <v/>
      </c>
      <c r="F1002" s="530" t="str">
        <f>B956</f>
        <v>Input Section 11</v>
      </c>
      <c r="G1002" s="531"/>
      <c r="H1002" s="531"/>
      <c r="I1002" s="531"/>
      <c r="J1002" s="531"/>
      <c r="K1002" s="531"/>
      <c r="L1002" s="532"/>
      <c r="M1002" s="2"/>
      <c r="N1002" s="2"/>
      <c r="O1002" s="2"/>
      <c r="P1002" s="2"/>
      <c r="Q1002" s="2"/>
    </row>
    <row r="1003" spans="1:37" ht="13.5" thickBot="1">
      <c r="A1003" s="1">
        <v>1</v>
      </c>
      <c r="B1003" s="101"/>
      <c r="C1003" s="112"/>
      <c r="D1003" s="162">
        <f>'Sheet 11'!B6</f>
        <v>0</v>
      </c>
      <c r="E1003" s="414" t="str">
        <f t="shared" si="518"/>
        <v/>
      </c>
      <c r="F1003" s="2"/>
      <c r="G1003" s="2"/>
      <c r="H1003" s="533" t="s">
        <v>154</v>
      </c>
      <c r="I1003" s="534"/>
      <c r="J1003" s="535"/>
      <c r="K1003" s="2"/>
      <c r="L1003" s="2"/>
      <c r="M1003" s="2"/>
      <c r="N1003" s="2"/>
      <c r="O1003" s="2"/>
      <c r="P1003" s="2"/>
      <c r="Q1003" s="2"/>
    </row>
    <row r="1004" spans="1:37" ht="13.5" thickBot="1">
      <c r="A1004" s="1">
        <v>1</v>
      </c>
      <c r="B1004" s="101"/>
      <c r="C1004" s="112"/>
      <c r="D1004" s="162">
        <f>'Sheet 11'!B7</f>
        <v>0</v>
      </c>
      <c r="E1004" s="414" t="str">
        <f t="shared" si="518"/>
        <v/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37">
      <c r="A1005" s="1">
        <v>1</v>
      </c>
      <c r="B1005" s="101"/>
      <c r="C1005" s="112"/>
      <c r="D1005" s="162">
        <f>'Sheet 11'!B8</f>
        <v>0</v>
      </c>
      <c r="E1005" s="414" t="str">
        <f t="shared" si="518"/>
        <v/>
      </c>
      <c r="F1005" s="2"/>
      <c r="G1005" s="2"/>
      <c r="H1005" s="536" t="s">
        <v>191</v>
      </c>
      <c r="I1005" s="537"/>
      <c r="J1005" s="537"/>
      <c r="K1005" s="537"/>
      <c r="L1005" s="537"/>
      <c r="M1005" s="538"/>
      <c r="N1005" s="2"/>
      <c r="O1005" s="2"/>
      <c r="P1005" s="2"/>
      <c r="Q1005" s="2"/>
    </row>
    <row r="1006" spans="1:37">
      <c r="A1006" s="1">
        <v>1</v>
      </c>
      <c r="B1006" s="101"/>
      <c r="C1006" s="112"/>
      <c r="D1006" s="162">
        <f>'Sheet 11'!B9</f>
        <v>0</v>
      </c>
      <c r="E1006" s="414" t="str">
        <f t="shared" si="518"/>
        <v/>
      </c>
      <c r="F1006" s="2"/>
      <c r="G1006" s="2"/>
      <c r="H1006" s="539"/>
      <c r="I1006" s="540"/>
      <c r="J1006" s="540"/>
      <c r="K1006" s="540"/>
      <c r="L1006" s="540"/>
      <c r="M1006" s="541"/>
      <c r="N1006" s="2"/>
      <c r="O1006" s="2"/>
      <c r="P1006" s="2"/>
      <c r="Q1006" s="2"/>
    </row>
    <row r="1007" spans="1:37" ht="13.5" thickBot="1">
      <c r="A1007" s="1">
        <v>1</v>
      </c>
      <c r="B1007" s="101"/>
      <c r="C1007" s="112"/>
      <c r="D1007" s="162">
        <f>'Sheet 11'!B10</f>
        <v>0</v>
      </c>
      <c r="E1007" s="414" t="str">
        <f t="shared" si="518"/>
        <v/>
      </c>
      <c r="F1007" s="2"/>
      <c r="G1007" s="2"/>
      <c r="H1007" s="542"/>
      <c r="I1007" s="543"/>
      <c r="J1007" s="543"/>
      <c r="K1007" s="543"/>
      <c r="L1007" s="543"/>
      <c r="M1007" s="544"/>
      <c r="N1007" s="2"/>
      <c r="O1007" s="2"/>
      <c r="P1007" s="2"/>
      <c r="Q1007" s="2"/>
    </row>
    <row r="1008" spans="1:37">
      <c r="A1008" s="1">
        <v>1</v>
      </c>
      <c r="B1008" s="101"/>
      <c r="C1008" s="112"/>
      <c r="D1008" s="162">
        <f>'Sheet 11'!B11</f>
        <v>0</v>
      </c>
      <c r="E1008" s="414" t="str">
        <f t="shared" si="518"/>
        <v/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>
      <c r="A1009" s="1">
        <v>1</v>
      </c>
      <c r="B1009" s="101"/>
      <c r="C1009" s="112"/>
      <c r="D1009" s="162">
        <f>'Sheet 11'!B12</f>
        <v>0</v>
      </c>
      <c r="E1009" s="414" t="str">
        <f t="shared" si="518"/>
        <v/>
      </c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>
      <c r="A1010" s="1">
        <v>1</v>
      </c>
      <c r="B1010" s="101"/>
      <c r="C1010" s="112"/>
      <c r="D1010" s="162">
        <f>'Sheet 11'!B13</f>
        <v>0</v>
      </c>
      <c r="E1010" s="414" t="str">
        <f t="shared" si="518"/>
        <v/>
      </c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>
      <c r="A1011" s="1">
        <v>1</v>
      </c>
      <c r="B1011" s="101"/>
      <c r="C1011" s="112"/>
      <c r="D1011" s="162">
        <f>'Sheet 11'!B14</f>
        <v>0</v>
      </c>
      <c r="E1011" s="414" t="str">
        <f t="shared" si="518"/>
        <v/>
      </c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>
      <c r="A1012" s="1">
        <v>1</v>
      </c>
      <c r="B1012" s="101"/>
      <c r="C1012" s="112"/>
      <c r="D1012" s="162">
        <f>'Sheet 11'!B15</f>
        <v>0</v>
      </c>
      <c r="E1012" s="414" t="str">
        <f t="shared" si="518"/>
        <v/>
      </c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>
      <c r="A1013" s="1">
        <v>1</v>
      </c>
      <c r="B1013" s="101"/>
      <c r="C1013" s="112"/>
      <c r="D1013" s="162">
        <f>'Sheet 11'!B16</f>
        <v>0</v>
      </c>
      <c r="E1013" s="414" t="str">
        <f t="shared" si="518"/>
        <v/>
      </c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>
      <c r="A1014" s="1">
        <v>1</v>
      </c>
      <c r="B1014" s="101"/>
      <c r="C1014" s="112"/>
      <c r="D1014" s="162">
        <f>'Sheet 11'!B17</f>
        <v>0</v>
      </c>
      <c r="E1014" s="414" t="str">
        <f t="shared" si="518"/>
        <v/>
      </c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>
      <c r="A1015" s="1">
        <v>1</v>
      </c>
      <c r="B1015" s="101"/>
      <c r="C1015" s="112"/>
      <c r="D1015" s="162">
        <f>'Sheet 11'!B18</f>
        <v>0</v>
      </c>
      <c r="E1015" s="414" t="str">
        <f t="shared" si="518"/>
        <v/>
      </c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>
      <c r="A1016" s="1">
        <v>1</v>
      </c>
      <c r="B1016" s="101"/>
      <c r="C1016" s="112"/>
      <c r="D1016" s="162">
        <f>'Sheet 11'!B19</f>
        <v>0</v>
      </c>
      <c r="E1016" s="414" t="str">
        <f t="shared" si="518"/>
        <v/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>
      <c r="A1017" s="1">
        <v>1</v>
      </c>
      <c r="B1017" s="101"/>
      <c r="C1017" s="112"/>
      <c r="D1017" s="162">
        <f>'Sheet 11'!B20</f>
        <v>0</v>
      </c>
      <c r="E1017" s="414" t="str">
        <f t="shared" si="518"/>
        <v/>
      </c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>
      <c r="A1018" s="1">
        <v>1</v>
      </c>
      <c r="B1018" s="101"/>
      <c r="C1018" s="112"/>
      <c r="D1018" s="162">
        <f>'Sheet 11'!B21</f>
        <v>0</v>
      </c>
      <c r="E1018" s="414" t="str">
        <f t="shared" si="518"/>
        <v/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>
      <c r="A1019" s="1">
        <v>1</v>
      </c>
      <c r="B1019" s="101"/>
      <c r="C1019" s="112"/>
      <c r="D1019" s="162">
        <f>'Sheet 11'!B22</f>
        <v>0</v>
      </c>
      <c r="E1019" s="414" t="str">
        <f t="shared" si="518"/>
        <v/>
      </c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>
      <c r="A1020" s="1">
        <v>1</v>
      </c>
      <c r="B1020" s="101"/>
      <c r="C1020" s="112"/>
      <c r="D1020" s="162">
        <f>'Sheet 11'!B23</f>
        <v>0</v>
      </c>
      <c r="E1020" s="414" t="str">
        <f t="shared" si="518"/>
        <v/>
      </c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>
      <c r="A1021" s="1">
        <v>1</v>
      </c>
      <c r="B1021" s="101"/>
      <c r="C1021" s="112"/>
      <c r="D1021" s="162">
        <f>'Sheet 11'!B24</f>
        <v>0</v>
      </c>
      <c r="E1021" s="414" t="str">
        <f t="shared" si="518"/>
        <v/>
      </c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>
      <c r="A1022" s="1">
        <v>1</v>
      </c>
      <c r="B1022" s="101"/>
      <c r="C1022" s="112"/>
      <c r="D1022" s="162">
        <f>'Sheet 11'!B25</f>
        <v>0</v>
      </c>
      <c r="E1022" s="414" t="str">
        <f t="shared" si="518"/>
        <v/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>
      <c r="A1023" s="1">
        <v>1</v>
      </c>
      <c r="B1023" s="101"/>
      <c r="C1023" s="112"/>
      <c r="D1023" s="162">
        <f>'Sheet 11'!B26</f>
        <v>0</v>
      </c>
      <c r="E1023" s="414" t="str">
        <f t="shared" si="518"/>
        <v/>
      </c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>
      <c r="A1024" s="1">
        <v>1</v>
      </c>
      <c r="B1024" s="101"/>
      <c r="C1024" s="112"/>
      <c r="D1024" s="162">
        <f>'Sheet 11'!B27</f>
        <v>0</v>
      </c>
      <c r="E1024" s="414" t="str">
        <f t="shared" si="518"/>
        <v/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35">
      <c r="A1025" s="1">
        <v>1</v>
      </c>
      <c r="B1025" s="101"/>
      <c r="C1025" s="112"/>
      <c r="D1025" s="162">
        <f>'Sheet 11'!B28</f>
        <v>0</v>
      </c>
      <c r="E1025" s="414" t="str">
        <f t="shared" si="518"/>
        <v/>
      </c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35">
      <c r="A1026" s="1">
        <v>1</v>
      </c>
      <c r="B1026" s="101"/>
      <c r="C1026" s="112"/>
      <c r="D1026" s="162">
        <f>'Sheet 11'!B29</f>
        <v>0</v>
      </c>
      <c r="E1026" s="414" t="str">
        <f t="shared" si="518"/>
        <v/>
      </c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35">
      <c r="A1027" s="1">
        <v>1</v>
      </c>
      <c r="B1027" s="101"/>
      <c r="C1027" s="112"/>
      <c r="D1027" s="162">
        <f>'Sheet 11'!B30</f>
        <v>0</v>
      </c>
      <c r="E1027" s="414" t="str">
        <f t="shared" si="518"/>
        <v/>
      </c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35">
      <c r="A1028" s="1">
        <v>1</v>
      </c>
      <c r="B1028" s="101"/>
      <c r="C1028" s="112"/>
      <c r="D1028" s="162">
        <f>'Sheet 11'!B31</f>
        <v>0</v>
      </c>
      <c r="E1028" s="414" t="str">
        <f t="shared" si="518"/>
        <v/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35">
      <c r="A1029" s="1">
        <v>1</v>
      </c>
      <c r="B1029" s="101"/>
      <c r="C1029" s="112"/>
      <c r="D1029" s="162">
        <f>'Sheet 11'!B32</f>
        <v>0</v>
      </c>
      <c r="E1029" s="414" t="str">
        <f t="shared" si="518"/>
        <v/>
      </c>
      <c r="F1029" s="455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35">
      <c r="A1030" s="1">
        <v>1</v>
      </c>
      <c r="B1030" s="101"/>
      <c r="C1030" s="112"/>
      <c r="D1030" s="162">
        <f>'Sheet 11'!B33</f>
        <v>0</v>
      </c>
      <c r="E1030" s="414" t="str">
        <f t="shared" si="518"/>
        <v/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35">
      <c r="A1031" s="1">
        <v>1</v>
      </c>
      <c r="B1031" s="101"/>
      <c r="C1031" s="112"/>
      <c r="D1031" s="162">
        <f>'Sheet 11'!B34</f>
        <v>0</v>
      </c>
      <c r="E1031" s="414" t="str">
        <f t="shared" si="518"/>
        <v/>
      </c>
      <c r="N1031" s="2"/>
      <c r="AG1031" s="41"/>
      <c r="AH1031" s="41"/>
      <c r="AI1031" s="41"/>
    </row>
    <row r="1032" spans="1:35">
      <c r="A1032" s="1">
        <v>1</v>
      </c>
      <c r="B1032" s="101"/>
      <c r="C1032" s="112"/>
      <c r="D1032" s="162">
        <f>'Sheet 11'!B35</f>
        <v>0</v>
      </c>
      <c r="E1032" s="414" t="str">
        <f t="shared" si="518"/>
        <v/>
      </c>
      <c r="H1032" s="26"/>
      <c r="I1032" s="25"/>
      <c r="J1032" s="26"/>
      <c r="K1032" s="25"/>
      <c r="L1032" s="125"/>
      <c r="AG1032" s="127"/>
      <c r="AH1032" s="127"/>
      <c r="AI1032" s="127"/>
    </row>
    <row r="1033" spans="1:35">
      <c r="A1033" s="1">
        <v>1</v>
      </c>
      <c r="B1033" s="102"/>
      <c r="C1033" s="112"/>
      <c r="D1033" s="162">
        <f>'Sheet 11'!B36</f>
        <v>0</v>
      </c>
      <c r="E1033" s="414" t="str">
        <f t="shared" si="518"/>
        <v/>
      </c>
    </row>
    <row r="1034" spans="1:35">
      <c r="A1034" s="1">
        <v>1</v>
      </c>
      <c r="B1034" s="101"/>
      <c r="C1034" s="112"/>
      <c r="D1034" s="162">
        <f>'Sheet 11'!B37</f>
        <v>0</v>
      </c>
      <c r="E1034" s="414" t="str">
        <f t="shared" si="518"/>
        <v/>
      </c>
      <c r="N1034" s="2"/>
      <c r="O1034" s="2"/>
      <c r="P1034" s="2"/>
      <c r="Q1034" s="2"/>
    </row>
    <row r="1035" spans="1:35">
      <c r="A1035" s="1">
        <v>1</v>
      </c>
      <c r="B1035" s="102"/>
      <c r="C1035" s="112"/>
      <c r="D1035" s="162">
        <f>'Sheet 11'!B38</f>
        <v>0</v>
      </c>
      <c r="E1035" s="414" t="str">
        <f t="shared" si="518"/>
        <v/>
      </c>
      <c r="G1035" s="2" t="s">
        <v>44</v>
      </c>
      <c r="I1035" s="2"/>
      <c r="J1035" s="1"/>
      <c r="K1035" s="2"/>
      <c r="N1035" s="2"/>
      <c r="O1035" s="2"/>
      <c r="P1035" s="2"/>
      <c r="Q1035" s="2"/>
    </row>
    <row r="1036" spans="1:35" ht="13.5" thickBot="1">
      <c r="A1036" s="1">
        <v>1</v>
      </c>
      <c r="B1036" s="103"/>
      <c r="C1036" s="154"/>
      <c r="D1036" s="162">
        <f>'Sheet 11'!B39</f>
        <v>0</v>
      </c>
      <c r="E1036" s="415" t="str">
        <f t="shared" si="518"/>
        <v/>
      </c>
      <c r="G1036" s="446">
        <f>$F$23</f>
        <v>0</v>
      </c>
      <c r="H1036" s="447" t="str">
        <f>$F$24</f>
        <v/>
      </c>
      <c r="I1036" s="446">
        <f>$F$25</f>
        <v>0</v>
      </c>
      <c r="J1036" s="447">
        <f>$F$26</f>
        <v>0</v>
      </c>
      <c r="K1036" s="446">
        <f>$F$27</f>
        <v>0</v>
      </c>
      <c r="L1036" s="447">
        <f>$F$28</f>
        <v>0</v>
      </c>
      <c r="M1036" s="289">
        <f>$F$29</f>
        <v>2</v>
      </c>
      <c r="N1036" s="160">
        <f>SUM(R960:R999)</f>
        <v>0</v>
      </c>
      <c r="O1036" s="58" t="s">
        <v>45</v>
      </c>
      <c r="P1036" s="58"/>
      <c r="Q1036" s="58"/>
    </row>
    <row r="1037" spans="1:35" ht="13.5" thickBot="1">
      <c r="A1037" s="1">
        <v>1</v>
      </c>
      <c r="B1037" s="296">
        <f>SUM(B1001:B1036)</f>
        <v>0</v>
      </c>
      <c r="C1037" s="2" t="s">
        <v>27</v>
      </c>
      <c r="D1037" s="169">
        <f>SUM(D1001:D1036)</f>
        <v>0</v>
      </c>
      <c r="E1037" s="3" t="s">
        <v>12</v>
      </c>
      <c r="F1037" s="231">
        <f>SUM(J960:J999)</f>
        <v>0</v>
      </c>
      <c r="G1037" s="224" t="str">
        <f t="shared" ref="G1037:L1037" si="519">IFERROR($F1037/G1036,"")</f>
        <v/>
      </c>
      <c r="H1037" s="493" t="str">
        <f t="shared" si="519"/>
        <v/>
      </c>
      <c r="I1037" s="224" t="str">
        <f t="shared" si="519"/>
        <v/>
      </c>
      <c r="J1037" s="493" t="str">
        <f t="shared" si="519"/>
        <v/>
      </c>
      <c r="K1037" s="224" t="str">
        <f t="shared" si="519"/>
        <v/>
      </c>
      <c r="L1037" s="493" t="str">
        <f t="shared" si="519"/>
        <v/>
      </c>
      <c r="M1037" s="224">
        <f t="shared" ref="M1037" si="520">$F1037/M1036</f>
        <v>0</v>
      </c>
      <c r="N1037" s="225">
        <f>B1037-N1036</f>
        <v>0</v>
      </c>
      <c r="O1037" s="58" t="s">
        <v>28</v>
      </c>
      <c r="P1037" s="58"/>
      <c r="Q1037" s="58"/>
    </row>
    <row r="1038" spans="1:35" ht="13.5" thickBot="1">
      <c r="A1038" s="1">
        <v>1</v>
      </c>
      <c r="B1038" s="194" t="str">
        <f>IFERROR(B1037/$E$22,"")</f>
        <v/>
      </c>
      <c r="C1038" s="2" t="s">
        <v>73</v>
      </c>
      <c r="G1038" s="97"/>
      <c r="H1038" s="335"/>
      <c r="I1038" s="97"/>
      <c r="J1038" s="335"/>
      <c r="K1038" s="97"/>
      <c r="L1038" s="335"/>
      <c r="M1038" s="97"/>
      <c r="N1038" s="12" t="s">
        <v>72</v>
      </c>
      <c r="Q1038" s="194" t="str">
        <f>IFERROR(N1036/$E$22,"")</f>
        <v/>
      </c>
    </row>
    <row r="1039" spans="1:35" ht="13.5" thickBot="1">
      <c r="A1039" s="1">
        <v>1</v>
      </c>
      <c r="B1039" s="335"/>
      <c r="D1039" s="2" t="s">
        <v>118</v>
      </c>
      <c r="H1039" s="182">
        <f>$F$23</f>
        <v>0</v>
      </c>
      <c r="I1039" s="97" t="s">
        <v>79</v>
      </c>
      <c r="J1039" s="181">
        <f>SUM(L960:L999)</f>
        <v>0</v>
      </c>
      <c r="K1039" s="62" t="s">
        <v>25</v>
      </c>
      <c r="L1039" s="335"/>
      <c r="M1039" s="97"/>
      <c r="N1039" s="98"/>
      <c r="O1039" s="58" t="s">
        <v>32</v>
      </c>
      <c r="P1039" s="58"/>
      <c r="Q1039" s="194" t="str">
        <f>IFERROR(B1038-Q1038,"")</f>
        <v/>
      </c>
    </row>
    <row r="1040" spans="1:35">
      <c r="B1040" s="335"/>
      <c r="I1040" s="97"/>
      <c r="J1040" s="335"/>
      <c r="K1040" s="62"/>
      <c r="L1040" s="335"/>
      <c r="M1040" s="97"/>
      <c r="N1040" s="98"/>
      <c r="O1040" s="58"/>
      <c r="P1040" s="58"/>
      <c r="Q1040" s="3"/>
    </row>
    <row r="1041" spans="1:127" s="353" customFormat="1" ht="13.5" thickBot="1">
      <c r="A1041" s="351"/>
      <c r="B1041" s="358"/>
      <c r="E1041" s="354"/>
      <c r="F1041" s="355"/>
      <c r="G1041" s="356"/>
      <c r="H1041" s="355"/>
      <c r="I1041" s="359"/>
      <c r="J1041" s="358"/>
      <c r="K1041" s="360"/>
      <c r="L1041" s="358"/>
      <c r="M1041" s="359"/>
      <c r="N1041" s="361"/>
      <c r="O1041" s="362"/>
      <c r="P1041" s="362"/>
      <c r="Q1041" s="354"/>
      <c r="R1041" s="355"/>
      <c r="S1041" s="355"/>
      <c r="T1041" s="355"/>
      <c r="U1041" s="355"/>
      <c r="V1041" s="355"/>
      <c r="W1041" s="355"/>
      <c r="X1041" s="355"/>
      <c r="Y1041" s="355"/>
      <c r="Z1041" s="355"/>
      <c r="AA1041" s="355"/>
      <c r="AB1041" s="355"/>
      <c r="AC1041" s="355"/>
      <c r="AD1041" s="355"/>
      <c r="AE1041" s="355"/>
      <c r="AF1041" s="355"/>
      <c r="AG1041" s="357"/>
      <c r="AH1041" s="357"/>
      <c r="AI1041" s="357"/>
      <c r="AK1041" s="356"/>
      <c r="AR1041" s="356"/>
      <c r="AS1041" s="356"/>
      <c r="AT1041" s="356"/>
      <c r="AU1041" s="356"/>
      <c r="AV1041" s="356"/>
      <c r="AW1041" s="356"/>
      <c r="AX1041" s="356"/>
      <c r="AY1041" s="356"/>
      <c r="AZ1041" s="356"/>
      <c r="BA1041" s="356"/>
      <c r="BB1041" s="356"/>
      <c r="BC1041" s="356"/>
      <c r="BD1041" s="356"/>
      <c r="BE1041" s="356"/>
      <c r="BN1041" s="356"/>
      <c r="BO1041" s="356"/>
      <c r="BP1041" s="356"/>
      <c r="BY1041" s="356"/>
      <c r="BZ1041" s="356"/>
      <c r="CA1041" s="356"/>
      <c r="CJ1041" s="356"/>
      <c r="CK1041" s="356"/>
      <c r="CL1041" s="356"/>
      <c r="CU1041" s="356"/>
      <c r="CV1041" s="356"/>
      <c r="CW1041" s="356"/>
      <c r="DF1041" s="356"/>
      <c r="DG1041" s="356"/>
      <c r="DH1041" s="356"/>
      <c r="DQ1041" s="356"/>
      <c r="DR1041" s="356"/>
      <c r="DS1041" s="356"/>
    </row>
    <row r="1042" spans="1:127" ht="13.5" thickBot="1">
      <c r="A1042" s="1">
        <v>1</v>
      </c>
      <c r="B1042" s="258" t="s">
        <v>132</v>
      </c>
      <c r="C1042" s="179" t="s">
        <v>154</v>
      </c>
      <c r="I1042" s="475" t="s">
        <v>224</v>
      </c>
      <c r="J1042" s="476"/>
      <c r="K1042" s="2"/>
      <c r="L1042" s="2"/>
      <c r="M1042" s="2"/>
      <c r="N1042" s="2"/>
      <c r="O1042" s="2" t="s">
        <v>225</v>
      </c>
      <c r="P1042" s="2"/>
      <c r="Q1042" s="40"/>
      <c r="AJ1042" s="70"/>
    </row>
    <row r="1043" spans="1:127" ht="18.75" thickBot="1">
      <c r="A1043" s="1">
        <v>1</v>
      </c>
      <c r="B1043" s="524" t="s">
        <v>207</v>
      </c>
      <c r="C1043" s="525"/>
      <c r="D1043" s="336"/>
      <c r="E1043" s="336"/>
      <c r="F1043" s="336"/>
      <c r="G1043" s="336"/>
      <c r="H1043" s="455"/>
      <c r="I1043" s="3"/>
      <c r="J1043" s="475"/>
      <c r="K1043" s="526" t="s">
        <v>99</v>
      </c>
      <c r="L1043" s="526"/>
      <c r="M1043" s="526"/>
      <c r="N1043" s="526"/>
      <c r="O1043" s="526"/>
      <c r="P1043" s="526"/>
      <c r="Q1043" s="455"/>
      <c r="R1043" s="455"/>
      <c r="S1043" s="4"/>
      <c r="T1043" s="4"/>
      <c r="U1043" s="4"/>
      <c r="AG1043" s="444"/>
      <c r="AH1043" s="444"/>
      <c r="AI1043" s="444"/>
      <c r="AJ1043" s="444"/>
      <c r="AK1043" s="454"/>
      <c r="AL1043" s="454"/>
      <c r="AM1043" s="454"/>
      <c r="AN1043" s="70"/>
      <c r="AO1043" s="455"/>
      <c r="AR1043" s="2"/>
      <c r="AS1043" s="2"/>
      <c r="AT1043" s="2"/>
      <c r="AU1043" s="2"/>
      <c r="BF1043" s="455"/>
      <c r="BG1043" s="455"/>
      <c r="BH1043" s="455"/>
      <c r="BI1043" s="455"/>
      <c r="BN1043" s="2"/>
      <c r="BO1043" s="2"/>
      <c r="BP1043" s="2"/>
      <c r="BR1043" s="455"/>
      <c r="BS1043" s="455"/>
      <c r="BT1043" s="455"/>
      <c r="BY1043" s="2"/>
      <c r="BZ1043" s="2"/>
      <c r="CA1043" s="2"/>
      <c r="CC1043" s="455"/>
      <c r="CD1043" s="455"/>
      <c r="CE1043" s="455"/>
      <c r="CJ1043" s="2"/>
      <c r="CK1043" s="2"/>
      <c r="CL1043" s="2"/>
      <c r="CN1043" s="455"/>
      <c r="CO1043" s="455"/>
      <c r="CP1043" s="455"/>
      <c r="CU1043" s="2"/>
      <c r="CV1043" s="2"/>
      <c r="CW1043" s="2"/>
      <c r="CY1043" s="455"/>
      <c r="CZ1043" s="455"/>
      <c r="DA1043" s="455"/>
      <c r="DF1043" s="2"/>
      <c r="DG1043" s="2"/>
      <c r="DH1043" s="2"/>
      <c r="DJ1043" s="455"/>
      <c r="DK1043" s="455"/>
      <c r="DL1043" s="455"/>
      <c r="DQ1043" s="2"/>
      <c r="DR1043" s="2"/>
      <c r="DS1043" s="2"/>
      <c r="DU1043" s="455"/>
      <c r="DV1043" s="455"/>
      <c r="DW1043" s="455"/>
    </row>
    <row r="1044" spans="1:127" ht="13.5" thickBot="1">
      <c r="A1044" s="1">
        <v>1</v>
      </c>
      <c r="B1044" s="399" t="s">
        <v>71</v>
      </c>
      <c r="C1044" s="169" t="str">
        <f>IFERROR(((D1044+E1044+F1044+G1044)/N1123),"")</f>
        <v/>
      </c>
      <c r="D1044" s="181">
        <f>SUM(D1047:D1086)</f>
        <v>0</v>
      </c>
      <c r="E1044" s="181">
        <f>SUM(E1047:E1086)</f>
        <v>0</v>
      </c>
      <c r="F1044" s="181">
        <f>SUM(F1047:F1086)</f>
        <v>0</v>
      </c>
      <c r="G1044" s="181">
        <f>SUM(G1047:G1086)</f>
        <v>0</v>
      </c>
      <c r="H1044" s="455"/>
      <c r="I1044" s="247"/>
      <c r="J1044" s="475"/>
      <c r="K1044" s="545" t="s">
        <v>222</v>
      </c>
      <c r="L1044" s="546"/>
      <c r="M1044" s="545" t="s">
        <v>223</v>
      </c>
      <c r="N1044" s="546"/>
      <c r="O1044" s="545" t="s">
        <v>226</v>
      </c>
      <c r="P1044" s="546"/>
      <c r="Q1044" s="68" t="s">
        <v>34</v>
      </c>
      <c r="R1044" s="455"/>
      <c r="S1044" s="4"/>
      <c r="T1044" s="4"/>
      <c r="U1044" s="4"/>
      <c r="AG1044" s="444"/>
      <c r="AH1044" s="444"/>
      <c r="AI1044" s="444"/>
      <c r="AJ1044" s="444"/>
      <c r="AK1044" s="454"/>
      <c r="AL1044" s="454"/>
      <c r="AM1044" s="454"/>
      <c r="AN1044" s="70"/>
      <c r="AO1044" s="455"/>
      <c r="AR1044" s="2"/>
      <c r="AS1044" s="2"/>
      <c r="AT1044" s="2"/>
      <c r="AU1044" s="2"/>
      <c r="BF1044" s="455"/>
      <c r="BG1044" s="455"/>
      <c r="BH1044" s="455"/>
      <c r="BI1044" s="455"/>
      <c r="BN1044" s="2"/>
      <c r="BO1044" s="2"/>
      <c r="BP1044" s="2"/>
      <c r="BR1044" s="455"/>
      <c r="BS1044" s="455"/>
      <c r="BT1044" s="455"/>
      <c r="BY1044" s="2"/>
      <c r="BZ1044" s="2"/>
      <c r="CA1044" s="2"/>
      <c r="CC1044" s="455"/>
      <c r="CD1044" s="455"/>
      <c r="CE1044" s="455"/>
      <c r="CJ1044" s="2"/>
      <c r="CK1044" s="2"/>
      <c r="CL1044" s="2"/>
      <c r="CN1044" s="455"/>
      <c r="CO1044" s="455"/>
      <c r="CP1044" s="455"/>
      <c r="CU1044" s="2"/>
      <c r="CV1044" s="2"/>
      <c r="CW1044" s="2"/>
      <c r="CY1044" s="455"/>
      <c r="CZ1044" s="455"/>
      <c r="DA1044" s="455"/>
      <c r="DF1044" s="2"/>
      <c r="DG1044" s="2"/>
      <c r="DH1044" s="2"/>
      <c r="DJ1044" s="455"/>
      <c r="DK1044" s="455"/>
      <c r="DL1044" s="455"/>
      <c r="DQ1044" s="2"/>
      <c r="DR1044" s="2"/>
      <c r="DS1044" s="2"/>
      <c r="DU1044" s="455"/>
      <c r="DV1044" s="455"/>
      <c r="DW1044" s="455"/>
    </row>
    <row r="1045" spans="1:127" ht="12.75" customHeight="1" thickBot="1">
      <c r="A1045" s="1">
        <v>1</v>
      </c>
      <c r="B1045" s="69"/>
      <c r="C1045" s="70"/>
      <c r="D1045" s="527" t="s">
        <v>37</v>
      </c>
      <c r="E1045" s="528"/>
      <c r="F1045" s="528"/>
      <c r="G1045" s="529"/>
      <c r="H1045" s="25"/>
      <c r="I1045" s="34"/>
      <c r="J1045" s="26"/>
      <c r="K1045" s="479"/>
      <c r="L1045" s="71" t="s">
        <v>100</v>
      </c>
      <c r="M1045" s="72"/>
      <c r="N1045" s="71" t="s">
        <v>100</v>
      </c>
      <c r="O1045" s="480"/>
      <c r="P1045" s="73" t="s">
        <v>100</v>
      </c>
      <c r="Q1045" s="74" t="s">
        <v>35</v>
      </c>
      <c r="R1045" s="25" t="s">
        <v>36</v>
      </c>
      <c r="S1045" s="75"/>
      <c r="T1045" s="75"/>
      <c r="U1045" s="75"/>
      <c r="V1045" s="76"/>
      <c r="W1045" s="76" t="s">
        <v>61</v>
      </c>
      <c r="X1045" s="76"/>
      <c r="Y1045" s="76"/>
      <c r="Z1045" s="76"/>
      <c r="AA1045" s="76"/>
      <c r="AB1045" s="76"/>
      <c r="AC1045" s="76"/>
      <c r="AD1045" s="76"/>
      <c r="AE1045" s="76"/>
      <c r="AF1045" s="76"/>
      <c r="AI1045" s="279" t="s">
        <v>25</v>
      </c>
      <c r="AJ1045" s="282" t="s">
        <v>25</v>
      </c>
    </row>
    <row r="1046" spans="1:127" ht="12.75" customHeight="1" thickBot="1">
      <c r="A1046" s="1">
        <v>1</v>
      </c>
      <c r="B1046" s="77" t="s">
        <v>38</v>
      </c>
      <c r="C1046" s="78" t="s">
        <v>39</v>
      </c>
      <c r="D1046" s="420" t="str">
        <f>O17</f>
        <v>9th</v>
      </c>
      <c r="E1046" s="420" t="str">
        <f>P17</f>
        <v>10th</v>
      </c>
      <c r="F1046" s="420" t="str">
        <f>Q17</f>
        <v>11th</v>
      </c>
      <c r="G1046" s="420" t="str">
        <f>R17</f>
        <v>12th</v>
      </c>
      <c r="H1046" s="84" t="s">
        <v>40</v>
      </c>
      <c r="I1046" s="80" t="s">
        <v>41</v>
      </c>
      <c r="J1046" s="81"/>
      <c r="K1046" s="212">
        <f>IF(K1045="",$F$23,K1045)</f>
        <v>0</v>
      </c>
      <c r="L1046" s="82" t="s">
        <v>101</v>
      </c>
      <c r="M1046" s="212" t="str">
        <f>$F$24</f>
        <v/>
      </c>
      <c r="N1046" s="82" t="s">
        <v>101</v>
      </c>
      <c r="O1046" s="213">
        <f>IF(O1045="",$F$26,O1045)</f>
        <v>0</v>
      </c>
      <c r="P1046" s="83" t="s">
        <v>101</v>
      </c>
      <c r="Q1046" s="214" t="str">
        <f>M1046</f>
        <v/>
      </c>
      <c r="R1046" s="84" t="s">
        <v>25</v>
      </c>
      <c r="S1046" s="85" t="s">
        <v>42</v>
      </c>
      <c r="T1046" s="85" t="s">
        <v>62</v>
      </c>
      <c r="U1046" s="85" t="s">
        <v>63</v>
      </c>
      <c r="V1046" s="86" t="s">
        <v>43</v>
      </c>
      <c r="W1046" s="461" t="str">
        <f>O17</f>
        <v>9th</v>
      </c>
      <c r="X1046" s="461" t="str">
        <f>P17</f>
        <v>10th</v>
      </c>
      <c r="Y1046" s="461" t="str">
        <f>Q17</f>
        <v>11th</v>
      </c>
      <c r="Z1046" s="462" t="str">
        <f>R17</f>
        <v>12th</v>
      </c>
      <c r="AA1046" s="86" t="s">
        <v>43</v>
      </c>
      <c r="AB1046" s="462" t="str">
        <f>O17</f>
        <v>9th</v>
      </c>
      <c r="AC1046" s="447" t="str">
        <f>P17</f>
        <v>10th</v>
      </c>
      <c r="AD1046" s="447" t="str">
        <f>Q17</f>
        <v>11th</v>
      </c>
      <c r="AE1046" s="460" t="str">
        <f>R17</f>
        <v>12th</v>
      </c>
      <c r="AF1046" s="86" t="s">
        <v>43</v>
      </c>
      <c r="AI1046" s="280" t="s">
        <v>173</v>
      </c>
      <c r="AJ1046" s="283" t="s">
        <v>174</v>
      </c>
    </row>
    <row r="1047" spans="1:127">
      <c r="A1047" s="1">
        <v>1</v>
      </c>
      <c r="B1047" s="87"/>
      <c r="C1047" s="112"/>
      <c r="D1047" s="390"/>
      <c r="E1047" s="338"/>
      <c r="F1047" s="338"/>
      <c r="G1047" s="339"/>
      <c r="H1047" s="216">
        <f t="shared" ref="H1047:H1086" si="521">V1047</f>
        <v>0</v>
      </c>
      <c r="I1047" s="88">
        <v>1</v>
      </c>
      <c r="J1047" s="216">
        <f t="shared" ref="J1047:J1052" si="522">IF(ISBLANK(H1047),"",H1047/I1047)</f>
        <v>0</v>
      </c>
      <c r="K1047" s="215" t="str">
        <f t="shared" ref="K1047:K1086" si="523">IFERROR(IF(ISBLANK(H1047),"",(H1047/$K$1046)/I1047),"")</f>
        <v/>
      </c>
      <c r="L1047" s="216" t="str">
        <f t="shared" ref="L1047" si="524">IFERROR(IF(ISBLANK(H1047),"",ROUNDUP(K1047,0)),"")</f>
        <v/>
      </c>
      <c r="M1047" s="215" t="str">
        <f t="shared" ref="M1047" si="525">IFERROR(IF(ISBLANK(H1047),"",(H1047/$F$24)/I1047),"")</f>
        <v/>
      </c>
      <c r="N1047" s="216" t="str">
        <f t="shared" ref="N1047" si="526">IFERROR(IF(ISBLANK(H1047),"",ROUNDUP(M1047,0)),"")</f>
        <v/>
      </c>
      <c r="O1047" s="215" t="str">
        <f t="shared" ref="O1047:O1086" si="527">IFERROR(IF(ISBLANK(H1047),"",(H1047/$O$1046)/I1047),"")</f>
        <v/>
      </c>
      <c r="P1047" s="216" t="str">
        <f t="shared" ref="P1047" si="528">IFERROR(IF(ISBLANK(H1047),"",ROUNDUP(O1047,0)),"")</f>
        <v/>
      </c>
      <c r="Q1047" s="215">
        <f t="shared" ref="Q1047:Q1052" si="529">IF(ISERR((H1047/N1047)/I1047),0,(H1047/N1047)/I1047)</f>
        <v>0</v>
      </c>
      <c r="R1047" s="94"/>
      <c r="S1047" s="218" t="str">
        <f t="shared" ref="S1047:S1052" si="530">IF(ISBLANK(R1047),"",IF(R1047&lt;1,J1047,H1047/I1047/R1047))</f>
        <v/>
      </c>
      <c r="T1047" s="218" t="str">
        <f t="shared" ref="T1047:T1086" si="531">IF(ISBLANK($R1047),"",IF($R1047&lt;1,$J1047,IF(ISERROR($H1047/$I1047/($R1047-1)),"",$H1047/$I1047/($R1047-1))))</f>
        <v/>
      </c>
      <c r="U1047" s="218" t="str">
        <f t="shared" ref="U1047:U1086" si="532">IF(ISBLANK($R1047),"",IF($R1047&lt;1,$J1047,$H1047/$I1047/($R1047+1)))</f>
        <v/>
      </c>
      <c r="V1047" s="219">
        <f t="shared" ref="V1047:V1086" si="533">SUM(D1047:G1047)</f>
        <v>0</v>
      </c>
      <c r="W1047" s="220">
        <f t="shared" ref="W1047:W1086" si="534">IF($R1047&gt;2,(D1047/$V1047)*$F$26, IF($R1047=2,(D1047/2),D1047))</f>
        <v>0</v>
      </c>
      <c r="X1047" s="220">
        <f t="shared" ref="X1047:X1086" si="535">IF($R1047&gt;2,(E1047/$V1047)*$F$26, IF($R1047=2,(E1047/2),E1047))</f>
        <v>0</v>
      </c>
      <c r="Y1047" s="220">
        <f t="shared" ref="Y1047:Y1086" si="536">IF($R1047&gt;2,(F1047/$V1047)*$F$26, IF($R1047=2,(F1047/2),F1047))</f>
        <v>0</v>
      </c>
      <c r="Z1047" s="462">
        <f t="shared" ref="Z1047:Z1086" si="537">IF($R1047&gt;2,(G1047/$V1047)*$F$26, IF($R1047=2,(G1047/2),G1047))</f>
        <v>0</v>
      </c>
      <c r="AA1047" s="221">
        <f>W1047+X1047+Y1047+Z1047</f>
        <v>0</v>
      </c>
      <c r="AB1047" s="462" t="str">
        <f t="shared" ref="AB1047:AB1086" si="538">IF(ISERROR(D1047/($R1047*$I1047)),"",D1047/($R1047*$I1047))</f>
        <v/>
      </c>
      <c r="AC1047" s="447" t="str">
        <f t="shared" ref="AC1047:AC1086" si="539">IF(ISERROR(E1047/($R1047*$I1047)),"",E1047/($R1047*$I1047))</f>
        <v/>
      </c>
      <c r="AD1047" s="447" t="str">
        <f t="shared" ref="AD1047:AD1086" si="540">IF(ISERROR(F1047/($R1047*$I1047)),"",F1047/($R1047*$I1047))</f>
        <v/>
      </c>
      <c r="AE1047" s="460" t="str">
        <f t="shared" ref="AE1047:AE1086" si="541">IF(ISERROR(G1047/($R1047*$I1047)),"",G1047/($R1047*$I1047))</f>
        <v/>
      </c>
      <c r="AF1047" s="221" t="str">
        <f>IF(ISERROR(AB1047+AC1047+AD1047+AE1047),"",AB1047+AC1047+AD1047+AE1047)</f>
        <v/>
      </c>
      <c r="AG1047" s="141">
        <f t="shared" ref="AG1047:AG1086" si="542">C1047</f>
        <v>0</v>
      </c>
      <c r="AH1047" s="141" t="str">
        <f t="shared" ref="AH1047:AH1086" si="543">IF(R1047=1,"Singleton", IF(R1047=2, "Doubleton", IF(R1047=3,"Tripleton","")))</f>
        <v/>
      </c>
      <c r="AI1047" s="116"/>
      <c r="AJ1047" s="281">
        <f t="shared" ref="AJ1047:AJ1086" si="544">IFERROR(R1047-AI1047,"")</f>
        <v>0</v>
      </c>
    </row>
    <row r="1048" spans="1:127">
      <c r="A1048" s="1">
        <v>1</v>
      </c>
      <c r="B1048" s="87"/>
      <c r="C1048" s="113"/>
      <c r="D1048" s="327"/>
      <c r="E1048" s="91"/>
      <c r="F1048" s="91"/>
      <c r="G1048" s="328"/>
      <c r="H1048" s="216">
        <f t="shared" si="521"/>
        <v>0</v>
      </c>
      <c r="I1048" s="88">
        <v>1</v>
      </c>
      <c r="J1048" s="216">
        <f t="shared" si="522"/>
        <v>0</v>
      </c>
      <c r="K1048" s="215" t="str">
        <f t="shared" si="523"/>
        <v/>
      </c>
      <c r="L1048" s="216" t="str">
        <f t="shared" ref="L1048:L1086" si="545">IFERROR(IF(ISBLANK(H1048),"",ROUNDUP(K1048,0)),"")</f>
        <v/>
      </c>
      <c r="M1048" s="215" t="str">
        <f t="shared" ref="M1048:M1086" si="546">IFERROR(IF(ISBLANK(H1048),"",(H1048/$F$24)/I1048),"")</f>
        <v/>
      </c>
      <c r="N1048" s="216" t="str">
        <f t="shared" ref="N1048:N1086" si="547">IFERROR(IF(ISBLANK(H1048),"",ROUNDUP(M1048,0)),"")</f>
        <v/>
      </c>
      <c r="O1048" s="215" t="str">
        <f t="shared" si="527"/>
        <v/>
      </c>
      <c r="P1048" s="216" t="str">
        <f t="shared" ref="P1048:P1086" si="548">IFERROR(IF(ISBLANK(H1048),"",ROUNDUP(O1048,0)),"")</f>
        <v/>
      </c>
      <c r="Q1048" s="215">
        <f t="shared" si="529"/>
        <v>0</v>
      </c>
      <c r="R1048" s="94"/>
      <c r="S1048" s="218" t="str">
        <f t="shared" si="530"/>
        <v/>
      </c>
      <c r="T1048" s="218" t="str">
        <f t="shared" si="531"/>
        <v/>
      </c>
      <c r="U1048" s="218" t="str">
        <f t="shared" si="532"/>
        <v/>
      </c>
      <c r="V1048" s="219">
        <f t="shared" si="533"/>
        <v>0</v>
      </c>
      <c r="W1048" s="220">
        <f t="shared" si="534"/>
        <v>0</v>
      </c>
      <c r="X1048" s="220">
        <f t="shared" si="535"/>
        <v>0</v>
      </c>
      <c r="Y1048" s="220">
        <f t="shared" si="536"/>
        <v>0</v>
      </c>
      <c r="Z1048" s="462">
        <f t="shared" si="537"/>
        <v>0</v>
      </c>
      <c r="AA1048" s="221">
        <f t="shared" ref="AA1048:AA1052" si="549">W1048+X1048+Y1048+Z1048</f>
        <v>0</v>
      </c>
      <c r="AB1048" s="462" t="str">
        <f t="shared" si="538"/>
        <v/>
      </c>
      <c r="AC1048" s="447" t="str">
        <f t="shared" si="539"/>
        <v/>
      </c>
      <c r="AD1048" s="447" t="str">
        <f t="shared" si="540"/>
        <v/>
      </c>
      <c r="AE1048" s="460" t="str">
        <f t="shared" si="541"/>
        <v/>
      </c>
      <c r="AF1048" s="221" t="str">
        <f t="shared" ref="AF1048:AF1052" si="550">IF(ISERROR(AB1048+AC1048+AD1048+AE1048),"",AB1048+AC1048+AD1048+AE1048)</f>
        <v/>
      </c>
      <c r="AG1048" s="141">
        <f t="shared" si="542"/>
        <v>0</v>
      </c>
      <c r="AH1048" s="141" t="str">
        <f t="shared" si="543"/>
        <v/>
      </c>
      <c r="AI1048" s="450"/>
      <c r="AJ1048" s="446">
        <f t="shared" si="544"/>
        <v>0</v>
      </c>
    </row>
    <row r="1049" spans="1:127">
      <c r="A1049" s="1">
        <v>1</v>
      </c>
      <c r="B1049" s="87"/>
      <c r="C1049" s="113"/>
      <c r="D1049" s="327"/>
      <c r="E1049" s="91"/>
      <c r="F1049" s="91"/>
      <c r="G1049" s="328"/>
      <c r="H1049" s="216">
        <f t="shared" si="521"/>
        <v>0</v>
      </c>
      <c r="I1049" s="88">
        <v>1</v>
      </c>
      <c r="J1049" s="216">
        <f t="shared" si="522"/>
        <v>0</v>
      </c>
      <c r="K1049" s="215" t="str">
        <f t="shared" si="523"/>
        <v/>
      </c>
      <c r="L1049" s="216" t="str">
        <f t="shared" si="545"/>
        <v/>
      </c>
      <c r="M1049" s="215" t="str">
        <f t="shared" si="546"/>
        <v/>
      </c>
      <c r="N1049" s="216" t="str">
        <f t="shared" si="547"/>
        <v/>
      </c>
      <c r="O1049" s="215" t="str">
        <f t="shared" si="527"/>
        <v/>
      </c>
      <c r="P1049" s="216" t="str">
        <f t="shared" si="548"/>
        <v/>
      </c>
      <c r="Q1049" s="215">
        <f t="shared" si="529"/>
        <v>0</v>
      </c>
      <c r="R1049" s="94"/>
      <c r="S1049" s="218" t="str">
        <f t="shared" si="530"/>
        <v/>
      </c>
      <c r="T1049" s="218" t="str">
        <f t="shared" si="531"/>
        <v/>
      </c>
      <c r="U1049" s="218" t="str">
        <f t="shared" si="532"/>
        <v/>
      </c>
      <c r="V1049" s="219">
        <f t="shared" si="533"/>
        <v>0</v>
      </c>
      <c r="W1049" s="220">
        <f t="shared" si="534"/>
        <v>0</v>
      </c>
      <c r="X1049" s="220">
        <f t="shared" si="535"/>
        <v>0</v>
      </c>
      <c r="Y1049" s="220">
        <f t="shared" si="536"/>
        <v>0</v>
      </c>
      <c r="Z1049" s="462">
        <f t="shared" si="537"/>
        <v>0</v>
      </c>
      <c r="AA1049" s="221">
        <f t="shared" si="549"/>
        <v>0</v>
      </c>
      <c r="AB1049" s="462" t="str">
        <f t="shared" si="538"/>
        <v/>
      </c>
      <c r="AC1049" s="447" t="str">
        <f t="shared" si="539"/>
        <v/>
      </c>
      <c r="AD1049" s="447" t="str">
        <f t="shared" si="540"/>
        <v/>
      </c>
      <c r="AE1049" s="460" t="str">
        <f t="shared" si="541"/>
        <v/>
      </c>
      <c r="AF1049" s="221" t="str">
        <f t="shared" si="550"/>
        <v/>
      </c>
      <c r="AG1049" s="141">
        <f t="shared" si="542"/>
        <v>0</v>
      </c>
      <c r="AH1049" s="141" t="str">
        <f t="shared" si="543"/>
        <v/>
      </c>
      <c r="AI1049" s="450"/>
      <c r="AJ1049" s="446">
        <f t="shared" si="544"/>
        <v>0</v>
      </c>
    </row>
    <row r="1050" spans="1:127">
      <c r="A1050" s="1">
        <v>1</v>
      </c>
      <c r="B1050" s="87"/>
      <c r="C1050" s="113"/>
      <c r="D1050" s="327"/>
      <c r="E1050" s="91"/>
      <c r="F1050" s="91"/>
      <c r="G1050" s="328"/>
      <c r="H1050" s="216">
        <f t="shared" si="521"/>
        <v>0</v>
      </c>
      <c r="I1050" s="88">
        <v>1</v>
      </c>
      <c r="J1050" s="216">
        <f>IF(ISBLANK(H1050),"",H1050/I1050)</f>
        <v>0</v>
      </c>
      <c r="K1050" s="215" t="str">
        <f t="shared" si="523"/>
        <v/>
      </c>
      <c r="L1050" s="216" t="str">
        <f t="shared" si="545"/>
        <v/>
      </c>
      <c r="M1050" s="215" t="str">
        <f t="shared" si="546"/>
        <v/>
      </c>
      <c r="N1050" s="216" t="str">
        <f t="shared" si="547"/>
        <v/>
      </c>
      <c r="O1050" s="215" t="str">
        <f t="shared" si="527"/>
        <v/>
      </c>
      <c r="P1050" s="216" t="str">
        <f t="shared" si="548"/>
        <v/>
      </c>
      <c r="Q1050" s="215">
        <f>IF(ISERR((H1050/N1050)/I1050),0,(H1050/N1050)/I1050)</f>
        <v>0</v>
      </c>
      <c r="R1050" s="94"/>
      <c r="S1050" s="218" t="str">
        <f>IF(ISBLANK(R1050),"",IF(R1050&lt;1,J1050,H1050/I1050/R1050))</f>
        <v/>
      </c>
      <c r="T1050" s="218" t="str">
        <f t="shared" si="531"/>
        <v/>
      </c>
      <c r="U1050" s="218" t="str">
        <f t="shared" si="532"/>
        <v/>
      </c>
      <c r="V1050" s="219">
        <f t="shared" si="533"/>
        <v>0</v>
      </c>
      <c r="W1050" s="220">
        <f t="shared" si="534"/>
        <v>0</v>
      </c>
      <c r="X1050" s="220">
        <f t="shared" si="535"/>
        <v>0</v>
      </c>
      <c r="Y1050" s="220">
        <f t="shared" si="536"/>
        <v>0</v>
      </c>
      <c r="Z1050" s="462">
        <f t="shared" si="537"/>
        <v>0</v>
      </c>
      <c r="AA1050" s="221">
        <f t="shared" si="549"/>
        <v>0</v>
      </c>
      <c r="AB1050" s="462" t="str">
        <f t="shared" si="538"/>
        <v/>
      </c>
      <c r="AC1050" s="447" t="str">
        <f t="shared" si="539"/>
        <v/>
      </c>
      <c r="AD1050" s="447" t="str">
        <f t="shared" si="540"/>
        <v/>
      </c>
      <c r="AE1050" s="460" t="str">
        <f t="shared" si="541"/>
        <v/>
      </c>
      <c r="AF1050" s="221" t="str">
        <f t="shared" si="550"/>
        <v/>
      </c>
      <c r="AG1050" s="141">
        <f t="shared" si="542"/>
        <v>0</v>
      </c>
      <c r="AH1050" s="141" t="str">
        <f t="shared" si="543"/>
        <v/>
      </c>
      <c r="AI1050" s="450"/>
      <c r="AJ1050" s="446">
        <f t="shared" si="544"/>
        <v>0</v>
      </c>
    </row>
    <row r="1051" spans="1:127">
      <c r="A1051" s="1">
        <v>1</v>
      </c>
      <c r="B1051" s="87"/>
      <c r="C1051" s="113"/>
      <c r="D1051" s="327"/>
      <c r="E1051" s="91"/>
      <c r="F1051" s="91"/>
      <c r="G1051" s="328"/>
      <c r="H1051" s="216">
        <f t="shared" si="521"/>
        <v>0</v>
      </c>
      <c r="I1051" s="88">
        <v>1</v>
      </c>
      <c r="J1051" s="216">
        <f t="shared" si="522"/>
        <v>0</v>
      </c>
      <c r="K1051" s="215" t="str">
        <f t="shared" si="523"/>
        <v/>
      </c>
      <c r="L1051" s="216" t="str">
        <f t="shared" si="545"/>
        <v/>
      </c>
      <c r="M1051" s="215" t="str">
        <f t="shared" si="546"/>
        <v/>
      </c>
      <c r="N1051" s="216" t="str">
        <f t="shared" si="547"/>
        <v/>
      </c>
      <c r="O1051" s="215" t="str">
        <f t="shared" si="527"/>
        <v/>
      </c>
      <c r="P1051" s="216" t="str">
        <f t="shared" si="548"/>
        <v/>
      </c>
      <c r="Q1051" s="215">
        <f t="shared" si="529"/>
        <v>0</v>
      </c>
      <c r="R1051" s="94"/>
      <c r="S1051" s="218" t="str">
        <f t="shared" si="530"/>
        <v/>
      </c>
      <c r="T1051" s="218" t="str">
        <f t="shared" si="531"/>
        <v/>
      </c>
      <c r="U1051" s="218" t="str">
        <f t="shared" si="532"/>
        <v/>
      </c>
      <c r="V1051" s="219">
        <f t="shared" si="533"/>
        <v>0</v>
      </c>
      <c r="W1051" s="220">
        <f t="shared" si="534"/>
        <v>0</v>
      </c>
      <c r="X1051" s="220">
        <f t="shared" si="535"/>
        <v>0</v>
      </c>
      <c r="Y1051" s="220">
        <f t="shared" si="536"/>
        <v>0</v>
      </c>
      <c r="Z1051" s="462">
        <f t="shared" si="537"/>
        <v>0</v>
      </c>
      <c r="AA1051" s="221">
        <f t="shared" si="549"/>
        <v>0</v>
      </c>
      <c r="AB1051" s="462" t="str">
        <f t="shared" si="538"/>
        <v/>
      </c>
      <c r="AC1051" s="447" t="str">
        <f t="shared" si="539"/>
        <v/>
      </c>
      <c r="AD1051" s="447" t="str">
        <f t="shared" si="540"/>
        <v/>
      </c>
      <c r="AE1051" s="460" t="str">
        <f t="shared" si="541"/>
        <v/>
      </c>
      <c r="AF1051" s="221" t="str">
        <f t="shared" si="550"/>
        <v/>
      </c>
      <c r="AG1051" s="141">
        <f t="shared" si="542"/>
        <v>0</v>
      </c>
      <c r="AH1051" s="141" t="str">
        <f t="shared" si="543"/>
        <v/>
      </c>
      <c r="AI1051" s="450"/>
      <c r="AJ1051" s="446">
        <f t="shared" si="544"/>
        <v>0</v>
      </c>
    </row>
    <row r="1052" spans="1:127">
      <c r="A1052" s="1">
        <v>1</v>
      </c>
      <c r="B1052" s="87"/>
      <c r="C1052" s="113"/>
      <c r="D1052" s="327"/>
      <c r="E1052" s="91"/>
      <c r="F1052" s="91"/>
      <c r="G1052" s="328"/>
      <c r="H1052" s="216">
        <f t="shared" si="521"/>
        <v>0</v>
      </c>
      <c r="I1052" s="88">
        <v>1</v>
      </c>
      <c r="J1052" s="216">
        <f t="shared" si="522"/>
        <v>0</v>
      </c>
      <c r="K1052" s="215" t="str">
        <f t="shared" si="523"/>
        <v/>
      </c>
      <c r="L1052" s="216" t="str">
        <f t="shared" si="545"/>
        <v/>
      </c>
      <c r="M1052" s="215" t="str">
        <f t="shared" si="546"/>
        <v/>
      </c>
      <c r="N1052" s="216" t="str">
        <f t="shared" si="547"/>
        <v/>
      </c>
      <c r="O1052" s="215" t="str">
        <f t="shared" si="527"/>
        <v/>
      </c>
      <c r="P1052" s="216" t="str">
        <f t="shared" si="548"/>
        <v/>
      </c>
      <c r="Q1052" s="215">
        <f t="shared" si="529"/>
        <v>0</v>
      </c>
      <c r="R1052" s="94"/>
      <c r="S1052" s="218" t="str">
        <f t="shared" si="530"/>
        <v/>
      </c>
      <c r="T1052" s="218" t="str">
        <f t="shared" si="531"/>
        <v/>
      </c>
      <c r="U1052" s="218" t="str">
        <f t="shared" si="532"/>
        <v/>
      </c>
      <c r="V1052" s="219">
        <f t="shared" si="533"/>
        <v>0</v>
      </c>
      <c r="W1052" s="220">
        <f t="shared" si="534"/>
        <v>0</v>
      </c>
      <c r="X1052" s="220">
        <f t="shared" si="535"/>
        <v>0</v>
      </c>
      <c r="Y1052" s="220">
        <f t="shared" si="536"/>
        <v>0</v>
      </c>
      <c r="Z1052" s="462">
        <f t="shared" si="537"/>
        <v>0</v>
      </c>
      <c r="AA1052" s="221">
        <f t="shared" si="549"/>
        <v>0</v>
      </c>
      <c r="AB1052" s="462" t="str">
        <f t="shared" si="538"/>
        <v/>
      </c>
      <c r="AC1052" s="447" t="str">
        <f t="shared" si="539"/>
        <v/>
      </c>
      <c r="AD1052" s="447" t="str">
        <f t="shared" si="540"/>
        <v/>
      </c>
      <c r="AE1052" s="460" t="str">
        <f t="shared" si="541"/>
        <v/>
      </c>
      <c r="AF1052" s="221" t="str">
        <f t="shared" si="550"/>
        <v/>
      </c>
      <c r="AG1052" s="141">
        <f t="shared" si="542"/>
        <v>0</v>
      </c>
      <c r="AH1052" s="141" t="str">
        <f t="shared" si="543"/>
        <v/>
      </c>
      <c r="AI1052" s="450"/>
      <c r="AJ1052" s="446">
        <f t="shared" si="544"/>
        <v>0</v>
      </c>
    </row>
    <row r="1053" spans="1:127">
      <c r="A1053" s="1">
        <v>1</v>
      </c>
      <c r="B1053" s="87"/>
      <c r="C1053" s="113"/>
      <c r="D1053" s="327"/>
      <c r="E1053" s="91"/>
      <c r="F1053" s="91"/>
      <c r="G1053" s="328"/>
      <c r="H1053" s="216">
        <f t="shared" si="521"/>
        <v>0</v>
      </c>
      <c r="I1053" s="88">
        <v>1</v>
      </c>
      <c r="J1053" s="216">
        <f t="shared" ref="J1053:J1086" si="551">IF(ISBLANK(H1053),"",H1053/I1053)</f>
        <v>0</v>
      </c>
      <c r="K1053" s="215" t="str">
        <f t="shared" si="523"/>
        <v/>
      </c>
      <c r="L1053" s="216" t="str">
        <f t="shared" si="545"/>
        <v/>
      </c>
      <c r="M1053" s="215" t="str">
        <f t="shared" si="546"/>
        <v/>
      </c>
      <c r="N1053" s="216" t="str">
        <f t="shared" si="547"/>
        <v/>
      </c>
      <c r="O1053" s="215" t="str">
        <f t="shared" si="527"/>
        <v/>
      </c>
      <c r="P1053" s="216" t="str">
        <f t="shared" si="548"/>
        <v/>
      </c>
      <c r="Q1053" s="215">
        <f t="shared" ref="Q1053:Q1086" si="552">IF(ISERR((H1053/N1053)/I1053),0,(H1053/N1053)/I1053)</f>
        <v>0</v>
      </c>
      <c r="R1053" s="94"/>
      <c r="S1053" s="218" t="str">
        <f t="shared" ref="S1053:S1086" si="553">IF(ISBLANK(R1053),"",IF(R1053&lt;1,J1053,H1053/I1053/R1053))</f>
        <v/>
      </c>
      <c r="T1053" s="218" t="str">
        <f t="shared" si="531"/>
        <v/>
      </c>
      <c r="U1053" s="218" t="str">
        <f t="shared" si="532"/>
        <v/>
      </c>
      <c r="V1053" s="219">
        <f t="shared" si="533"/>
        <v>0</v>
      </c>
      <c r="W1053" s="220">
        <f t="shared" si="534"/>
        <v>0</v>
      </c>
      <c r="X1053" s="220">
        <f t="shared" si="535"/>
        <v>0</v>
      </c>
      <c r="Y1053" s="220">
        <f t="shared" si="536"/>
        <v>0</v>
      </c>
      <c r="Z1053" s="462">
        <f t="shared" si="537"/>
        <v>0</v>
      </c>
      <c r="AA1053" s="221">
        <f t="shared" ref="AA1053:AA1086" si="554">W1053+X1053+Y1053+Z1053</f>
        <v>0</v>
      </c>
      <c r="AB1053" s="462" t="str">
        <f t="shared" si="538"/>
        <v/>
      </c>
      <c r="AC1053" s="447" t="str">
        <f t="shared" si="539"/>
        <v/>
      </c>
      <c r="AD1053" s="447" t="str">
        <f t="shared" si="540"/>
        <v/>
      </c>
      <c r="AE1053" s="460" t="str">
        <f t="shared" si="541"/>
        <v/>
      </c>
      <c r="AF1053" s="221" t="str">
        <f t="shared" ref="AF1053:AF1086" si="555">IF(ISERROR(AB1053+AC1053+AD1053+AE1053),"",AB1053+AC1053+AD1053+AE1053)</f>
        <v/>
      </c>
      <c r="AG1053" s="141">
        <f t="shared" si="542"/>
        <v>0</v>
      </c>
      <c r="AH1053" s="141" t="str">
        <f t="shared" si="543"/>
        <v/>
      </c>
      <c r="AI1053" s="450"/>
      <c r="AJ1053" s="446">
        <f t="shared" si="544"/>
        <v>0</v>
      </c>
    </row>
    <row r="1054" spans="1:127">
      <c r="A1054" s="1">
        <v>1</v>
      </c>
      <c r="B1054" s="87"/>
      <c r="C1054" s="113"/>
      <c r="D1054" s="327"/>
      <c r="E1054" s="91"/>
      <c r="F1054" s="91"/>
      <c r="G1054" s="328"/>
      <c r="H1054" s="216">
        <f t="shared" si="521"/>
        <v>0</v>
      </c>
      <c r="I1054" s="88">
        <v>1</v>
      </c>
      <c r="J1054" s="216">
        <f t="shared" si="551"/>
        <v>0</v>
      </c>
      <c r="K1054" s="215" t="str">
        <f t="shared" si="523"/>
        <v/>
      </c>
      <c r="L1054" s="216" t="str">
        <f t="shared" si="545"/>
        <v/>
      </c>
      <c r="M1054" s="215" t="str">
        <f t="shared" si="546"/>
        <v/>
      </c>
      <c r="N1054" s="216" t="str">
        <f t="shared" si="547"/>
        <v/>
      </c>
      <c r="O1054" s="215" t="str">
        <f t="shared" si="527"/>
        <v/>
      </c>
      <c r="P1054" s="216" t="str">
        <f t="shared" si="548"/>
        <v/>
      </c>
      <c r="Q1054" s="215">
        <f t="shared" si="552"/>
        <v>0</v>
      </c>
      <c r="R1054" s="94"/>
      <c r="S1054" s="218" t="str">
        <f t="shared" si="553"/>
        <v/>
      </c>
      <c r="T1054" s="218" t="str">
        <f t="shared" si="531"/>
        <v/>
      </c>
      <c r="U1054" s="218" t="str">
        <f t="shared" si="532"/>
        <v/>
      </c>
      <c r="V1054" s="219">
        <f t="shared" si="533"/>
        <v>0</v>
      </c>
      <c r="W1054" s="220">
        <f t="shared" si="534"/>
        <v>0</v>
      </c>
      <c r="X1054" s="220">
        <f t="shared" si="535"/>
        <v>0</v>
      </c>
      <c r="Y1054" s="220">
        <f t="shared" si="536"/>
        <v>0</v>
      </c>
      <c r="Z1054" s="462">
        <f t="shared" si="537"/>
        <v>0</v>
      </c>
      <c r="AA1054" s="221">
        <f t="shared" si="554"/>
        <v>0</v>
      </c>
      <c r="AB1054" s="462" t="str">
        <f t="shared" si="538"/>
        <v/>
      </c>
      <c r="AC1054" s="447" t="str">
        <f t="shared" si="539"/>
        <v/>
      </c>
      <c r="AD1054" s="447" t="str">
        <f t="shared" si="540"/>
        <v/>
      </c>
      <c r="AE1054" s="460" t="str">
        <f t="shared" si="541"/>
        <v/>
      </c>
      <c r="AF1054" s="221" t="str">
        <f t="shared" si="555"/>
        <v/>
      </c>
      <c r="AG1054" s="141">
        <f t="shared" si="542"/>
        <v>0</v>
      </c>
      <c r="AH1054" s="141" t="str">
        <f t="shared" si="543"/>
        <v/>
      </c>
      <c r="AI1054" s="450"/>
      <c r="AJ1054" s="446">
        <f t="shared" si="544"/>
        <v>0</v>
      </c>
    </row>
    <row r="1055" spans="1:127">
      <c r="A1055" s="1">
        <v>1</v>
      </c>
      <c r="B1055" s="87"/>
      <c r="C1055" s="113"/>
      <c r="D1055" s="327"/>
      <c r="E1055" s="91"/>
      <c r="F1055" s="91"/>
      <c r="G1055" s="328"/>
      <c r="H1055" s="216">
        <f t="shared" si="521"/>
        <v>0</v>
      </c>
      <c r="I1055" s="88">
        <v>1</v>
      </c>
      <c r="J1055" s="216">
        <f t="shared" si="551"/>
        <v>0</v>
      </c>
      <c r="K1055" s="215" t="str">
        <f t="shared" si="523"/>
        <v/>
      </c>
      <c r="L1055" s="216" t="str">
        <f t="shared" si="545"/>
        <v/>
      </c>
      <c r="M1055" s="215" t="str">
        <f t="shared" si="546"/>
        <v/>
      </c>
      <c r="N1055" s="216" t="str">
        <f t="shared" si="547"/>
        <v/>
      </c>
      <c r="O1055" s="215" t="str">
        <f t="shared" si="527"/>
        <v/>
      </c>
      <c r="P1055" s="216" t="str">
        <f t="shared" si="548"/>
        <v/>
      </c>
      <c r="Q1055" s="215">
        <f t="shared" si="552"/>
        <v>0</v>
      </c>
      <c r="R1055" s="94"/>
      <c r="S1055" s="218" t="str">
        <f t="shared" si="553"/>
        <v/>
      </c>
      <c r="T1055" s="218" t="str">
        <f t="shared" si="531"/>
        <v/>
      </c>
      <c r="U1055" s="218" t="str">
        <f t="shared" si="532"/>
        <v/>
      </c>
      <c r="V1055" s="219">
        <f t="shared" si="533"/>
        <v>0</v>
      </c>
      <c r="W1055" s="220">
        <f t="shared" si="534"/>
        <v>0</v>
      </c>
      <c r="X1055" s="220">
        <f t="shared" si="535"/>
        <v>0</v>
      </c>
      <c r="Y1055" s="220">
        <f t="shared" si="536"/>
        <v>0</v>
      </c>
      <c r="Z1055" s="462">
        <f t="shared" si="537"/>
        <v>0</v>
      </c>
      <c r="AA1055" s="221">
        <f t="shared" si="554"/>
        <v>0</v>
      </c>
      <c r="AB1055" s="462" t="str">
        <f t="shared" si="538"/>
        <v/>
      </c>
      <c r="AC1055" s="447" t="str">
        <f t="shared" si="539"/>
        <v/>
      </c>
      <c r="AD1055" s="447" t="str">
        <f t="shared" si="540"/>
        <v/>
      </c>
      <c r="AE1055" s="460" t="str">
        <f t="shared" si="541"/>
        <v/>
      </c>
      <c r="AF1055" s="221" t="str">
        <f t="shared" si="555"/>
        <v/>
      </c>
      <c r="AG1055" s="141">
        <f t="shared" si="542"/>
        <v>0</v>
      </c>
      <c r="AH1055" s="141" t="str">
        <f t="shared" si="543"/>
        <v/>
      </c>
      <c r="AI1055" s="450"/>
      <c r="AJ1055" s="446">
        <f t="shared" si="544"/>
        <v>0</v>
      </c>
    </row>
    <row r="1056" spans="1:127">
      <c r="A1056" s="1">
        <v>1</v>
      </c>
      <c r="B1056" s="87"/>
      <c r="C1056" s="113"/>
      <c r="D1056" s="327"/>
      <c r="E1056" s="91"/>
      <c r="F1056" s="91"/>
      <c r="G1056" s="328"/>
      <c r="H1056" s="216">
        <f t="shared" si="521"/>
        <v>0</v>
      </c>
      <c r="I1056" s="88">
        <v>1</v>
      </c>
      <c r="J1056" s="216">
        <f t="shared" si="551"/>
        <v>0</v>
      </c>
      <c r="K1056" s="215" t="str">
        <f t="shared" si="523"/>
        <v/>
      </c>
      <c r="L1056" s="216" t="str">
        <f t="shared" si="545"/>
        <v/>
      </c>
      <c r="M1056" s="215" t="str">
        <f t="shared" si="546"/>
        <v/>
      </c>
      <c r="N1056" s="216" t="str">
        <f t="shared" si="547"/>
        <v/>
      </c>
      <c r="O1056" s="215" t="str">
        <f t="shared" si="527"/>
        <v/>
      </c>
      <c r="P1056" s="216" t="str">
        <f t="shared" si="548"/>
        <v/>
      </c>
      <c r="Q1056" s="215">
        <f t="shared" si="552"/>
        <v>0</v>
      </c>
      <c r="R1056" s="94"/>
      <c r="S1056" s="218" t="str">
        <f t="shared" si="553"/>
        <v/>
      </c>
      <c r="T1056" s="218" t="str">
        <f t="shared" si="531"/>
        <v/>
      </c>
      <c r="U1056" s="218" t="str">
        <f t="shared" si="532"/>
        <v/>
      </c>
      <c r="V1056" s="219">
        <f t="shared" si="533"/>
        <v>0</v>
      </c>
      <c r="W1056" s="220">
        <f t="shared" si="534"/>
        <v>0</v>
      </c>
      <c r="X1056" s="220">
        <f t="shared" si="535"/>
        <v>0</v>
      </c>
      <c r="Y1056" s="220">
        <f t="shared" si="536"/>
        <v>0</v>
      </c>
      <c r="Z1056" s="462">
        <f t="shared" si="537"/>
        <v>0</v>
      </c>
      <c r="AA1056" s="221">
        <f t="shared" si="554"/>
        <v>0</v>
      </c>
      <c r="AB1056" s="462" t="str">
        <f t="shared" si="538"/>
        <v/>
      </c>
      <c r="AC1056" s="447" t="str">
        <f t="shared" si="539"/>
        <v/>
      </c>
      <c r="AD1056" s="447" t="str">
        <f t="shared" si="540"/>
        <v/>
      </c>
      <c r="AE1056" s="460" t="str">
        <f t="shared" si="541"/>
        <v/>
      </c>
      <c r="AF1056" s="221" t="str">
        <f t="shared" si="555"/>
        <v/>
      </c>
      <c r="AG1056" s="141">
        <f t="shared" si="542"/>
        <v>0</v>
      </c>
      <c r="AH1056" s="141" t="str">
        <f t="shared" si="543"/>
        <v/>
      </c>
      <c r="AI1056" s="450"/>
      <c r="AJ1056" s="446">
        <f t="shared" si="544"/>
        <v>0</v>
      </c>
    </row>
    <row r="1057" spans="1:36">
      <c r="A1057" s="1">
        <v>1</v>
      </c>
      <c r="B1057" s="87"/>
      <c r="C1057" s="113"/>
      <c r="D1057" s="327"/>
      <c r="E1057" s="91"/>
      <c r="F1057" s="91"/>
      <c r="G1057" s="328"/>
      <c r="H1057" s="216">
        <f t="shared" si="521"/>
        <v>0</v>
      </c>
      <c r="I1057" s="88">
        <v>1</v>
      </c>
      <c r="J1057" s="216">
        <f t="shared" si="551"/>
        <v>0</v>
      </c>
      <c r="K1057" s="215" t="str">
        <f t="shared" si="523"/>
        <v/>
      </c>
      <c r="L1057" s="216" t="str">
        <f t="shared" si="545"/>
        <v/>
      </c>
      <c r="M1057" s="215" t="str">
        <f t="shared" si="546"/>
        <v/>
      </c>
      <c r="N1057" s="216" t="str">
        <f t="shared" si="547"/>
        <v/>
      </c>
      <c r="O1057" s="215" t="str">
        <f t="shared" si="527"/>
        <v/>
      </c>
      <c r="P1057" s="216" t="str">
        <f t="shared" si="548"/>
        <v/>
      </c>
      <c r="Q1057" s="215">
        <f t="shared" si="552"/>
        <v>0</v>
      </c>
      <c r="R1057" s="94"/>
      <c r="S1057" s="218" t="str">
        <f t="shared" si="553"/>
        <v/>
      </c>
      <c r="T1057" s="218" t="str">
        <f t="shared" si="531"/>
        <v/>
      </c>
      <c r="U1057" s="218" t="str">
        <f t="shared" si="532"/>
        <v/>
      </c>
      <c r="V1057" s="219">
        <f t="shared" si="533"/>
        <v>0</v>
      </c>
      <c r="W1057" s="220">
        <f t="shared" si="534"/>
        <v>0</v>
      </c>
      <c r="X1057" s="220">
        <f t="shared" si="535"/>
        <v>0</v>
      </c>
      <c r="Y1057" s="220">
        <f t="shared" si="536"/>
        <v>0</v>
      </c>
      <c r="Z1057" s="462">
        <f t="shared" si="537"/>
        <v>0</v>
      </c>
      <c r="AA1057" s="221">
        <f t="shared" si="554"/>
        <v>0</v>
      </c>
      <c r="AB1057" s="462" t="str">
        <f t="shared" si="538"/>
        <v/>
      </c>
      <c r="AC1057" s="447" t="str">
        <f t="shared" si="539"/>
        <v/>
      </c>
      <c r="AD1057" s="447" t="str">
        <f t="shared" si="540"/>
        <v/>
      </c>
      <c r="AE1057" s="460" t="str">
        <f t="shared" si="541"/>
        <v/>
      </c>
      <c r="AF1057" s="221" t="str">
        <f t="shared" si="555"/>
        <v/>
      </c>
      <c r="AG1057" s="141">
        <f t="shared" si="542"/>
        <v>0</v>
      </c>
      <c r="AH1057" s="141" t="str">
        <f t="shared" si="543"/>
        <v/>
      </c>
      <c r="AI1057" s="450"/>
      <c r="AJ1057" s="446">
        <f t="shared" si="544"/>
        <v>0</v>
      </c>
    </row>
    <row r="1058" spans="1:36">
      <c r="A1058" s="1">
        <v>1</v>
      </c>
      <c r="B1058" s="87"/>
      <c r="C1058" s="113"/>
      <c r="D1058" s="327"/>
      <c r="E1058" s="91"/>
      <c r="F1058" s="91"/>
      <c r="G1058" s="328"/>
      <c r="H1058" s="216">
        <f t="shared" si="521"/>
        <v>0</v>
      </c>
      <c r="I1058" s="88">
        <v>1</v>
      </c>
      <c r="J1058" s="216">
        <f t="shared" si="551"/>
        <v>0</v>
      </c>
      <c r="K1058" s="215" t="str">
        <f t="shared" si="523"/>
        <v/>
      </c>
      <c r="L1058" s="216" t="str">
        <f t="shared" si="545"/>
        <v/>
      </c>
      <c r="M1058" s="215" t="str">
        <f t="shared" si="546"/>
        <v/>
      </c>
      <c r="N1058" s="216" t="str">
        <f t="shared" si="547"/>
        <v/>
      </c>
      <c r="O1058" s="215" t="str">
        <f t="shared" si="527"/>
        <v/>
      </c>
      <c r="P1058" s="216" t="str">
        <f t="shared" si="548"/>
        <v/>
      </c>
      <c r="Q1058" s="215">
        <f t="shared" si="552"/>
        <v>0</v>
      </c>
      <c r="R1058" s="94"/>
      <c r="S1058" s="218" t="str">
        <f t="shared" si="553"/>
        <v/>
      </c>
      <c r="T1058" s="218" t="str">
        <f t="shared" si="531"/>
        <v/>
      </c>
      <c r="U1058" s="218" t="str">
        <f t="shared" si="532"/>
        <v/>
      </c>
      <c r="V1058" s="219">
        <f t="shared" si="533"/>
        <v>0</v>
      </c>
      <c r="W1058" s="220">
        <f t="shared" si="534"/>
        <v>0</v>
      </c>
      <c r="X1058" s="220">
        <f t="shared" si="535"/>
        <v>0</v>
      </c>
      <c r="Y1058" s="220">
        <f t="shared" si="536"/>
        <v>0</v>
      </c>
      <c r="Z1058" s="462">
        <f t="shared" si="537"/>
        <v>0</v>
      </c>
      <c r="AA1058" s="221">
        <f t="shared" si="554"/>
        <v>0</v>
      </c>
      <c r="AB1058" s="462" t="str">
        <f t="shared" si="538"/>
        <v/>
      </c>
      <c r="AC1058" s="447" t="str">
        <f t="shared" si="539"/>
        <v/>
      </c>
      <c r="AD1058" s="447" t="str">
        <f t="shared" si="540"/>
        <v/>
      </c>
      <c r="AE1058" s="460" t="str">
        <f t="shared" si="541"/>
        <v/>
      </c>
      <c r="AF1058" s="221" t="str">
        <f t="shared" si="555"/>
        <v/>
      </c>
      <c r="AG1058" s="141">
        <f t="shared" si="542"/>
        <v>0</v>
      </c>
      <c r="AH1058" s="141" t="str">
        <f t="shared" si="543"/>
        <v/>
      </c>
      <c r="AI1058" s="450"/>
      <c r="AJ1058" s="446">
        <f t="shared" si="544"/>
        <v>0</v>
      </c>
    </row>
    <row r="1059" spans="1:36">
      <c r="A1059" s="1">
        <v>1</v>
      </c>
      <c r="B1059" s="87"/>
      <c r="C1059" s="113"/>
      <c r="D1059" s="327"/>
      <c r="E1059" s="91"/>
      <c r="F1059" s="91"/>
      <c r="G1059" s="328"/>
      <c r="H1059" s="216">
        <f t="shared" si="521"/>
        <v>0</v>
      </c>
      <c r="I1059" s="88">
        <v>1</v>
      </c>
      <c r="J1059" s="216">
        <f t="shared" si="551"/>
        <v>0</v>
      </c>
      <c r="K1059" s="215" t="str">
        <f t="shared" si="523"/>
        <v/>
      </c>
      <c r="L1059" s="216" t="str">
        <f t="shared" si="545"/>
        <v/>
      </c>
      <c r="M1059" s="215" t="str">
        <f t="shared" si="546"/>
        <v/>
      </c>
      <c r="N1059" s="216" t="str">
        <f t="shared" si="547"/>
        <v/>
      </c>
      <c r="O1059" s="215" t="str">
        <f t="shared" si="527"/>
        <v/>
      </c>
      <c r="P1059" s="216" t="str">
        <f t="shared" si="548"/>
        <v/>
      </c>
      <c r="Q1059" s="215">
        <f t="shared" si="552"/>
        <v>0</v>
      </c>
      <c r="R1059" s="94"/>
      <c r="S1059" s="218" t="str">
        <f t="shared" si="553"/>
        <v/>
      </c>
      <c r="T1059" s="218" t="str">
        <f t="shared" si="531"/>
        <v/>
      </c>
      <c r="U1059" s="218" t="str">
        <f t="shared" si="532"/>
        <v/>
      </c>
      <c r="V1059" s="219">
        <f t="shared" si="533"/>
        <v>0</v>
      </c>
      <c r="W1059" s="220">
        <f t="shared" si="534"/>
        <v>0</v>
      </c>
      <c r="X1059" s="220">
        <f t="shared" si="535"/>
        <v>0</v>
      </c>
      <c r="Y1059" s="220">
        <f t="shared" si="536"/>
        <v>0</v>
      </c>
      <c r="Z1059" s="462">
        <f t="shared" si="537"/>
        <v>0</v>
      </c>
      <c r="AA1059" s="221">
        <f t="shared" si="554"/>
        <v>0</v>
      </c>
      <c r="AB1059" s="462" t="str">
        <f t="shared" si="538"/>
        <v/>
      </c>
      <c r="AC1059" s="447" t="str">
        <f t="shared" si="539"/>
        <v/>
      </c>
      <c r="AD1059" s="447" t="str">
        <f t="shared" si="540"/>
        <v/>
      </c>
      <c r="AE1059" s="460" t="str">
        <f t="shared" si="541"/>
        <v/>
      </c>
      <c r="AF1059" s="221" t="str">
        <f t="shared" si="555"/>
        <v/>
      </c>
      <c r="AG1059" s="141">
        <f t="shared" si="542"/>
        <v>0</v>
      </c>
      <c r="AH1059" s="141" t="str">
        <f t="shared" si="543"/>
        <v/>
      </c>
      <c r="AI1059" s="450"/>
      <c r="AJ1059" s="446">
        <f t="shared" si="544"/>
        <v>0</v>
      </c>
    </row>
    <row r="1060" spans="1:36">
      <c r="A1060" s="1">
        <v>1</v>
      </c>
      <c r="B1060" s="87"/>
      <c r="C1060" s="113"/>
      <c r="D1060" s="327"/>
      <c r="E1060" s="91"/>
      <c r="F1060" s="91"/>
      <c r="G1060" s="328"/>
      <c r="H1060" s="216">
        <f t="shared" si="521"/>
        <v>0</v>
      </c>
      <c r="I1060" s="88">
        <v>1</v>
      </c>
      <c r="J1060" s="216">
        <f t="shared" si="551"/>
        <v>0</v>
      </c>
      <c r="K1060" s="215" t="str">
        <f t="shared" si="523"/>
        <v/>
      </c>
      <c r="L1060" s="216" t="str">
        <f t="shared" si="545"/>
        <v/>
      </c>
      <c r="M1060" s="215" t="str">
        <f t="shared" si="546"/>
        <v/>
      </c>
      <c r="N1060" s="216" t="str">
        <f t="shared" si="547"/>
        <v/>
      </c>
      <c r="O1060" s="215" t="str">
        <f t="shared" si="527"/>
        <v/>
      </c>
      <c r="P1060" s="216" t="str">
        <f t="shared" si="548"/>
        <v/>
      </c>
      <c r="Q1060" s="215">
        <f t="shared" si="552"/>
        <v>0</v>
      </c>
      <c r="R1060" s="94"/>
      <c r="S1060" s="218" t="str">
        <f t="shared" si="553"/>
        <v/>
      </c>
      <c r="T1060" s="218" t="str">
        <f t="shared" si="531"/>
        <v/>
      </c>
      <c r="U1060" s="218" t="str">
        <f t="shared" si="532"/>
        <v/>
      </c>
      <c r="V1060" s="219">
        <f t="shared" si="533"/>
        <v>0</v>
      </c>
      <c r="W1060" s="220">
        <f t="shared" si="534"/>
        <v>0</v>
      </c>
      <c r="X1060" s="220">
        <f t="shared" si="535"/>
        <v>0</v>
      </c>
      <c r="Y1060" s="220">
        <f t="shared" si="536"/>
        <v>0</v>
      </c>
      <c r="Z1060" s="462">
        <f t="shared" si="537"/>
        <v>0</v>
      </c>
      <c r="AA1060" s="221">
        <f t="shared" si="554"/>
        <v>0</v>
      </c>
      <c r="AB1060" s="462" t="str">
        <f t="shared" si="538"/>
        <v/>
      </c>
      <c r="AC1060" s="447" t="str">
        <f t="shared" si="539"/>
        <v/>
      </c>
      <c r="AD1060" s="447" t="str">
        <f t="shared" si="540"/>
        <v/>
      </c>
      <c r="AE1060" s="460" t="str">
        <f t="shared" si="541"/>
        <v/>
      </c>
      <c r="AF1060" s="221" t="str">
        <f t="shared" si="555"/>
        <v/>
      </c>
      <c r="AG1060" s="141">
        <f t="shared" si="542"/>
        <v>0</v>
      </c>
      <c r="AH1060" s="141" t="str">
        <f t="shared" si="543"/>
        <v/>
      </c>
      <c r="AI1060" s="450"/>
      <c r="AJ1060" s="446">
        <f t="shared" si="544"/>
        <v>0</v>
      </c>
    </row>
    <row r="1061" spans="1:36">
      <c r="A1061" s="1">
        <v>1</v>
      </c>
      <c r="B1061" s="87"/>
      <c r="C1061" s="113"/>
      <c r="D1061" s="327"/>
      <c r="E1061" s="91"/>
      <c r="F1061" s="91"/>
      <c r="G1061" s="328"/>
      <c r="H1061" s="216">
        <f t="shared" si="521"/>
        <v>0</v>
      </c>
      <c r="I1061" s="88">
        <v>1</v>
      </c>
      <c r="J1061" s="216">
        <f t="shared" si="551"/>
        <v>0</v>
      </c>
      <c r="K1061" s="215" t="str">
        <f t="shared" si="523"/>
        <v/>
      </c>
      <c r="L1061" s="216" t="str">
        <f t="shared" si="545"/>
        <v/>
      </c>
      <c r="M1061" s="215" t="str">
        <f t="shared" si="546"/>
        <v/>
      </c>
      <c r="N1061" s="216" t="str">
        <f t="shared" si="547"/>
        <v/>
      </c>
      <c r="O1061" s="215" t="str">
        <f t="shared" si="527"/>
        <v/>
      </c>
      <c r="P1061" s="216" t="str">
        <f t="shared" si="548"/>
        <v/>
      </c>
      <c r="Q1061" s="215">
        <f t="shared" si="552"/>
        <v>0</v>
      </c>
      <c r="R1061" s="94"/>
      <c r="S1061" s="218" t="str">
        <f t="shared" si="553"/>
        <v/>
      </c>
      <c r="T1061" s="218" t="str">
        <f t="shared" si="531"/>
        <v/>
      </c>
      <c r="U1061" s="218" t="str">
        <f t="shared" si="532"/>
        <v/>
      </c>
      <c r="V1061" s="219">
        <f t="shared" si="533"/>
        <v>0</v>
      </c>
      <c r="W1061" s="220">
        <f t="shared" si="534"/>
        <v>0</v>
      </c>
      <c r="X1061" s="220">
        <f t="shared" si="535"/>
        <v>0</v>
      </c>
      <c r="Y1061" s="220">
        <f t="shared" si="536"/>
        <v>0</v>
      </c>
      <c r="Z1061" s="462">
        <f t="shared" si="537"/>
        <v>0</v>
      </c>
      <c r="AA1061" s="221">
        <f t="shared" si="554"/>
        <v>0</v>
      </c>
      <c r="AB1061" s="462" t="str">
        <f t="shared" si="538"/>
        <v/>
      </c>
      <c r="AC1061" s="447" t="str">
        <f t="shared" si="539"/>
        <v/>
      </c>
      <c r="AD1061" s="447" t="str">
        <f t="shared" si="540"/>
        <v/>
      </c>
      <c r="AE1061" s="460" t="str">
        <f t="shared" si="541"/>
        <v/>
      </c>
      <c r="AF1061" s="221" t="str">
        <f t="shared" si="555"/>
        <v/>
      </c>
      <c r="AG1061" s="141">
        <f t="shared" si="542"/>
        <v>0</v>
      </c>
      <c r="AH1061" s="141" t="str">
        <f t="shared" si="543"/>
        <v/>
      </c>
      <c r="AI1061" s="450"/>
      <c r="AJ1061" s="446">
        <f t="shared" si="544"/>
        <v>0</v>
      </c>
    </row>
    <row r="1062" spans="1:36">
      <c r="A1062" s="1">
        <v>1</v>
      </c>
      <c r="B1062" s="87"/>
      <c r="C1062" s="113"/>
      <c r="D1062" s="327"/>
      <c r="E1062" s="91"/>
      <c r="F1062" s="91"/>
      <c r="G1062" s="328"/>
      <c r="H1062" s="216">
        <f t="shared" si="521"/>
        <v>0</v>
      </c>
      <c r="I1062" s="88">
        <v>1</v>
      </c>
      <c r="J1062" s="216">
        <f t="shared" si="551"/>
        <v>0</v>
      </c>
      <c r="K1062" s="215" t="str">
        <f t="shared" si="523"/>
        <v/>
      </c>
      <c r="L1062" s="216" t="str">
        <f t="shared" si="545"/>
        <v/>
      </c>
      <c r="M1062" s="215" t="str">
        <f t="shared" si="546"/>
        <v/>
      </c>
      <c r="N1062" s="216" t="str">
        <f t="shared" si="547"/>
        <v/>
      </c>
      <c r="O1062" s="215" t="str">
        <f t="shared" si="527"/>
        <v/>
      </c>
      <c r="P1062" s="216" t="str">
        <f t="shared" si="548"/>
        <v/>
      </c>
      <c r="Q1062" s="215">
        <f t="shared" si="552"/>
        <v>0</v>
      </c>
      <c r="R1062" s="94"/>
      <c r="S1062" s="218" t="str">
        <f t="shared" si="553"/>
        <v/>
      </c>
      <c r="T1062" s="218" t="str">
        <f t="shared" si="531"/>
        <v/>
      </c>
      <c r="U1062" s="218" t="str">
        <f t="shared" si="532"/>
        <v/>
      </c>
      <c r="V1062" s="219">
        <f t="shared" si="533"/>
        <v>0</v>
      </c>
      <c r="W1062" s="220">
        <f t="shared" si="534"/>
        <v>0</v>
      </c>
      <c r="X1062" s="220">
        <f t="shared" si="535"/>
        <v>0</v>
      </c>
      <c r="Y1062" s="220">
        <f t="shared" si="536"/>
        <v>0</v>
      </c>
      <c r="Z1062" s="462">
        <f t="shared" si="537"/>
        <v>0</v>
      </c>
      <c r="AA1062" s="221">
        <f t="shared" si="554"/>
        <v>0</v>
      </c>
      <c r="AB1062" s="462" t="str">
        <f t="shared" si="538"/>
        <v/>
      </c>
      <c r="AC1062" s="447" t="str">
        <f t="shared" si="539"/>
        <v/>
      </c>
      <c r="AD1062" s="447" t="str">
        <f t="shared" si="540"/>
        <v/>
      </c>
      <c r="AE1062" s="460" t="str">
        <f t="shared" si="541"/>
        <v/>
      </c>
      <c r="AF1062" s="221" t="str">
        <f t="shared" si="555"/>
        <v/>
      </c>
      <c r="AG1062" s="141">
        <f t="shared" si="542"/>
        <v>0</v>
      </c>
      <c r="AH1062" s="141" t="str">
        <f t="shared" si="543"/>
        <v/>
      </c>
      <c r="AI1062" s="450"/>
      <c r="AJ1062" s="446">
        <f t="shared" si="544"/>
        <v>0</v>
      </c>
    </row>
    <row r="1063" spans="1:36">
      <c r="A1063" s="1">
        <v>1</v>
      </c>
      <c r="B1063" s="87"/>
      <c r="C1063" s="113"/>
      <c r="D1063" s="327"/>
      <c r="E1063" s="91"/>
      <c r="F1063" s="91"/>
      <c r="G1063" s="328"/>
      <c r="H1063" s="216">
        <f t="shared" si="521"/>
        <v>0</v>
      </c>
      <c r="I1063" s="88">
        <v>1</v>
      </c>
      <c r="J1063" s="216">
        <f t="shared" si="551"/>
        <v>0</v>
      </c>
      <c r="K1063" s="215" t="str">
        <f t="shared" si="523"/>
        <v/>
      </c>
      <c r="L1063" s="216" t="str">
        <f t="shared" si="545"/>
        <v/>
      </c>
      <c r="M1063" s="215" t="str">
        <f t="shared" si="546"/>
        <v/>
      </c>
      <c r="N1063" s="216" t="str">
        <f t="shared" si="547"/>
        <v/>
      </c>
      <c r="O1063" s="215" t="str">
        <f t="shared" si="527"/>
        <v/>
      </c>
      <c r="P1063" s="216" t="str">
        <f t="shared" si="548"/>
        <v/>
      </c>
      <c r="Q1063" s="215">
        <f t="shared" si="552"/>
        <v>0</v>
      </c>
      <c r="R1063" s="94"/>
      <c r="S1063" s="218" t="str">
        <f t="shared" si="553"/>
        <v/>
      </c>
      <c r="T1063" s="218" t="str">
        <f t="shared" si="531"/>
        <v/>
      </c>
      <c r="U1063" s="218" t="str">
        <f t="shared" si="532"/>
        <v/>
      </c>
      <c r="V1063" s="219">
        <f t="shared" si="533"/>
        <v>0</v>
      </c>
      <c r="W1063" s="220">
        <f t="shared" si="534"/>
        <v>0</v>
      </c>
      <c r="X1063" s="220">
        <f t="shared" si="535"/>
        <v>0</v>
      </c>
      <c r="Y1063" s="220">
        <f t="shared" si="536"/>
        <v>0</v>
      </c>
      <c r="Z1063" s="462">
        <f t="shared" si="537"/>
        <v>0</v>
      </c>
      <c r="AA1063" s="221">
        <f t="shared" si="554"/>
        <v>0</v>
      </c>
      <c r="AB1063" s="462" t="str">
        <f t="shared" si="538"/>
        <v/>
      </c>
      <c r="AC1063" s="447" t="str">
        <f t="shared" si="539"/>
        <v/>
      </c>
      <c r="AD1063" s="447" t="str">
        <f t="shared" si="540"/>
        <v/>
      </c>
      <c r="AE1063" s="460" t="str">
        <f t="shared" si="541"/>
        <v/>
      </c>
      <c r="AF1063" s="221" t="str">
        <f t="shared" si="555"/>
        <v/>
      </c>
      <c r="AG1063" s="141">
        <f t="shared" si="542"/>
        <v>0</v>
      </c>
      <c r="AH1063" s="141" t="str">
        <f t="shared" si="543"/>
        <v/>
      </c>
      <c r="AI1063" s="450"/>
      <c r="AJ1063" s="446">
        <f t="shared" si="544"/>
        <v>0</v>
      </c>
    </row>
    <row r="1064" spans="1:36">
      <c r="A1064" s="1">
        <v>1</v>
      </c>
      <c r="B1064" s="87"/>
      <c r="C1064" s="113"/>
      <c r="D1064" s="327"/>
      <c r="E1064" s="91"/>
      <c r="F1064" s="91"/>
      <c r="G1064" s="328"/>
      <c r="H1064" s="216">
        <f t="shared" si="521"/>
        <v>0</v>
      </c>
      <c r="I1064" s="88">
        <v>1</v>
      </c>
      <c r="J1064" s="216">
        <f t="shared" si="551"/>
        <v>0</v>
      </c>
      <c r="K1064" s="215" t="str">
        <f t="shared" si="523"/>
        <v/>
      </c>
      <c r="L1064" s="216" t="str">
        <f t="shared" si="545"/>
        <v/>
      </c>
      <c r="M1064" s="215" t="str">
        <f t="shared" si="546"/>
        <v/>
      </c>
      <c r="N1064" s="216" t="str">
        <f t="shared" si="547"/>
        <v/>
      </c>
      <c r="O1064" s="215" t="str">
        <f t="shared" si="527"/>
        <v/>
      </c>
      <c r="P1064" s="216" t="str">
        <f t="shared" si="548"/>
        <v/>
      </c>
      <c r="Q1064" s="215">
        <f t="shared" si="552"/>
        <v>0</v>
      </c>
      <c r="R1064" s="94"/>
      <c r="S1064" s="218" t="str">
        <f t="shared" si="553"/>
        <v/>
      </c>
      <c r="T1064" s="218" t="str">
        <f t="shared" si="531"/>
        <v/>
      </c>
      <c r="U1064" s="218" t="str">
        <f t="shared" si="532"/>
        <v/>
      </c>
      <c r="V1064" s="219">
        <f t="shared" si="533"/>
        <v>0</v>
      </c>
      <c r="W1064" s="220">
        <f t="shared" si="534"/>
        <v>0</v>
      </c>
      <c r="X1064" s="220">
        <f t="shared" si="535"/>
        <v>0</v>
      </c>
      <c r="Y1064" s="220">
        <f t="shared" si="536"/>
        <v>0</v>
      </c>
      <c r="Z1064" s="462">
        <f t="shared" si="537"/>
        <v>0</v>
      </c>
      <c r="AA1064" s="221">
        <f t="shared" si="554"/>
        <v>0</v>
      </c>
      <c r="AB1064" s="462" t="str">
        <f t="shared" si="538"/>
        <v/>
      </c>
      <c r="AC1064" s="447" t="str">
        <f t="shared" si="539"/>
        <v/>
      </c>
      <c r="AD1064" s="447" t="str">
        <f t="shared" si="540"/>
        <v/>
      </c>
      <c r="AE1064" s="460" t="str">
        <f t="shared" si="541"/>
        <v/>
      </c>
      <c r="AF1064" s="221" t="str">
        <f t="shared" si="555"/>
        <v/>
      </c>
      <c r="AG1064" s="141">
        <f t="shared" si="542"/>
        <v>0</v>
      </c>
      <c r="AH1064" s="141" t="str">
        <f t="shared" si="543"/>
        <v/>
      </c>
      <c r="AI1064" s="450"/>
      <c r="AJ1064" s="446">
        <f t="shared" si="544"/>
        <v>0</v>
      </c>
    </row>
    <row r="1065" spans="1:36">
      <c r="A1065" s="1">
        <v>1</v>
      </c>
      <c r="B1065" s="87"/>
      <c r="C1065" s="113"/>
      <c r="D1065" s="327"/>
      <c r="E1065" s="91"/>
      <c r="F1065" s="91"/>
      <c r="G1065" s="328"/>
      <c r="H1065" s="216">
        <f t="shared" si="521"/>
        <v>0</v>
      </c>
      <c r="I1065" s="88">
        <v>1</v>
      </c>
      <c r="J1065" s="216">
        <f t="shared" si="551"/>
        <v>0</v>
      </c>
      <c r="K1065" s="215" t="str">
        <f t="shared" si="523"/>
        <v/>
      </c>
      <c r="L1065" s="216" t="str">
        <f t="shared" si="545"/>
        <v/>
      </c>
      <c r="M1065" s="215" t="str">
        <f t="shared" si="546"/>
        <v/>
      </c>
      <c r="N1065" s="216" t="str">
        <f t="shared" si="547"/>
        <v/>
      </c>
      <c r="O1065" s="215" t="str">
        <f t="shared" si="527"/>
        <v/>
      </c>
      <c r="P1065" s="216" t="str">
        <f t="shared" si="548"/>
        <v/>
      </c>
      <c r="Q1065" s="215">
        <f t="shared" si="552"/>
        <v>0</v>
      </c>
      <c r="R1065" s="94"/>
      <c r="S1065" s="218" t="str">
        <f t="shared" si="553"/>
        <v/>
      </c>
      <c r="T1065" s="218" t="str">
        <f t="shared" si="531"/>
        <v/>
      </c>
      <c r="U1065" s="218" t="str">
        <f t="shared" si="532"/>
        <v/>
      </c>
      <c r="V1065" s="219">
        <f t="shared" si="533"/>
        <v>0</v>
      </c>
      <c r="W1065" s="220">
        <f t="shared" si="534"/>
        <v>0</v>
      </c>
      <c r="X1065" s="220">
        <f t="shared" si="535"/>
        <v>0</v>
      </c>
      <c r="Y1065" s="220">
        <f t="shared" si="536"/>
        <v>0</v>
      </c>
      <c r="Z1065" s="462">
        <f t="shared" si="537"/>
        <v>0</v>
      </c>
      <c r="AA1065" s="221">
        <f t="shared" si="554"/>
        <v>0</v>
      </c>
      <c r="AB1065" s="462" t="str">
        <f t="shared" si="538"/>
        <v/>
      </c>
      <c r="AC1065" s="447" t="str">
        <f t="shared" si="539"/>
        <v/>
      </c>
      <c r="AD1065" s="447" t="str">
        <f t="shared" si="540"/>
        <v/>
      </c>
      <c r="AE1065" s="460" t="str">
        <f t="shared" si="541"/>
        <v/>
      </c>
      <c r="AF1065" s="221" t="str">
        <f t="shared" si="555"/>
        <v/>
      </c>
      <c r="AG1065" s="141">
        <f t="shared" si="542"/>
        <v>0</v>
      </c>
      <c r="AH1065" s="141" t="str">
        <f t="shared" si="543"/>
        <v/>
      </c>
      <c r="AI1065" s="450"/>
      <c r="AJ1065" s="446">
        <f t="shared" si="544"/>
        <v>0</v>
      </c>
    </row>
    <row r="1066" spans="1:36">
      <c r="A1066" s="1">
        <v>1</v>
      </c>
      <c r="B1066" s="87"/>
      <c r="C1066" s="113"/>
      <c r="D1066" s="327"/>
      <c r="E1066" s="91"/>
      <c r="F1066" s="91"/>
      <c r="G1066" s="328"/>
      <c r="H1066" s="216">
        <f t="shared" si="521"/>
        <v>0</v>
      </c>
      <c r="I1066" s="88">
        <v>1</v>
      </c>
      <c r="J1066" s="216">
        <f t="shared" si="551"/>
        <v>0</v>
      </c>
      <c r="K1066" s="215" t="str">
        <f t="shared" si="523"/>
        <v/>
      </c>
      <c r="L1066" s="216" t="str">
        <f t="shared" si="545"/>
        <v/>
      </c>
      <c r="M1066" s="215" t="str">
        <f t="shared" si="546"/>
        <v/>
      </c>
      <c r="N1066" s="216" t="str">
        <f t="shared" si="547"/>
        <v/>
      </c>
      <c r="O1066" s="215" t="str">
        <f t="shared" si="527"/>
        <v/>
      </c>
      <c r="P1066" s="216" t="str">
        <f t="shared" si="548"/>
        <v/>
      </c>
      <c r="Q1066" s="215">
        <f t="shared" si="552"/>
        <v>0</v>
      </c>
      <c r="R1066" s="94"/>
      <c r="S1066" s="218" t="str">
        <f t="shared" si="553"/>
        <v/>
      </c>
      <c r="T1066" s="218" t="str">
        <f t="shared" si="531"/>
        <v/>
      </c>
      <c r="U1066" s="218" t="str">
        <f t="shared" si="532"/>
        <v/>
      </c>
      <c r="V1066" s="219">
        <f t="shared" si="533"/>
        <v>0</v>
      </c>
      <c r="W1066" s="220">
        <f t="shared" si="534"/>
        <v>0</v>
      </c>
      <c r="X1066" s="220">
        <f t="shared" si="535"/>
        <v>0</v>
      </c>
      <c r="Y1066" s="220">
        <f t="shared" si="536"/>
        <v>0</v>
      </c>
      <c r="Z1066" s="462">
        <f t="shared" si="537"/>
        <v>0</v>
      </c>
      <c r="AA1066" s="221">
        <f t="shared" si="554"/>
        <v>0</v>
      </c>
      <c r="AB1066" s="462" t="str">
        <f t="shared" si="538"/>
        <v/>
      </c>
      <c r="AC1066" s="447" t="str">
        <f t="shared" si="539"/>
        <v/>
      </c>
      <c r="AD1066" s="447" t="str">
        <f t="shared" si="540"/>
        <v/>
      </c>
      <c r="AE1066" s="460" t="str">
        <f t="shared" si="541"/>
        <v/>
      </c>
      <c r="AF1066" s="221" t="str">
        <f t="shared" si="555"/>
        <v/>
      </c>
      <c r="AG1066" s="141">
        <f t="shared" si="542"/>
        <v>0</v>
      </c>
      <c r="AH1066" s="141" t="str">
        <f t="shared" si="543"/>
        <v/>
      </c>
      <c r="AI1066" s="450"/>
      <c r="AJ1066" s="446">
        <f t="shared" si="544"/>
        <v>0</v>
      </c>
    </row>
    <row r="1067" spans="1:36">
      <c r="A1067" s="1">
        <v>1</v>
      </c>
      <c r="B1067" s="87"/>
      <c r="C1067" s="113"/>
      <c r="D1067" s="327"/>
      <c r="E1067" s="91"/>
      <c r="F1067" s="91"/>
      <c r="G1067" s="328"/>
      <c r="H1067" s="216">
        <f t="shared" si="521"/>
        <v>0</v>
      </c>
      <c r="I1067" s="88">
        <v>1</v>
      </c>
      <c r="J1067" s="216">
        <f t="shared" si="551"/>
        <v>0</v>
      </c>
      <c r="K1067" s="215" t="str">
        <f t="shared" si="523"/>
        <v/>
      </c>
      <c r="L1067" s="216" t="str">
        <f t="shared" si="545"/>
        <v/>
      </c>
      <c r="M1067" s="215" t="str">
        <f t="shared" si="546"/>
        <v/>
      </c>
      <c r="N1067" s="216" t="str">
        <f t="shared" si="547"/>
        <v/>
      </c>
      <c r="O1067" s="215" t="str">
        <f t="shared" si="527"/>
        <v/>
      </c>
      <c r="P1067" s="216" t="str">
        <f t="shared" si="548"/>
        <v/>
      </c>
      <c r="Q1067" s="215">
        <f t="shared" si="552"/>
        <v>0</v>
      </c>
      <c r="R1067" s="94"/>
      <c r="S1067" s="218" t="str">
        <f t="shared" si="553"/>
        <v/>
      </c>
      <c r="T1067" s="218" t="str">
        <f t="shared" si="531"/>
        <v/>
      </c>
      <c r="U1067" s="218" t="str">
        <f t="shared" si="532"/>
        <v/>
      </c>
      <c r="V1067" s="219">
        <f t="shared" si="533"/>
        <v>0</v>
      </c>
      <c r="W1067" s="220">
        <f t="shared" si="534"/>
        <v>0</v>
      </c>
      <c r="X1067" s="220">
        <f t="shared" si="535"/>
        <v>0</v>
      </c>
      <c r="Y1067" s="220">
        <f t="shared" si="536"/>
        <v>0</v>
      </c>
      <c r="Z1067" s="462">
        <f t="shared" si="537"/>
        <v>0</v>
      </c>
      <c r="AA1067" s="221">
        <f t="shared" si="554"/>
        <v>0</v>
      </c>
      <c r="AB1067" s="462" t="str">
        <f t="shared" si="538"/>
        <v/>
      </c>
      <c r="AC1067" s="447" t="str">
        <f t="shared" si="539"/>
        <v/>
      </c>
      <c r="AD1067" s="447" t="str">
        <f t="shared" si="540"/>
        <v/>
      </c>
      <c r="AE1067" s="460" t="str">
        <f t="shared" si="541"/>
        <v/>
      </c>
      <c r="AF1067" s="221" t="str">
        <f t="shared" si="555"/>
        <v/>
      </c>
      <c r="AG1067" s="141">
        <f t="shared" si="542"/>
        <v>0</v>
      </c>
      <c r="AH1067" s="141" t="str">
        <f t="shared" si="543"/>
        <v/>
      </c>
      <c r="AI1067" s="450"/>
      <c r="AJ1067" s="446">
        <f t="shared" si="544"/>
        <v>0</v>
      </c>
    </row>
    <row r="1068" spans="1:36">
      <c r="A1068" s="1">
        <v>1</v>
      </c>
      <c r="B1068" s="87"/>
      <c r="C1068" s="113"/>
      <c r="D1068" s="327"/>
      <c r="E1068" s="91"/>
      <c r="F1068" s="91"/>
      <c r="G1068" s="328"/>
      <c r="H1068" s="216">
        <f t="shared" si="521"/>
        <v>0</v>
      </c>
      <c r="I1068" s="88">
        <v>1</v>
      </c>
      <c r="J1068" s="216">
        <f t="shared" si="551"/>
        <v>0</v>
      </c>
      <c r="K1068" s="215" t="str">
        <f t="shared" si="523"/>
        <v/>
      </c>
      <c r="L1068" s="216" t="str">
        <f t="shared" si="545"/>
        <v/>
      </c>
      <c r="M1068" s="215" t="str">
        <f t="shared" si="546"/>
        <v/>
      </c>
      <c r="N1068" s="216" t="str">
        <f t="shared" si="547"/>
        <v/>
      </c>
      <c r="O1068" s="215" t="str">
        <f t="shared" si="527"/>
        <v/>
      </c>
      <c r="P1068" s="216" t="str">
        <f t="shared" si="548"/>
        <v/>
      </c>
      <c r="Q1068" s="215">
        <f t="shared" si="552"/>
        <v>0</v>
      </c>
      <c r="R1068" s="94"/>
      <c r="S1068" s="218" t="str">
        <f t="shared" si="553"/>
        <v/>
      </c>
      <c r="T1068" s="218" t="str">
        <f t="shared" si="531"/>
        <v/>
      </c>
      <c r="U1068" s="218" t="str">
        <f t="shared" si="532"/>
        <v/>
      </c>
      <c r="V1068" s="219">
        <f t="shared" si="533"/>
        <v>0</v>
      </c>
      <c r="W1068" s="220">
        <f t="shared" si="534"/>
        <v>0</v>
      </c>
      <c r="X1068" s="220">
        <f t="shared" si="535"/>
        <v>0</v>
      </c>
      <c r="Y1068" s="220">
        <f t="shared" si="536"/>
        <v>0</v>
      </c>
      <c r="Z1068" s="462">
        <f t="shared" si="537"/>
        <v>0</v>
      </c>
      <c r="AA1068" s="221">
        <f t="shared" si="554"/>
        <v>0</v>
      </c>
      <c r="AB1068" s="462" t="str">
        <f t="shared" si="538"/>
        <v/>
      </c>
      <c r="AC1068" s="447" t="str">
        <f t="shared" si="539"/>
        <v/>
      </c>
      <c r="AD1068" s="447" t="str">
        <f t="shared" si="540"/>
        <v/>
      </c>
      <c r="AE1068" s="460" t="str">
        <f t="shared" si="541"/>
        <v/>
      </c>
      <c r="AF1068" s="221" t="str">
        <f t="shared" si="555"/>
        <v/>
      </c>
      <c r="AG1068" s="141">
        <f t="shared" si="542"/>
        <v>0</v>
      </c>
      <c r="AH1068" s="141" t="str">
        <f t="shared" si="543"/>
        <v/>
      </c>
      <c r="AI1068" s="450"/>
      <c r="AJ1068" s="446">
        <f t="shared" si="544"/>
        <v>0</v>
      </c>
    </row>
    <row r="1069" spans="1:36">
      <c r="A1069" s="1">
        <v>1</v>
      </c>
      <c r="B1069" s="87"/>
      <c r="C1069" s="113"/>
      <c r="D1069" s="327"/>
      <c r="E1069" s="91"/>
      <c r="F1069" s="91"/>
      <c r="G1069" s="328"/>
      <c r="H1069" s="216">
        <f t="shared" si="521"/>
        <v>0</v>
      </c>
      <c r="I1069" s="88">
        <v>1</v>
      </c>
      <c r="J1069" s="216">
        <f t="shared" si="551"/>
        <v>0</v>
      </c>
      <c r="K1069" s="215" t="str">
        <f t="shared" si="523"/>
        <v/>
      </c>
      <c r="L1069" s="216" t="str">
        <f t="shared" si="545"/>
        <v/>
      </c>
      <c r="M1069" s="215" t="str">
        <f t="shared" si="546"/>
        <v/>
      </c>
      <c r="N1069" s="216" t="str">
        <f t="shared" si="547"/>
        <v/>
      </c>
      <c r="O1069" s="215" t="str">
        <f t="shared" si="527"/>
        <v/>
      </c>
      <c r="P1069" s="216" t="str">
        <f t="shared" si="548"/>
        <v/>
      </c>
      <c r="Q1069" s="215">
        <f t="shared" si="552"/>
        <v>0</v>
      </c>
      <c r="R1069" s="94"/>
      <c r="S1069" s="218" t="str">
        <f t="shared" si="553"/>
        <v/>
      </c>
      <c r="T1069" s="218" t="str">
        <f t="shared" si="531"/>
        <v/>
      </c>
      <c r="U1069" s="218" t="str">
        <f t="shared" si="532"/>
        <v/>
      </c>
      <c r="V1069" s="219">
        <f t="shared" si="533"/>
        <v>0</v>
      </c>
      <c r="W1069" s="220">
        <f t="shared" si="534"/>
        <v>0</v>
      </c>
      <c r="X1069" s="220">
        <f t="shared" si="535"/>
        <v>0</v>
      </c>
      <c r="Y1069" s="220">
        <f t="shared" si="536"/>
        <v>0</v>
      </c>
      <c r="Z1069" s="462">
        <f t="shared" si="537"/>
        <v>0</v>
      </c>
      <c r="AA1069" s="221">
        <f t="shared" si="554"/>
        <v>0</v>
      </c>
      <c r="AB1069" s="462" t="str">
        <f t="shared" si="538"/>
        <v/>
      </c>
      <c r="AC1069" s="447" t="str">
        <f t="shared" si="539"/>
        <v/>
      </c>
      <c r="AD1069" s="447" t="str">
        <f t="shared" si="540"/>
        <v/>
      </c>
      <c r="AE1069" s="460" t="str">
        <f t="shared" si="541"/>
        <v/>
      </c>
      <c r="AF1069" s="221" t="str">
        <f t="shared" si="555"/>
        <v/>
      </c>
      <c r="AG1069" s="141">
        <f t="shared" si="542"/>
        <v>0</v>
      </c>
      <c r="AH1069" s="141" t="str">
        <f t="shared" si="543"/>
        <v/>
      </c>
      <c r="AI1069" s="450"/>
      <c r="AJ1069" s="446">
        <f t="shared" si="544"/>
        <v>0</v>
      </c>
    </row>
    <row r="1070" spans="1:36">
      <c r="A1070" s="1">
        <v>1</v>
      </c>
      <c r="B1070" s="87"/>
      <c r="C1070" s="113"/>
      <c r="D1070" s="327"/>
      <c r="E1070" s="91"/>
      <c r="F1070" s="91"/>
      <c r="G1070" s="328"/>
      <c r="H1070" s="216">
        <f t="shared" si="521"/>
        <v>0</v>
      </c>
      <c r="I1070" s="88">
        <v>1</v>
      </c>
      <c r="J1070" s="216">
        <f t="shared" si="551"/>
        <v>0</v>
      </c>
      <c r="K1070" s="215" t="str">
        <f t="shared" si="523"/>
        <v/>
      </c>
      <c r="L1070" s="216" t="str">
        <f t="shared" si="545"/>
        <v/>
      </c>
      <c r="M1070" s="215" t="str">
        <f t="shared" si="546"/>
        <v/>
      </c>
      <c r="N1070" s="216" t="str">
        <f t="shared" si="547"/>
        <v/>
      </c>
      <c r="O1070" s="215" t="str">
        <f t="shared" si="527"/>
        <v/>
      </c>
      <c r="P1070" s="216" t="str">
        <f t="shared" si="548"/>
        <v/>
      </c>
      <c r="Q1070" s="215">
        <f t="shared" si="552"/>
        <v>0</v>
      </c>
      <c r="R1070" s="94"/>
      <c r="S1070" s="218" t="str">
        <f t="shared" si="553"/>
        <v/>
      </c>
      <c r="T1070" s="218" t="str">
        <f t="shared" si="531"/>
        <v/>
      </c>
      <c r="U1070" s="218" t="str">
        <f t="shared" si="532"/>
        <v/>
      </c>
      <c r="V1070" s="219">
        <f t="shared" si="533"/>
        <v>0</v>
      </c>
      <c r="W1070" s="220">
        <f t="shared" si="534"/>
        <v>0</v>
      </c>
      <c r="X1070" s="220">
        <f t="shared" si="535"/>
        <v>0</v>
      </c>
      <c r="Y1070" s="220">
        <f t="shared" si="536"/>
        <v>0</v>
      </c>
      <c r="Z1070" s="462">
        <f t="shared" si="537"/>
        <v>0</v>
      </c>
      <c r="AA1070" s="221">
        <f t="shared" si="554"/>
        <v>0</v>
      </c>
      <c r="AB1070" s="462" t="str">
        <f t="shared" si="538"/>
        <v/>
      </c>
      <c r="AC1070" s="447" t="str">
        <f t="shared" si="539"/>
        <v/>
      </c>
      <c r="AD1070" s="447" t="str">
        <f t="shared" si="540"/>
        <v/>
      </c>
      <c r="AE1070" s="460" t="str">
        <f t="shared" si="541"/>
        <v/>
      </c>
      <c r="AF1070" s="221" t="str">
        <f t="shared" si="555"/>
        <v/>
      </c>
      <c r="AG1070" s="141">
        <f t="shared" si="542"/>
        <v>0</v>
      </c>
      <c r="AH1070" s="141" t="str">
        <f t="shared" si="543"/>
        <v/>
      </c>
      <c r="AI1070" s="450"/>
      <c r="AJ1070" s="446">
        <f t="shared" si="544"/>
        <v>0</v>
      </c>
    </row>
    <row r="1071" spans="1:36">
      <c r="A1071" s="1">
        <v>1</v>
      </c>
      <c r="B1071" s="87"/>
      <c r="C1071" s="113"/>
      <c r="D1071" s="327"/>
      <c r="E1071" s="91"/>
      <c r="F1071" s="91"/>
      <c r="G1071" s="328"/>
      <c r="H1071" s="216">
        <f t="shared" si="521"/>
        <v>0</v>
      </c>
      <c r="I1071" s="88">
        <v>1</v>
      </c>
      <c r="J1071" s="216">
        <f t="shared" si="551"/>
        <v>0</v>
      </c>
      <c r="K1071" s="215" t="str">
        <f t="shared" si="523"/>
        <v/>
      </c>
      <c r="L1071" s="216" t="str">
        <f t="shared" si="545"/>
        <v/>
      </c>
      <c r="M1071" s="215" t="str">
        <f t="shared" si="546"/>
        <v/>
      </c>
      <c r="N1071" s="216" t="str">
        <f t="shared" si="547"/>
        <v/>
      </c>
      <c r="O1071" s="215" t="str">
        <f t="shared" si="527"/>
        <v/>
      </c>
      <c r="P1071" s="216" t="str">
        <f t="shared" si="548"/>
        <v/>
      </c>
      <c r="Q1071" s="215">
        <f t="shared" si="552"/>
        <v>0</v>
      </c>
      <c r="R1071" s="94"/>
      <c r="S1071" s="218" t="str">
        <f t="shared" si="553"/>
        <v/>
      </c>
      <c r="T1071" s="218" t="str">
        <f t="shared" si="531"/>
        <v/>
      </c>
      <c r="U1071" s="218" t="str">
        <f t="shared" si="532"/>
        <v/>
      </c>
      <c r="V1071" s="219">
        <f t="shared" si="533"/>
        <v>0</v>
      </c>
      <c r="W1071" s="220">
        <f t="shared" si="534"/>
        <v>0</v>
      </c>
      <c r="X1071" s="220">
        <f t="shared" si="535"/>
        <v>0</v>
      </c>
      <c r="Y1071" s="220">
        <f t="shared" si="536"/>
        <v>0</v>
      </c>
      <c r="Z1071" s="462">
        <f t="shared" si="537"/>
        <v>0</v>
      </c>
      <c r="AA1071" s="221">
        <f t="shared" si="554"/>
        <v>0</v>
      </c>
      <c r="AB1071" s="462" t="str">
        <f t="shared" si="538"/>
        <v/>
      </c>
      <c r="AC1071" s="447" t="str">
        <f t="shared" si="539"/>
        <v/>
      </c>
      <c r="AD1071" s="447" t="str">
        <f t="shared" si="540"/>
        <v/>
      </c>
      <c r="AE1071" s="460" t="str">
        <f t="shared" si="541"/>
        <v/>
      </c>
      <c r="AF1071" s="221" t="str">
        <f t="shared" si="555"/>
        <v/>
      </c>
      <c r="AG1071" s="141">
        <f t="shared" si="542"/>
        <v>0</v>
      </c>
      <c r="AH1071" s="141" t="str">
        <f t="shared" si="543"/>
        <v/>
      </c>
      <c r="AI1071" s="450"/>
      <c r="AJ1071" s="446">
        <f t="shared" si="544"/>
        <v>0</v>
      </c>
    </row>
    <row r="1072" spans="1:36">
      <c r="A1072" s="1">
        <v>1</v>
      </c>
      <c r="B1072" s="87"/>
      <c r="C1072" s="113"/>
      <c r="D1072" s="327"/>
      <c r="E1072" s="91"/>
      <c r="F1072" s="91"/>
      <c r="G1072" s="328"/>
      <c r="H1072" s="216">
        <f t="shared" si="521"/>
        <v>0</v>
      </c>
      <c r="I1072" s="88">
        <v>1</v>
      </c>
      <c r="J1072" s="216">
        <f t="shared" si="551"/>
        <v>0</v>
      </c>
      <c r="K1072" s="215" t="str">
        <f t="shared" si="523"/>
        <v/>
      </c>
      <c r="L1072" s="216" t="str">
        <f t="shared" si="545"/>
        <v/>
      </c>
      <c r="M1072" s="215" t="str">
        <f t="shared" si="546"/>
        <v/>
      </c>
      <c r="N1072" s="216" t="str">
        <f t="shared" si="547"/>
        <v/>
      </c>
      <c r="O1072" s="215" t="str">
        <f t="shared" si="527"/>
        <v/>
      </c>
      <c r="P1072" s="216" t="str">
        <f t="shared" si="548"/>
        <v/>
      </c>
      <c r="Q1072" s="215">
        <f t="shared" si="552"/>
        <v>0</v>
      </c>
      <c r="R1072" s="94"/>
      <c r="S1072" s="218" t="str">
        <f t="shared" si="553"/>
        <v/>
      </c>
      <c r="T1072" s="218" t="str">
        <f t="shared" si="531"/>
        <v/>
      </c>
      <c r="U1072" s="218" t="str">
        <f t="shared" si="532"/>
        <v/>
      </c>
      <c r="V1072" s="219">
        <f t="shared" si="533"/>
        <v>0</v>
      </c>
      <c r="W1072" s="220">
        <f t="shared" si="534"/>
        <v>0</v>
      </c>
      <c r="X1072" s="220">
        <f t="shared" si="535"/>
        <v>0</v>
      </c>
      <c r="Y1072" s="220">
        <f t="shared" si="536"/>
        <v>0</v>
      </c>
      <c r="Z1072" s="462">
        <f t="shared" si="537"/>
        <v>0</v>
      </c>
      <c r="AA1072" s="221">
        <f t="shared" si="554"/>
        <v>0</v>
      </c>
      <c r="AB1072" s="462" t="str">
        <f t="shared" si="538"/>
        <v/>
      </c>
      <c r="AC1072" s="447" t="str">
        <f t="shared" si="539"/>
        <v/>
      </c>
      <c r="AD1072" s="447" t="str">
        <f t="shared" si="540"/>
        <v/>
      </c>
      <c r="AE1072" s="460" t="str">
        <f t="shared" si="541"/>
        <v/>
      </c>
      <c r="AF1072" s="221" t="str">
        <f t="shared" si="555"/>
        <v/>
      </c>
      <c r="AG1072" s="141">
        <f t="shared" si="542"/>
        <v>0</v>
      </c>
      <c r="AH1072" s="141" t="str">
        <f t="shared" si="543"/>
        <v/>
      </c>
      <c r="AI1072" s="450"/>
      <c r="AJ1072" s="446">
        <f t="shared" si="544"/>
        <v>0</v>
      </c>
    </row>
    <row r="1073" spans="1:36">
      <c r="A1073" s="1">
        <v>1</v>
      </c>
      <c r="B1073" s="87"/>
      <c r="C1073" s="113"/>
      <c r="D1073" s="327"/>
      <c r="E1073" s="91"/>
      <c r="F1073" s="91"/>
      <c r="G1073" s="328"/>
      <c r="H1073" s="216">
        <f t="shared" si="521"/>
        <v>0</v>
      </c>
      <c r="I1073" s="88">
        <v>1</v>
      </c>
      <c r="J1073" s="216">
        <f t="shared" si="551"/>
        <v>0</v>
      </c>
      <c r="K1073" s="215" t="str">
        <f t="shared" si="523"/>
        <v/>
      </c>
      <c r="L1073" s="216" t="str">
        <f t="shared" si="545"/>
        <v/>
      </c>
      <c r="M1073" s="215" t="str">
        <f t="shared" si="546"/>
        <v/>
      </c>
      <c r="N1073" s="216" t="str">
        <f t="shared" si="547"/>
        <v/>
      </c>
      <c r="O1073" s="215" t="str">
        <f t="shared" si="527"/>
        <v/>
      </c>
      <c r="P1073" s="216" t="str">
        <f t="shared" si="548"/>
        <v/>
      </c>
      <c r="Q1073" s="215">
        <f t="shared" si="552"/>
        <v>0</v>
      </c>
      <c r="R1073" s="94"/>
      <c r="S1073" s="218" t="str">
        <f t="shared" si="553"/>
        <v/>
      </c>
      <c r="T1073" s="218" t="str">
        <f t="shared" si="531"/>
        <v/>
      </c>
      <c r="U1073" s="218" t="str">
        <f t="shared" si="532"/>
        <v/>
      </c>
      <c r="V1073" s="219">
        <f t="shared" si="533"/>
        <v>0</v>
      </c>
      <c r="W1073" s="220">
        <f t="shared" si="534"/>
        <v>0</v>
      </c>
      <c r="X1073" s="220">
        <f t="shared" si="535"/>
        <v>0</v>
      </c>
      <c r="Y1073" s="220">
        <f t="shared" si="536"/>
        <v>0</v>
      </c>
      <c r="Z1073" s="462">
        <f t="shared" si="537"/>
        <v>0</v>
      </c>
      <c r="AA1073" s="221">
        <f t="shared" si="554"/>
        <v>0</v>
      </c>
      <c r="AB1073" s="462" t="str">
        <f t="shared" si="538"/>
        <v/>
      </c>
      <c r="AC1073" s="447" t="str">
        <f t="shared" si="539"/>
        <v/>
      </c>
      <c r="AD1073" s="447" t="str">
        <f t="shared" si="540"/>
        <v/>
      </c>
      <c r="AE1073" s="460" t="str">
        <f t="shared" si="541"/>
        <v/>
      </c>
      <c r="AF1073" s="221" t="str">
        <f t="shared" si="555"/>
        <v/>
      </c>
      <c r="AG1073" s="141">
        <f t="shared" si="542"/>
        <v>0</v>
      </c>
      <c r="AH1073" s="141" t="str">
        <f t="shared" si="543"/>
        <v/>
      </c>
      <c r="AI1073" s="450"/>
      <c r="AJ1073" s="446">
        <f t="shared" si="544"/>
        <v>0</v>
      </c>
    </row>
    <row r="1074" spans="1:36">
      <c r="A1074" s="1">
        <v>1</v>
      </c>
      <c r="B1074" s="87"/>
      <c r="C1074" s="113"/>
      <c r="D1074" s="327"/>
      <c r="E1074" s="91"/>
      <c r="F1074" s="91"/>
      <c r="G1074" s="328"/>
      <c r="H1074" s="216">
        <f t="shared" si="521"/>
        <v>0</v>
      </c>
      <c r="I1074" s="88">
        <v>1</v>
      </c>
      <c r="J1074" s="216">
        <f t="shared" si="551"/>
        <v>0</v>
      </c>
      <c r="K1074" s="215" t="str">
        <f t="shared" si="523"/>
        <v/>
      </c>
      <c r="L1074" s="216" t="str">
        <f t="shared" si="545"/>
        <v/>
      </c>
      <c r="M1074" s="215" t="str">
        <f t="shared" si="546"/>
        <v/>
      </c>
      <c r="N1074" s="216" t="str">
        <f t="shared" si="547"/>
        <v/>
      </c>
      <c r="O1074" s="215" t="str">
        <f t="shared" si="527"/>
        <v/>
      </c>
      <c r="P1074" s="216" t="str">
        <f t="shared" si="548"/>
        <v/>
      </c>
      <c r="Q1074" s="215">
        <f t="shared" si="552"/>
        <v>0</v>
      </c>
      <c r="R1074" s="94"/>
      <c r="S1074" s="218" t="str">
        <f t="shared" si="553"/>
        <v/>
      </c>
      <c r="T1074" s="218" t="str">
        <f t="shared" si="531"/>
        <v/>
      </c>
      <c r="U1074" s="218" t="str">
        <f t="shared" si="532"/>
        <v/>
      </c>
      <c r="V1074" s="219">
        <f t="shared" si="533"/>
        <v>0</v>
      </c>
      <c r="W1074" s="220">
        <f t="shared" si="534"/>
        <v>0</v>
      </c>
      <c r="X1074" s="220">
        <f t="shared" si="535"/>
        <v>0</v>
      </c>
      <c r="Y1074" s="220">
        <f t="shared" si="536"/>
        <v>0</v>
      </c>
      <c r="Z1074" s="462">
        <f t="shared" si="537"/>
        <v>0</v>
      </c>
      <c r="AA1074" s="221">
        <f t="shared" si="554"/>
        <v>0</v>
      </c>
      <c r="AB1074" s="462" t="str">
        <f t="shared" si="538"/>
        <v/>
      </c>
      <c r="AC1074" s="447" t="str">
        <f t="shared" si="539"/>
        <v/>
      </c>
      <c r="AD1074" s="447" t="str">
        <f t="shared" si="540"/>
        <v/>
      </c>
      <c r="AE1074" s="460" t="str">
        <f t="shared" si="541"/>
        <v/>
      </c>
      <c r="AF1074" s="221" t="str">
        <f t="shared" si="555"/>
        <v/>
      </c>
      <c r="AG1074" s="141">
        <f t="shared" si="542"/>
        <v>0</v>
      </c>
      <c r="AH1074" s="141" t="str">
        <f t="shared" si="543"/>
        <v/>
      </c>
      <c r="AI1074" s="450"/>
      <c r="AJ1074" s="446">
        <f t="shared" si="544"/>
        <v>0</v>
      </c>
    </row>
    <row r="1075" spans="1:36">
      <c r="A1075" s="1">
        <v>1</v>
      </c>
      <c r="B1075" s="87"/>
      <c r="C1075" s="113"/>
      <c r="D1075" s="327"/>
      <c r="E1075" s="91"/>
      <c r="F1075" s="91"/>
      <c r="G1075" s="328"/>
      <c r="H1075" s="216">
        <f t="shared" si="521"/>
        <v>0</v>
      </c>
      <c r="I1075" s="88">
        <v>1</v>
      </c>
      <c r="J1075" s="216">
        <f t="shared" si="551"/>
        <v>0</v>
      </c>
      <c r="K1075" s="215" t="str">
        <f t="shared" si="523"/>
        <v/>
      </c>
      <c r="L1075" s="216" t="str">
        <f t="shared" si="545"/>
        <v/>
      </c>
      <c r="M1075" s="215" t="str">
        <f t="shared" si="546"/>
        <v/>
      </c>
      <c r="N1075" s="216" t="str">
        <f t="shared" si="547"/>
        <v/>
      </c>
      <c r="O1075" s="215" t="str">
        <f t="shared" si="527"/>
        <v/>
      </c>
      <c r="P1075" s="216" t="str">
        <f t="shared" si="548"/>
        <v/>
      </c>
      <c r="Q1075" s="215">
        <f t="shared" si="552"/>
        <v>0</v>
      </c>
      <c r="R1075" s="94"/>
      <c r="S1075" s="218" t="str">
        <f t="shared" si="553"/>
        <v/>
      </c>
      <c r="T1075" s="218" t="str">
        <f t="shared" si="531"/>
        <v/>
      </c>
      <c r="U1075" s="218" t="str">
        <f t="shared" si="532"/>
        <v/>
      </c>
      <c r="V1075" s="219">
        <f t="shared" si="533"/>
        <v>0</v>
      </c>
      <c r="W1075" s="220">
        <f t="shared" si="534"/>
        <v>0</v>
      </c>
      <c r="X1075" s="220">
        <f t="shared" si="535"/>
        <v>0</v>
      </c>
      <c r="Y1075" s="220">
        <f t="shared" si="536"/>
        <v>0</v>
      </c>
      <c r="Z1075" s="462">
        <f t="shared" si="537"/>
        <v>0</v>
      </c>
      <c r="AA1075" s="221">
        <f t="shared" si="554"/>
        <v>0</v>
      </c>
      <c r="AB1075" s="462" t="str">
        <f t="shared" si="538"/>
        <v/>
      </c>
      <c r="AC1075" s="447" t="str">
        <f t="shared" si="539"/>
        <v/>
      </c>
      <c r="AD1075" s="447" t="str">
        <f t="shared" si="540"/>
        <v/>
      </c>
      <c r="AE1075" s="460" t="str">
        <f t="shared" si="541"/>
        <v/>
      </c>
      <c r="AF1075" s="221" t="str">
        <f t="shared" si="555"/>
        <v/>
      </c>
      <c r="AG1075" s="141">
        <f t="shared" si="542"/>
        <v>0</v>
      </c>
      <c r="AH1075" s="141" t="str">
        <f t="shared" si="543"/>
        <v/>
      </c>
      <c r="AI1075" s="450"/>
      <c r="AJ1075" s="446">
        <f t="shared" si="544"/>
        <v>0</v>
      </c>
    </row>
    <row r="1076" spans="1:36">
      <c r="A1076" s="1">
        <v>1</v>
      </c>
      <c r="B1076" s="87"/>
      <c r="C1076" s="113"/>
      <c r="D1076" s="327"/>
      <c r="E1076" s="91"/>
      <c r="F1076" s="91"/>
      <c r="G1076" s="328"/>
      <c r="H1076" s="216">
        <f t="shared" si="521"/>
        <v>0</v>
      </c>
      <c r="I1076" s="88">
        <v>1</v>
      </c>
      <c r="J1076" s="216">
        <f t="shared" si="551"/>
        <v>0</v>
      </c>
      <c r="K1076" s="215" t="str">
        <f t="shared" si="523"/>
        <v/>
      </c>
      <c r="L1076" s="216" t="str">
        <f t="shared" si="545"/>
        <v/>
      </c>
      <c r="M1076" s="215" t="str">
        <f t="shared" si="546"/>
        <v/>
      </c>
      <c r="N1076" s="216" t="str">
        <f t="shared" si="547"/>
        <v/>
      </c>
      <c r="O1076" s="215" t="str">
        <f t="shared" si="527"/>
        <v/>
      </c>
      <c r="P1076" s="216" t="str">
        <f t="shared" si="548"/>
        <v/>
      </c>
      <c r="Q1076" s="215">
        <f t="shared" si="552"/>
        <v>0</v>
      </c>
      <c r="R1076" s="94"/>
      <c r="S1076" s="218" t="str">
        <f t="shared" si="553"/>
        <v/>
      </c>
      <c r="T1076" s="218" t="str">
        <f t="shared" si="531"/>
        <v/>
      </c>
      <c r="U1076" s="218" t="str">
        <f t="shared" si="532"/>
        <v/>
      </c>
      <c r="V1076" s="219">
        <f t="shared" si="533"/>
        <v>0</v>
      </c>
      <c r="W1076" s="220">
        <f t="shared" si="534"/>
        <v>0</v>
      </c>
      <c r="X1076" s="220">
        <f t="shared" si="535"/>
        <v>0</v>
      </c>
      <c r="Y1076" s="220">
        <f t="shared" si="536"/>
        <v>0</v>
      </c>
      <c r="Z1076" s="462">
        <f t="shared" si="537"/>
        <v>0</v>
      </c>
      <c r="AA1076" s="221">
        <f t="shared" si="554"/>
        <v>0</v>
      </c>
      <c r="AB1076" s="462" t="str">
        <f t="shared" si="538"/>
        <v/>
      </c>
      <c r="AC1076" s="447" t="str">
        <f t="shared" si="539"/>
        <v/>
      </c>
      <c r="AD1076" s="447" t="str">
        <f t="shared" si="540"/>
        <v/>
      </c>
      <c r="AE1076" s="460" t="str">
        <f t="shared" si="541"/>
        <v/>
      </c>
      <c r="AF1076" s="221" t="str">
        <f t="shared" si="555"/>
        <v/>
      </c>
      <c r="AG1076" s="141">
        <f t="shared" si="542"/>
        <v>0</v>
      </c>
      <c r="AH1076" s="141" t="str">
        <f t="shared" si="543"/>
        <v/>
      </c>
      <c r="AI1076" s="450"/>
      <c r="AJ1076" s="446">
        <f t="shared" si="544"/>
        <v>0</v>
      </c>
    </row>
    <row r="1077" spans="1:36">
      <c r="A1077" s="1">
        <v>1</v>
      </c>
      <c r="B1077" s="87"/>
      <c r="C1077" s="113"/>
      <c r="D1077" s="327"/>
      <c r="E1077" s="91"/>
      <c r="F1077" s="91"/>
      <c r="G1077" s="328"/>
      <c r="H1077" s="216">
        <f t="shared" si="521"/>
        <v>0</v>
      </c>
      <c r="I1077" s="88">
        <v>1</v>
      </c>
      <c r="J1077" s="216">
        <f t="shared" si="551"/>
        <v>0</v>
      </c>
      <c r="K1077" s="215" t="str">
        <f t="shared" si="523"/>
        <v/>
      </c>
      <c r="L1077" s="216" t="str">
        <f t="shared" si="545"/>
        <v/>
      </c>
      <c r="M1077" s="215" t="str">
        <f t="shared" si="546"/>
        <v/>
      </c>
      <c r="N1077" s="216" t="str">
        <f t="shared" si="547"/>
        <v/>
      </c>
      <c r="O1077" s="215" t="str">
        <f t="shared" si="527"/>
        <v/>
      </c>
      <c r="P1077" s="216" t="str">
        <f t="shared" si="548"/>
        <v/>
      </c>
      <c r="Q1077" s="215">
        <f t="shared" si="552"/>
        <v>0</v>
      </c>
      <c r="R1077" s="94"/>
      <c r="S1077" s="218" t="str">
        <f t="shared" si="553"/>
        <v/>
      </c>
      <c r="T1077" s="218" t="str">
        <f t="shared" si="531"/>
        <v/>
      </c>
      <c r="U1077" s="218" t="str">
        <f t="shared" si="532"/>
        <v/>
      </c>
      <c r="V1077" s="219">
        <f t="shared" si="533"/>
        <v>0</v>
      </c>
      <c r="W1077" s="220">
        <f t="shared" si="534"/>
        <v>0</v>
      </c>
      <c r="X1077" s="220">
        <f t="shared" si="535"/>
        <v>0</v>
      </c>
      <c r="Y1077" s="220">
        <f t="shared" si="536"/>
        <v>0</v>
      </c>
      <c r="Z1077" s="462">
        <f t="shared" si="537"/>
        <v>0</v>
      </c>
      <c r="AA1077" s="221">
        <f t="shared" si="554"/>
        <v>0</v>
      </c>
      <c r="AB1077" s="462" t="str">
        <f t="shared" si="538"/>
        <v/>
      </c>
      <c r="AC1077" s="447" t="str">
        <f t="shared" si="539"/>
        <v/>
      </c>
      <c r="AD1077" s="447" t="str">
        <f t="shared" si="540"/>
        <v/>
      </c>
      <c r="AE1077" s="460" t="str">
        <f t="shared" si="541"/>
        <v/>
      </c>
      <c r="AF1077" s="221" t="str">
        <f t="shared" si="555"/>
        <v/>
      </c>
      <c r="AG1077" s="141">
        <f t="shared" si="542"/>
        <v>0</v>
      </c>
      <c r="AH1077" s="141" t="str">
        <f t="shared" si="543"/>
        <v/>
      </c>
      <c r="AI1077" s="450"/>
      <c r="AJ1077" s="446">
        <f t="shared" si="544"/>
        <v>0</v>
      </c>
    </row>
    <row r="1078" spans="1:36">
      <c r="A1078" s="1">
        <v>1</v>
      </c>
      <c r="B1078" s="87"/>
      <c r="C1078" s="113"/>
      <c r="D1078" s="327"/>
      <c r="E1078" s="91"/>
      <c r="F1078" s="91"/>
      <c r="G1078" s="328"/>
      <c r="H1078" s="216">
        <f t="shared" si="521"/>
        <v>0</v>
      </c>
      <c r="I1078" s="88">
        <v>1</v>
      </c>
      <c r="J1078" s="216">
        <f t="shared" si="551"/>
        <v>0</v>
      </c>
      <c r="K1078" s="215" t="str">
        <f t="shared" si="523"/>
        <v/>
      </c>
      <c r="L1078" s="216" t="str">
        <f t="shared" si="545"/>
        <v/>
      </c>
      <c r="M1078" s="215" t="str">
        <f t="shared" si="546"/>
        <v/>
      </c>
      <c r="N1078" s="216" t="str">
        <f t="shared" si="547"/>
        <v/>
      </c>
      <c r="O1078" s="215" t="str">
        <f t="shared" si="527"/>
        <v/>
      </c>
      <c r="P1078" s="216" t="str">
        <f t="shared" si="548"/>
        <v/>
      </c>
      <c r="Q1078" s="215">
        <f t="shared" si="552"/>
        <v>0</v>
      </c>
      <c r="R1078" s="94"/>
      <c r="S1078" s="218" t="str">
        <f t="shared" si="553"/>
        <v/>
      </c>
      <c r="T1078" s="218" t="str">
        <f t="shared" si="531"/>
        <v/>
      </c>
      <c r="U1078" s="218" t="str">
        <f t="shared" si="532"/>
        <v/>
      </c>
      <c r="V1078" s="219">
        <f t="shared" si="533"/>
        <v>0</v>
      </c>
      <c r="W1078" s="220">
        <f t="shared" si="534"/>
        <v>0</v>
      </c>
      <c r="X1078" s="220">
        <f t="shared" si="535"/>
        <v>0</v>
      </c>
      <c r="Y1078" s="220">
        <f t="shared" si="536"/>
        <v>0</v>
      </c>
      <c r="Z1078" s="462">
        <f t="shared" si="537"/>
        <v>0</v>
      </c>
      <c r="AA1078" s="221">
        <f t="shared" si="554"/>
        <v>0</v>
      </c>
      <c r="AB1078" s="462" t="str">
        <f t="shared" si="538"/>
        <v/>
      </c>
      <c r="AC1078" s="447" t="str">
        <f t="shared" si="539"/>
        <v/>
      </c>
      <c r="AD1078" s="447" t="str">
        <f t="shared" si="540"/>
        <v/>
      </c>
      <c r="AE1078" s="460" t="str">
        <f t="shared" si="541"/>
        <v/>
      </c>
      <c r="AF1078" s="221" t="str">
        <f t="shared" si="555"/>
        <v/>
      </c>
      <c r="AG1078" s="141">
        <f t="shared" si="542"/>
        <v>0</v>
      </c>
      <c r="AH1078" s="141" t="str">
        <f t="shared" si="543"/>
        <v/>
      </c>
      <c r="AI1078" s="450"/>
      <c r="AJ1078" s="446">
        <f t="shared" si="544"/>
        <v>0</v>
      </c>
    </row>
    <row r="1079" spans="1:36">
      <c r="A1079" s="1">
        <v>1</v>
      </c>
      <c r="B1079" s="87"/>
      <c r="C1079" s="113"/>
      <c r="D1079" s="327"/>
      <c r="E1079" s="91"/>
      <c r="F1079" s="91"/>
      <c r="G1079" s="328"/>
      <c r="H1079" s="216">
        <f t="shared" si="521"/>
        <v>0</v>
      </c>
      <c r="I1079" s="88">
        <v>1</v>
      </c>
      <c r="J1079" s="216">
        <f t="shared" si="551"/>
        <v>0</v>
      </c>
      <c r="K1079" s="215" t="str">
        <f t="shared" si="523"/>
        <v/>
      </c>
      <c r="L1079" s="216" t="str">
        <f t="shared" si="545"/>
        <v/>
      </c>
      <c r="M1079" s="215" t="str">
        <f t="shared" si="546"/>
        <v/>
      </c>
      <c r="N1079" s="216" t="str">
        <f t="shared" si="547"/>
        <v/>
      </c>
      <c r="O1079" s="215" t="str">
        <f t="shared" si="527"/>
        <v/>
      </c>
      <c r="P1079" s="216" t="str">
        <f t="shared" si="548"/>
        <v/>
      </c>
      <c r="Q1079" s="215">
        <f t="shared" si="552"/>
        <v>0</v>
      </c>
      <c r="R1079" s="94"/>
      <c r="S1079" s="218" t="str">
        <f t="shared" si="553"/>
        <v/>
      </c>
      <c r="T1079" s="218" t="str">
        <f t="shared" si="531"/>
        <v/>
      </c>
      <c r="U1079" s="218" t="str">
        <f t="shared" si="532"/>
        <v/>
      </c>
      <c r="V1079" s="219">
        <f t="shared" si="533"/>
        <v>0</v>
      </c>
      <c r="W1079" s="220">
        <f t="shared" si="534"/>
        <v>0</v>
      </c>
      <c r="X1079" s="220">
        <f t="shared" si="535"/>
        <v>0</v>
      </c>
      <c r="Y1079" s="220">
        <f t="shared" si="536"/>
        <v>0</v>
      </c>
      <c r="Z1079" s="462">
        <f t="shared" si="537"/>
        <v>0</v>
      </c>
      <c r="AA1079" s="221">
        <f t="shared" si="554"/>
        <v>0</v>
      </c>
      <c r="AB1079" s="462" t="str">
        <f t="shared" si="538"/>
        <v/>
      </c>
      <c r="AC1079" s="447" t="str">
        <f t="shared" si="539"/>
        <v/>
      </c>
      <c r="AD1079" s="447" t="str">
        <f t="shared" si="540"/>
        <v/>
      </c>
      <c r="AE1079" s="460" t="str">
        <f t="shared" si="541"/>
        <v/>
      </c>
      <c r="AF1079" s="221" t="str">
        <f t="shared" si="555"/>
        <v/>
      </c>
      <c r="AG1079" s="141">
        <f t="shared" si="542"/>
        <v>0</v>
      </c>
      <c r="AH1079" s="141" t="str">
        <f t="shared" si="543"/>
        <v/>
      </c>
      <c r="AI1079" s="450"/>
      <c r="AJ1079" s="446">
        <f t="shared" si="544"/>
        <v>0</v>
      </c>
    </row>
    <row r="1080" spans="1:36">
      <c r="A1080" s="1">
        <v>1</v>
      </c>
      <c r="B1080" s="87"/>
      <c r="C1080" s="113"/>
      <c r="D1080" s="327"/>
      <c r="E1080" s="91"/>
      <c r="F1080" s="91"/>
      <c r="G1080" s="328"/>
      <c r="H1080" s="216">
        <f t="shared" si="521"/>
        <v>0</v>
      </c>
      <c r="I1080" s="88">
        <v>1</v>
      </c>
      <c r="J1080" s="216">
        <f t="shared" si="551"/>
        <v>0</v>
      </c>
      <c r="K1080" s="215" t="str">
        <f t="shared" si="523"/>
        <v/>
      </c>
      <c r="L1080" s="216" t="str">
        <f t="shared" si="545"/>
        <v/>
      </c>
      <c r="M1080" s="215" t="str">
        <f t="shared" si="546"/>
        <v/>
      </c>
      <c r="N1080" s="216" t="str">
        <f t="shared" si="547"/>
        <v/>
      </c>
      <c r="O1080" s="215" t="str">
        <f t="shared" si="527"/>
        <v/>
      </c>
      <c r="P1080" s="216" t="str">
        <f t="shared" si="548"/>
        <v/>
      </c>
      <c r="Q1080" s="215">
        <f t="shared" si="552"/>
        <v>0</v>
      </c>
      <c r="R1080" s="94"/>
      <c r="S1080" s="218" t="str">
        <f t="shared" si="553"/>
        <v/>
      </c>
      <c r="T1080" s="218" t="str">
        <f t="shared" si="531"/>
        <v/>
      </c>
      <c r="U1080" s="218" t="str">
        <f t="shared" si="532"/>
        <v/>
      </c>
      <c r="V1080" s="219">
        <f t="shared" si="533"/>
        <v>0</v>
      </c>
      <c r="W1080" s="220">
        <f t="shared" si="534"/>
        <v>0</v>
      </c>
      <c r="X1080" s="220">
        <f t="shared" si="535"/>
        <v>0</v>
      </c>
      <c r="Y1080" s="220">
        <f t="shared" si="536"/>
        <v>0</v>
      </c>
      <c r="Z1080" s="462">
        <f t="shared" si="537"/>
        <v>0</v>
      </c>
      <c r="AA1080" s="221">
        <f t="shared" si="554"/>
        <v>0</v>
      </c>
      <c r="AB1080" s="462" t="str">
        <f t="shared" si="538"/>
        <v/>
      </c>
      <c r="AC1080" s="447" t="str">
        <f t="shared" si="539"/>
        <v/>
      </c>
      <c r="AD1080" s="447" t="str">
        <f t="shared" si="540"/>
        <v/>
      </c>
      <c r="AE1080" s="460" t="str">
        <f t="shared" si="541"/>
        <v/>
      </c>
      <c r="AF1080" s="221" t="str">
        <f t="shared" si="555"/>
        <v/>
      </c>
      <c r="AG1080" s="141">
        <f t="shared" si="542"/>
        <v>0</v>
      </c>
      <c r="AH1080" s="141" t="str">
        <f t="shared" si="543"/>
        <v/>
      </c>
      <c r="AI1080" s="450"/>
      <c r="AJ1080" s="446">
        <f t="shared" si="544"/>
        <v>0</v>
      </c>
    </row>
    <row r="1081" spans="1:36">
      <c r="A1081" s="1">
        <v>1</v>
      </c>
      <c r="B1081" s="87"/>
      <c r="C1081" s="113"/>
      <c r="D1081" s="327"/>
      <c r="E1081" s="91"/>
      <c r="F1081" s="91"/>
      <c r="G1081" s="328"/>
      <c r="H1081" s="216">
        <f t="shared" si="521"/>
        <v>0</v>
      </c>
      <c r="I1081" s="88">
        <v>1</v>
      </c>
      <c r="J1081" s="216">
        <f t="shared" si="551"/>
        <v>0</v>
      </c>
      <c r="K1081" s="215" t="str">
        <f t="shared" si="523"/>
        <v/>
      </c>
      <c r="L1081" s="216" t="str">
        <f t="shared" si="545"/>
        <v/>
      </c>
      <c r="M1081" s="215" t="str">
        <f t="shared" si="546"/>
        <v/>
      </c>
      <c r="N1081" s="216" t="str">
        <f t="shared" si="547"/>
        <v/>
      </c>
      <c r="O1081" s="215" t="str">
        <f t="shared" si="527"/>
        <v/>
      </c>
      <c r="P1081" s="216" t="str">
        <f t="shared" si="548"/>
        <v/>
      </c>
      <c r="Q1081" s="215">
        <f t="shared" si="552"/>
        <v>0</v>
      </c>
      <c r="R1081" s="94"/>
      <c r="S1081" s="218" t="str">
        <f t="shared" si="553"/>
        <v/>
      </c>
      <c r="T1081" s="218" t="str">
        <f t="shared" si="531"/>
        <v/>
      </c>
      <c r="U1081" s="218" t="str">
        <f t="shared" si="532"/>
        <v/>
      </c>
      <c r="V1081" s="219">
        <f t="shared" si="533"/>
        <v>0</v>
      </c>
      <c r="W1081" s="220">
        <f t="shared" si="534"/>
        <v>0</v>
      </c>
      <c r="X1081" s="220">
        <f t="shared" si="535"/>
        <v>0</v>
      </c>
      <c r="Y1081" s="220">
        <f t="shared" si="536"/>
        <v>0</v>
      </c>
      <c r="Z1081" s="462">
        <f t="shared" si="537"/>
        <v>0</v>
      </c>
      <c r="AA1081" s="221">
        <f t="shared" si="554"/>
        <v>0</v>
      </c>
      <c r="AB1081" s="462" t="str">
        <f t="shared" si="538"/>
        <v/>
      </c>
      <c r="AC1081" s="447" t="str">
        <f t="shared" si="539"/>
        <v/>
      </c>
      <c r="AD1081" s="447" t="str">
        <f t="shared" si="540"/>
        <v/>
      </c>
      <c r="AE1081" s="460" t="str">
        <f t="shared" si="541"/>
        <v/>
      </c>
      <c r="AF1081" s="221" t="str">
        <f t="shared" si="555"/>
        <v/>
      </c>
      <c r="AG1081" s="141">
        <f t="shared" si="542"/>
        <v>0</v>
      </c>
      <c r="AH1081" s="141" t="str">
        <f t="shared" si="543"/>
        <v/>
      </c>
      <c r="AI1081" s="450"/>
      <c r="AJ1081" s="446">
        <f t="shared" si="544"/>
        <v>0</v>
      </c>
    </row>
    <row r="1082" spans="1:36">
      <c r="A1082" s="1">
        <v>1</v>
      </c>
      <c r="B1082" s="87"/>
      <c r="C1082" s="113"/>
      <c r="D1082" s="327"/>
      <c r="E1082" s="91"/>
      <c r="F1082" s="91"/>
      <c r="G1082" s="328"/>
      <c r="H1082" s="216">
        <f t="shared" si="521"/>
        <v>0</v>
      </c>
      <c r="I1082" s="88">
        <v>1</v>
      </c>
      <c r="J1082" s="216">
        <f t="shared" si="551"/>
        <v>0</v>
      </c>
      <c r="K1082" s="215" t="str">
        <f t="shared" si="523"/>
        <v/>
      </c>
      <c r="L1082" s="216" t="str">
        <f t="shared" si="545"/>
        <v/>
      </c>
      <c r="M1082" s="215" t="str">
        <f t="shared" si="546"/>
        <v/>
      </c>
      <c r="N1082" s="216" t="str">
        <f t="shared" si="547"/>
        <v/>
      </c>
      <c r="O1082" s="215" t="str">
        <f t="shared" si="527"/>
        <v/>
      </c>
      <c r="P1082" s="216" t="str">
        <f t="shared" si="548"/>
        <v/>
      </c>
      <c r="Q1082" s="215">
        <f t="shared" si="552"/>
        <v>0</v>
      </c>
      <c r="R1082" s="94"/>
      <c r="S1082" s="218" t="str">
        <f t="shared" si="553"/>
        <v/>
      </c>
      <c r="T1082" s="218" t="str">
        <f t="shared" si="531"/>
        <v/>
      </c>
      <c r="U1082" s="218" t="str">
        <f t="shared" si="532"/>
        <v/>
      </c>
      <c r="V1082" s="219">
        <f t="shared" si="533"/>
        <v>0</v>
      </c>
      <c r="W1082" s="220">
        <f t="shared" si="534"/>
        <v>0</v>
      </c>
      <c r="X1082" s="220">
        <f t="shared" si="535"/>
        <v>0</v>
      </c>
      <c r="Y1082" s="220">
        <f t="shared" si="536"/>
        <v>0</v>
      </c>
      <c r="Z1082" s="462">
        <f t="shared" si="537"/>
        <v>0</v>
      </c>
      <c r="AA1082" s="221">
        <f t="shared" si="554"/>
        <v>0</v>
      </c>
      <c r="AB1082" s="462" t="str">
        <f t="shared" si="538"/>
        <v/>
      </c>
      <c r="AC1082" s="447" t="str">
        <f t="shared" si="539"/>
        <v/>
      </c>
      <c r="AD1082" s="447" t="str">
        <f t="shared" si="540"/>
        <v/>
      </c>
      <c r="AE1082" s="460" t="str">
        <f t="shared" si="541"/>
        <v/>
      </c>
      <c r="AF1082" s="221" t="str">
        <f t="shared" si="555"/>
        <v/>
      </c>
      <c r="AG1082" s="141">
        <f t="shared" si="542"/>
        <v>0</v>
      </c>
      <c r="AH1082" s="141" t="str">
        <f t="shared" si="543"/>
        <v/>
      </c>
      <c r="AI1082" s="450"/>
      <c r="AJ1082" s="446">
        <f t="shared" si="544"/>
        <v>0</v>
      </c>
    </row>
    <row r="1083" spans="1:36">
      <c r="A1083" s="1">
        <v>1</v>
      </c>
      <c r="B1083" s="115"/>
      <c r="C1083" s="113"/>
      <c r="D1083" s="327"/>
      <c r="E1083" s="91"/>
      <c r="F1083" s="91"/>
      <c r="G1083" s="328"/>
      <c r="H1083" s="216">
        <f t="shared" si="521"/>
        <v>0</v>
      </c>
      <c r="I1083" s="88">
        <v>1</v>
      </c>
      <c r="J1083" s="216">
        <f t="shared" si="551"/>
        <v>0</v>
      </c>
      <c r="K1083" s="215" t="str">
        <f t="shared" si="523"/>
        <v/>
      </c>
      <c r="L1083" s="216" t="str">
        <f t="shared" si="545"/>
        <v/>
      </c>
      <c r="M1083" s="215" t="str">
        <f t="shared" si="546"/>
        <v/>
      </c>
      <c r="N1083" s="216" t="str">
        <f t="shared" si="547"/>
        <v/>
      </c>
      <c r="O1083" s="215" t="str">
        <f t="shared" si="527"/>
        <v/>
      </c>
      <c r="P1083" s="216" t="str">
        <f t="shared" si="548"/>
        <v/>
      </c>
      <c r="Q1083" s="215">
        <f t="shared" si="552"/>
        <v>0</v>
      </c>
      <c r="R1083" s="94"/>
      <c r="S1083" s="218" t="str">
        <f t="shared" si="553"/>
        <v/>
      </c>
      <c r="T1083" s="218" t="str">
        <f t="shared" si="531"/>
        <v/>
      </c>
      <c r="U1083" s="218" t="str">
        <f t="shared" si="532"/>
        <v/>
      </c>
      <c r="V1083" s="219">
        <f t="shared" si="533"/>
        <v>0</v>
      </c>
      <c r="W1083" s="220">
        <f t="shared" si="534"/>
        <v>0</v>
      </c>
      <c r="X1083" s="220">
        <f t="shared" si="535"/>
        <v>0</v>
      </c>
      <c r="Y1083" s="220">
        <f t="shared" si="536"/>
        <v>0</v>
      </c>
      <c r="Z1083" s="462">
        <f t="shared" si="537"/>
        <v>0</v>
      </c>
      <c r="AA1083" s="221">
        <f t="shared" si="554"/>
        <v>0</v>
      </c>
      <c r="AB1083" s="462" t="str">
        <f t="shared" si="538"/>
        <v/>
      </c>
      <c r="AC1083" s="447" t="str">
        <f t="shared" si="539"/>
        <v/>
      </c>
      <c r="AD1083" s="447" t="str">
        <f t="shared" si="540"/>
        <v/>
      </c>
      <c r="AE1083" s="460" t="str">
        <f t="shared" si="541"/>
        <v/>
      </c>
      <c r="AF1083" s="221" t="str">
        <f t="shared" si="555"/>
        <v/>
      </c>
      <c r="AG1083" s="141">
        <f t="shared" si="542"/>
        <v>0</v>
      </c>
      <c r="AH1083" s="141" t="str">
        <f t="shared" si="543"/>
        <v/>
      </c>
      <c r="AI1083" s="450"/>
      <c r="AJ1083" s="446">
        <f t="shared" si="544"/>
        <v>0</v>
      </c>
    </row>
    <row r="1084" spans="1:36">
      <c r="A1084" s="1">
        <v>1</v>
      </c>
      <c r="B1084" s="115"/>
      <c r="C1084" s="113"/>
      <c r="D1084" s="327"/>
      <c r="E1084" s="91"/>
      <c r="F1084" s="91"/>
      <c r="G1084" s="328"/>
      <c r="H1084" s="216">
        <f t="shared" si="521"/>
        <v>0</v>
      </c>
      <c r="I1084" s="88">
        <v>1</v>
      </c>
      <c r="J1084" s="216">
        <f t="shared" si="551"/>
        <v>0</v>
      </c>
      <c r="K1084" s="215" t="str">
        <f t="shared" si="523"/>
        <v/>
      </c>
      <c r="L1084" s="216" t="str">
        <f t="shared" si="545"/>
        <v/>
      </c>
      <c r="M1084" s="215" t="str">
        <f t="shared" si="546"/>
        <v/>
      </c>
      <c r="N1084" s="216" t="str">
        <f t="shared" si="547"/>
        <v/>
      </c>
      <c r="O1084" s="215" t="str">
        <f t="shared" si="527"/>
        <v/>
      </c>
      <c r="P1084" s="216" t="str">
        <f t="shared" si="548"/>
        <v/>
      </c>
      <c r="Q1084" s="215">
        <f t="shared" si="552"/>
        <v>0</v>
      </c>
      <c r="R1084" s="94"/>
      <c r="S1084" s="218" t="str">
        <f t="shared" si="553"/>
        <v/>
      </c>
      <c r="T1084" s="218" t="str">
        <f t="shared" si="531"/>
        <v/>
      </c>
      <c r="U1084" s="218" t="str">
        <f t="shared" si="532"/>
        <v/>
      </c>
      <c r="V1084" s="219">
        <f t="shared" si="533"/>
        <v>0</v>
      </c>
      <c r="W1084" s="220">
        <f t="shared" si="534"/>
        <v>0</v>
      </c>
      <c r="X1084" s="220">
        <f t="shared" si="535"/>
        <v>0</v>
      </c>
      <c r="Y1084" s="220">
        <f t="shared" si="536"/>
        <v>0</v>
      </c>
      <c r="Z1084" s="462">
        <f t="shared" si="537"/>
        <v>0</v>
      </c>
      <c r="AA1084" s="221">
        <f t="shared" si="554"/>
        <v>0</v>
      </c>
      <c r="AB1084" s="462" t="str">
        <f t="shared" si="538"/>
        <v/>
      </c>
      <c r="AC1084" s="447" t="str">
        <f t="shared" si="539"/>
        <v/>
      </c>
      <c r="AD1084" s="447" t="str">
        <f t="shared" si="540"/>
        <v/>
      </c>
      <c r="AE1084" s="460" t="str">
        <f t="shared" si="541"/>
        <v/>
      </c>
      <c r="AF1084" s="221" t="str">
        <f t="shared" si="555"/>
        <v/>
      </c>
      <c r="AG1084" s="141">
        <f t="shared" si="542"/>
        <v>0</v>
      </c>
      <c r="AH1084" s="141" t="str">
        <f t="shared" si="543"/>
        <v/>
      </c>
      <c r="AI1084" s="450"/>
      <c r="AJ1084" s="446">
        <f t="shared" si="544"/>
        <v>0</v>
      </c>
    </row>
    <row r="1085" spans="1:36">
      <c r="A1085" s="1">
        <v>1</v>
      </c>
      <c r="B1085" s="115"/>
      <c r="C1085" s="113"/>
      <c r="D1085" s="327"/>
      <c r="E1085" s="91"/>
      <c r="F1085" s="91"/>
      <c r="G1085" s="328"/>
      <c r="H1085" s="216">
        <f t="shared" si="521"/>
        <v>0</v>
      </c>
      <c r="I1085" s="88">
        <v>1</v>
      </c>
      <c r="J1085" s="216">
        <f t="shared" si="551"/>
        <v>0</v>
      </c>
      <c r="K1085" s="215" t="str">
        <f t="shared" si="523"/>
        <v/>
      </c>
      <c r="L1085" s="216" t="str">
        <f t="shared" si="545"/>
        <v/>
      </c>
      <c r="M1085" s="215" t="str">
        <f t="shared" si="546"/>
        <v/>
      </c>
      <c r="N1085" s="216" t="str">
        <f t="shared" si="547"/>
        <v/>
      </c>
      <c r="O1085" s="215" t="str">
        <f t="shared" si="527"/>
        <v/>
      </c>
      <c r="P1085" s="216" t="str">
        <f t="shared" si="548"/>
        <v/>
      </c>
      <c r="Q1085" s="215">
        <f t="shared" si="552"/>
        <v>0</v>
      </c>
      <c r="R1085" s="94"/>
      <c r="S1085" s="218" t="str">
        <f t="shared" si="553"/>
        <v/>
      </c>
      <c r="T1085" s="218" t="str">
        <f t="shared" si="531"/>
        <v/>
      </c>
      <c r="U1085" s="218" t="str">
        <f t="shared" si="532"/>
        <v/>
      </c>
      <c r="V1085" s="219">
        <f t="shared" si="533"/>
        <v>0</v>
      </c>
      <c r="W1085" s="220">
        <f t="shared" si="534"/>
        <v>0</v>
      </c>
      <c r="X1085" s="220">
        <f t="shared" si="535"/>
        <v>0</v>
      </c>
      <c r="Y1085" s="220">
        <f t="shared" si="536"/>
        <v>0</v>
      </c>
      <c r="Z1085" s="462">
        <f t="shared" si="537"/>
        <v>0</v>
      </c>
      <c r="AA1085" s="221">
        <f t="shared" si="554"/>
        <v>0</v>
      </c>
      <c r="AB1085" s="462" t="str">
        <f t="shared" si="538"/>
        <v/>
      </c>
      <c r="AC1085" s="447" t="str">
        <f t="shared" si="539"/>
        <v/>
      </c>
      <c r="AD1085" s="447" t="str">
        <f t="shared" si="540"/>
        <v/>
      </c>
      <c r="AE1085" s="460" t="str">
        <f t="shared" si="541"/>
        <v/>
      </c>
      <c r="AF1085" s="221" t="str">
        <f t="shared" si="555"/>
        <v/>
      </c>
      <c r="AG1085" s="141">
        <f t="shared" si="542"/>
        <v>0</v>
      </c>
      <c r="AH1085" s="141" t="str">
        <f t="shared" si="543"/>
        <v/>
      </c>
      <c r="AI1085" s="450"/>
      <c r="AJ1085" s="446">
        <f t="shared" si="544"/>
        <v>0</v>
      </c>
    </row>
    <row r="1086" spans="1:36" ht="13.5" thickBot="1">
      <c r="A1086" s="1">
        <v>1</v>
      </c>
      <c r="B1086" s="128"/>
      <c r="C1086" s="113"/>
      <c r="D1086" s="329"/>
      <c r="E1086" s="330"/>
      <c r="F1086" s="330"/>
      <c r="G1086" s="331"/>
      <c r="H1086" s="216">
        <f t="shared" si="521"/>
        <v>0</v>
      </c>
      <c r="I1086" s="88">
        <v>1</v>
      </c>
      <c r="J1086" s="216">
        <f t="shared" si="551"/>
        <v>0</v>
      </c>
      <c r="K1086" s="215" t="str">
        <f t="shared" si="523"/>
        <v/>
      </c>
      <c r="L1086" s="216" t="str">
        <f t="shared" si="545"/>
        <v/>
      </c>
      <c r="M1086" s="215" t="str">
        <f t="shared" si="546"/>
        <v/>
      </c>
      <c r="N1086" s="216" t="str">
        <f t="shared" si="547"/>
        <v/>
      </c>
      <c r="O1086" s="215" t="str">
        <f t="shared" si="527"/>
        <v/>
      </c>
      <c r="P1086" s="216" t="str">
        <f t="shared" si="548"/>
        <v/>
      </c>
      <c r="Q1086" s="215">
        <f t="shared" si="552"/>
        <v>0</v>
      </c>
      <c r="R1086" s="94"/>
      <c r="S1086" s="218" t="str">
        <f t="shared" si="553"/>
        <v/>
      </c>
      <c r="T1086" s="218" t="str">
        <f t="shared" si="531"/>
        <v/>
      </c>
      <c r="U1086" s="218" t="str">
        <f t="shared" si="532"/>
        <v/>
      </c>
      <c r="V1086" s="219">
        <f t="shared" si="533"/>
        <v>0</v>
      </c>
      <c r="W1086" s="220">
        <f t="shared" si="534"/>
        <v>0</v>
      </c>
      <c r="X1086" s="220">
        <f t="shared" si="535"/>
        <v>0</v>
      </c>
      <c r="Y1086" s="220">
        <f t="shared" si="536"/>
        <v>0</v>
      </c>
      <c r="Z1086" s="462">
        <f t="shared" si="537"/>
        <v>0</v>
      </c>
      <c r="AA1086" s="221">
        <f t="shared" si="554"/>
        <v>0</v>
      </c>
      <c r="AB1086" s="462" t="str">
        <f t="shared" si="538"/>
        <v/>
      </c>
      <c r="AC1086" s="447" t="str">
        <f t="shared" si="539"/>
        <v/>
      </c>
      <c r="AD1086" s="447" t="str">
        <f t="shared" si="540"/>
        <v/>
      </c>
      <c r="AE1086" s="460" t="str">
        <f t="shared" si="541"/>
        <v/>
      </c>
      <c r="AF1086" s="221" t="str">
        <f t="shared" si="555"/>
        <v/>
      </c>
      <c r="AG1086" s="141">
        <f t="shared" si="542"/>
        <v>0</v>
      </c>
      <c r="AH1086" s="141" t="str">
        <f t="shared" si="543"/>
        <v/>
      </c>
      <c r="AI1086" s="450"/>
      <c r="AJ1086" s="446">
        <f t="shared" si="544"/>
        <v>0</v>
      </c>
    </row>
    <row r="1087" spans="1:36" ht="13.5" thickBot="1">
      <c r="A1087" s="1">
        <v>1</v>
      </c>
      <c r="B1087" s="105" t="s">
        <v>80</v>
      </c>
      <c r="C1087" s="175" t="s">
        <v>81</v>
      </c>
      <c r="D1087" s="263" t="s">
        <v>132</v>
      </c>
      <c r="F1087" s="337">
        <f>SUM(J1047:J1086)</f>
        <v>0</v>
      </c>
      <c r="G1087" s="455" t="s">
        <v>75</v>
      </c>
      <c r="AG1087" s="41"/>
      <c r="AH1087" s="41"/>
      <c r="AI1087" s="41"/>
    </row>
    <row r="1088" spans="1:36" ht="13.5" thickBot="1">
      <c r="A1088" s="1">
        <v>1</v>
      </c>
      <c r="B1088" s="105"/>
      <c r="C1088" s="112"/>
      <c r="D1088" s="248">
        <f>'Sheet 12'!B4</f>
        <v>0</v>
      </c>
      <c r="E1088" s="413" t="str">
        <f t="shared" ref="E1088:E1123" si="556">IF(D1088=B1088,"","X")</f>
        <v/>
      </c>
      <c r="AG1088" s="41"/>
      <c r="AH1088" s="41"/>
      <c r="AI1088" s="41"/>
    </row>
    <row r="1089" spans="1:35" ht="13.5" thickBot="1">
      <c r="A1089" s="1">
        <v>1</v>
      </c>
      <c r="B1089" s="105"/>
      <c r="C1089" s="112"/>
      <c r="D1089" s="249">
        <f>'Sheet 12'!B5</f>
        <v>0</v>
      </c>
      <c r="E1089" s="414" t="str">
        <f t="shared" si="556"/>
        <v/>
      </c>
      <c r="F1089" s="553" t="str">
        <f>B1043</f>
        <v>Input Section 12</v>
      </c>
      <c r="G1089" s="554"/>
      <c r="H1089" s="554"/>
      <c r="I1089" s="554"/>
      <c r="J1089" s="554"/>
      <c r="K1089" s="554"/>
      <c r="L1089" s="555"/>
      <c r="AG1089" s="41"/>
      <c r="AH1089" s="41"/>
      <c r="AI1089" s="41"/>
    </row>
    <row r="1090" spans="1:35" ht="13.5" thickBot="1">
      <c r="A1090" s="1">
        <v>1</v>
      </c>
      <c r="B1090" s="105"/>
      <c r="C1090" s="112"/>
      <c r="D1090" s="249">
        <f>'Sheet 12'!B6</f>
        <v>0</v>
      </c>
      <c r="E1090" s="414" t="str">
        <f t="shared" si="556"/>
        <v/>
      </c>
      <c r="H1090" s="533" t="s">
        <v>154</v>
      </c>
      <c r="I1090" s="534"/>
      <c r="J1090" s="535"/>
      <c r="AG1090" s="41"/>
      <c r="AH1090" s="41"/>
      <c r="AI1090" s="41"/>
    </row>
    <row r="1091" spans="1:35" ht="13.5" thickBot="1">
      <c r="A1091" s="1">
        <v>1</v>
      </c>
      <c r="B1091" s="105"/>
      <c r="C1091" s="112"/>
      <c r="D1091" s="249">
        <f>'Sheet 12'!B7</f>
        <v>0</v>
      </c>
      <c r="E1091" s="414" t="str">
        <f t="shared" si="556"/>
        <v/>
      </c>
      <c r="AG1091" s="41"/>
      <c r="AH1091" s="41"/>
      <c r="AI1091" s="41"/>
    </row>
    <row r="1092" spans="1:35">
      <c r="A1092" s="1">
        <v>1</v>
      </c>
      <c r="B1092" s="105"/>
      <c r="C1092" s="112"/>
      <c r="D1092" s="249">
        <f>'Sheet 12'!B8</f>
        <v>0</v>
      </c>
      <c r="E1092" s="414" t="str">
        <f t="shared" si="556"/>
        <v/>
      </c>
      <c r="H1092" s="536" t="s">
        <v>191</v>
      </c>
      <c r="I1092" s="537"/>
      <c r="J1092" s="537"/>
      <c r="K1092" s="537"/>
      <c r="L1092" s="537"/>
      <c r="M1092" s="538"/>
      <c r="AG1092" s="41"/>
      <c r="AH1092" s="41"/>
      <c r="AI1092" s="41"/>
    </row>
    <row r="1093" spans="1:35">
      <c r="A1093" s="1">
        <v>1</v>
      </c>
      <c r="B1093" s="105"/>
      <c r="C1093" s="112"/>
      <c r="D1093" s="249">
        <f>'Sheet 12'!B9</f>
        <v>0</v>
      </c>
      <c r="E1093" s="414" t="str">
        <f t="shared" si="556"/>
        <v/>
      </c>
      <c r="H1093" s="539"/>
      <c r="I1093" s="540"/>
      <c r="J1093" s="540"/>
      <c r="K1093" s="540"/>
      <c r="L1093" s="540"/>
      <c r="M1093" s="541"/>
      <c r="AG1093" s="41"/>
      <c r="AH1093" s="41"/>
      <c r="AI1093" s="41"/>
    </row>
    <row r="1094" spans="1:35" ht="13.5" thickBot="1">
      <c r="A1094" s="1">
        <v>1</v>
      </c>
      <c r="B1094" s="105"/>
      <c r="C1094" s="112"/>
      <c r="D1094" s="249">
        <f>'Sheet 12'!B10</f>
        <v>0</v>
      </c>
      <c r="E1094" s="414" t="str">
        <f t="shared" si="556"/>
        <v/>
      </c>
      <c r="H1094" s="542"/>
      <c r="I1094" s="543"/>
      <c r="J1094" s="543"/>
      <c r="K1094" s="543"/>
      <c r="L1094" s="543"/>
      <c r="M1094" s="544"/>
      <c r="AG1094" s="41"/>
      <c r="AH1094" s="41"/>
      <c r="AI1094" s="41"/>
    </row>
    <row r="1095" spans="1:35">
      <c r="A1095" s="1">
        <v>1</v>
      </c>
      <c r="B1095" s="105"/>
      <c r="C1095" s="112"/>
      <c r="D1095" s="249">
        <f>'Sheet 12'!B11</f>
        <v>0</v>
      </c>
      <c r="E1095" s="414" t="str">
        <f t="shared" si="556"/>
        <v/>
      </c>
      <c r="AG1095" s="41"/>
      <c r="AH1095" s="41"/>
      <c r="AI1095" s="41"/>
    </row>
    <row r="1096" spans="1:35">
      <c r="A1096" s="1">
        <v>1</v>
      </c>
      <c r="B1096" s="105"/>
      <c r="C1096" s="112"/>
      <c r="D1096" s="249">
        <f>'Sheet 12'!B12</f>
        <v>0</v>
      </c>
      <c r="E1096" s="414" t="str">
        <f t="shared" si="556"/>
        <v/>
      </c>
      <c r="AG1096" s="41"/>
      <c r="AH1096" s="41"/>
      <c r="AI1096" s="41"/>
    </row>
    <row r="1097" spans="1:35">
      <c r="A1097" s="1">
        <v>1</v>
      </c>
      <c r="B1097" s="105"/>
      <c r="C1097" s="112"/>
      <c r="D1097" s="249">
        <f>'Sheet 12'!B13</f>
        <v>0</v>
      </c>
      <c r="E1097" s="414" t="str">
        <f t="shared" si="556"/>
        <v/>
      </c>
      <c r="AG1097" s="41"/>
      <c r="AH1097" s="41"/>
      <c r="AI1097" s="41"/>
    </row>
    <row r="1098" spans="1:35">
      <c r="A1098" s="1">
        <v>1</v>
      </c>
      <c r="B1098" s="105"/>
      <c r="C1098" s="112"/>
      <c r="D1098" s="249">
        <f>'Sheet 12'!B14</f>
        <v>0</v>
      </c>
      <c r="E1098" s="414" t="str">
        <f t="shared" si="556"/>
        <v/>
      </c>
      <c r="AG1098" s="41"/>
      <c r="AH1098" s="41"/>
      <c r="AI1098" s="41"/>
    </row>
    <row r="1099" spans="1:35">
      <c r="A1099" s="1">
        <v>1</v>
      </c>
      <c r="B1099" s="105"/>
      <c r="C1099" s="112"/>
      <c r="D1099" s="249">
        <f>'Sheet 12'!B15</f>
        <v>0</v>
      </c>
      <c r="E1099" s="414" t="str">
        <f t="shared" si="556"/>
        <v/>
      </c>
      <c r="AG1099" s="41"/>
      <c r="AH1099" s="41"/>
      <c r="AI1099" s="41"/>
    </row>
    <row r="1100" spans="1:35">
      <c r="A1100" s="1">
        <v>1</v>
      </c>
      <c r="B1100" s="105"/>
      <c r="C1100" s="112"/>
      <c r="D1100" s="249">
        <f>'Sheet 12'!B16</f>
        <v>0</v>
      </c>
      <c r="E1100" s="414" t="str">
        <f t="shared" si="556"/>
        <v/>
      </c>
      <c r="AG1100" s="41"/>
      <c r="AH1100" s="41"/>
      <c r="AI1100" s="41"/>
    </row>
    <row r="1101" spans="1:35">
      <c r="A1101" s="1">
        <v>1</v>
      </c>
      <c r="B1101" s="105"/>
      <c r="C1101" s="112"/>
      <c r="D1101" s="249">
        <f>'Sheet 12'!B17</f>
        <v>0</v>
      </c>
      <c r="E1101" s="414" t="str">
        <f t="shared" si="556"/>
        <v/>
      </c>
      <c r="AG1101" s="41"/>
      <c r="AH1101" s="41"/>
      <c r="AI1101" s="41"/>
    </row>
    <row r="1102" spans="1:35">
      <c r="A1102" s="1">
        <v>1</v>
      </c>
      <c r="B1102" s="105"/>
      <c r="C1102" s="112"/>
      <c r="D1102" s="249">
        <f>'Sheet 12'!B18</f>
        <v>0</v>
      </c>
      <c r="E1102" s="414" t="str">
        <f t="shared" si="556"/>
        <v/>
      </c>
      <c r="AG1102" s="41"/>
      <c r="AH1102" s="41"/>
      <c r="AI1102" s="41"/>
    </row>
    <row r="1103" spans="1:35">
      <c r="A1103" s="1">
        <v>1</v>
      </c>
      <c r="B1103" s="105"/>
      <c r="C1103" s="112"/>
      <c r="D1103" s="249">
        <f>'Sheet 12'!B19</f>
        <v>0</v>
      </c>
      <c r="E1103" s="414" t="str">
        <f t="shared" si="556"/>
        <v/>
      </c>
      <c r="AG1103" s="41"/>
      <c r="AH1103" s="41"/>
      <c r="AI1103" s="41"/>
    </row>
    <row r="1104" spans="1:35">
      <c r="A1104" s="1">
        <v>1</v>
      </c>
      <c r="B1104" s="105"/>
      <c r="C1104" s="112"/>
      <c r="D1104" s="249">
        <f>'Sheet 12'!B20</f>
        <v>0</v>
      </c>
      <c r="E1104" s="414" t="str">
        <f t="shared" si="556"/>
        <v/>
      </c>
      <c r="AG1104" s="41"/>
      <c r="AH1104" s="41"/>
      <c r="AI1104" s="41"/>
    </row>
    <row r="1105" spans="1:35">
      <c r="A1105" s="1">
        <v>1</v>
      </c>
      <c r="B1105" s="105"/>
      <c r="C1105" s="112"/>
      <c r="D1105" s="249">
        <f>'Sheet 12'!B21</f>
        <v>0</v>
      </c>
      <c r="E1105" s="414" t="str">
        <f t="shared" si="556"/>
        <v/>
      </c>
      <c r="AG1105" s="41"/>
      <c r="AH1105" s="41"/>
      <c r="AI1105" s="41"/>
    </row>
    <row r="1106" spans="1:35">
      <c r="A1106" s="1">
        <v>1</v>
      </c>
      <c r="B1106" s="105"/>
      <c r="C1106" s="112"/>
      <c r="D1106" s="249">
        <f>'Sheet 12'!B22</f>
        <v>0</v>
      </c>
      <c r="E1106" s="414" t="str">
        <f t="shared" si="556"/>
        <v/>
      </c>
      <c r="AG1106" s="41"/>
      <c r="AH1106" s="41"/>
      <c r="AI1106" s="41"/>
    </row>
    <row r="1107" spans="1:35">
      <c r="A1107" s="1">
        <v>1</v>
      </c>
      <c r="B1107" s="105"/>
      <c r="C1107" s="112"/>
      <c r="D1107" s="249">
        <f>'Sheet 12'!B23</f>
        <v>0</v>
      </c>
      <c r="E1107" s="414" t="str">
        <f t="shared" si="556"/>
        <v/>
      </c>
      <c r="AG1107" s="41"/>
      <c r="AH1107" s="41"/>
      <c r="AI1107" s="41"/>
    </row>
    <row r="1108" spans="1:35">
      <c r="A1108" s="1">
        <v>1</v>
      </c>
      <c r="B1108" s="105"/>
      <c r="C1108" s="112"/>
      <c r="D1108" s="249">
        <f>'Sheet 12'!B24</f>
        <v>0</v>
      </c>
      <c r="E1108" s="414" t="str">
        <f t="shared" si="556"/>
        <v/>
      </c>
      <c r="AG1108" s="41"/>
      <c r="AH1108" s="41"/>
      <c r="AI1108" s="41"/>
    </row>
    <row r="1109" spans="1:35">
      <c r="A1109" s="1">
        <v>1</v>
      </c>
      <c r="B1109" s="105"/>
      <c r="C1109" s="112"/>
      <c r="D1109" s="249">
        <f>'Sheet 12'!B25</f>
        <v>0</v>
      </c>
      <c r="E1109" s="414" t="str">
        <f t="shared" si="556"/>
        <v/>
      </c>
      <c r="AG1109" s="41"/>
      <c r="AH1109" s="41"/>
      <c r="AI1109" s="41"/>
    </row>
    <row r="1110" spans="1:35">
      <c r="A1110" s="1">
        <v>1</v>
      </c>
      <c r="B1110" s="105"/>
      <c r="C1110" s="112"/>
      <c r="D1110" s="249">
        <f>'Sheet 12'!B26</f>
        <v>0</v>
      </c>
      <c r="E1110" s="414" t="str">
        <f t="shared" si="556"/>
        <v/>
      </c>
      <c r="AG1110" s="41"/>
      <c r="AH1110" s="41"/>
      <c r="AI1110" s="41"/>
    </row>
    <row r="1111" spans="1:35">
      <c r="A1111" s="1">
        <v>1</v>
      </c>
      <c r="B1111" s="105"/>
      <c r="C1111" s="112"/>
      <c r="D1111" s="249">
        <f>'Sheet 12'!B27</f>
        <v>0</v>
      </c>
      <c r="E1111" s="414" t="str">
        <f t="shared" si="556"/>
        <v/>
      </c>
      <c r="AG1111" s="41"/>
      <c r="AH1111" s="41"/>
      <c r="AI1111" s="41"/>
    </row>
    <row r="1112" spans="1:35">
      <c r="A1112" s="1">
        <v>1</v>
      </c>
      <c r="B1112" s="105"/>
      <c r="C1112" s="112"/>
      <c r="D1112" s="249">
        <f>'Sheet 12'!B28</f>
        <v>0</v>
      </c>
      <c r="E1112" s="414" t="str">
        <f t="shared" si="556"/>
        <v/>
      </c>
      <c r="AG1112" s="41"/>
      <c r="AH1112" s="41"/>
      <c r="AI1112" s="41"/>
    </row>
    <row r="1113" spans="1:35">
      <c r="A1113" s="1">
        <v>1</v>
      </c>
      <c r="B1113" s="105"/>
      <c r="C1113" s="112"/>
      <c r="D1113" s="249">
        <f>'Sheet 12'!B29</f>
        <v>0</v>
      </c>
      <c r="E1113" s="414" t="str">
        <f t="shared" si="556"/>
        <v/>
      </c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AG1113" s="41"/>
      <c r="AH1113" s="41"/>
      <c r="AI1113" s="41"/>
    </row>
    <row r="1114" spans="1:35">
      <c r="A1114" s="1">
        <v>1</v>
      </c>
      <c r="B1114" s="105"/>
      <c r="C1114" s="112"/>
      <c r="D1114" s="249">
        <f>'Sheet 12'!B30</f>
        <v>0</v>
      </c>
      <c r="E1114" s="414" t="str">
        <f t="shared" si="556"/>
        <v/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AG1114" s="41"/>
      <c r="AH1114" s="41"/>
      <c r="AI1114" s="41"/>
    </row>
    <row r="1115" spans="1:35">
      <c r="A1115" s="1">
        <v>1</v>
      </c>
      <c r="B1115" s="105"/>
      <c r="C1115" s="112"/>
      <c r="D1115" s="249">
        <f>'Sheet 12'!B31</f>
        <v>0</v>
      </c>
      <c r="E1115" s="414" t="str">
        <f t="shared" si="556"/>
        <v/>
      </c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AG1115" s="41"/>
      <c r="AH1115" s="41"/>
      <c r="AI1115" s="41"/>
    </row>
    <row r="1116" spans="1:35">
      <c r="A1116" s="1">
        <v>1</v>
      </c>
      <c r="B1116" s="105"/>
      <c r="C1116" s="112"/>
      <c r="D1116" s="249">
        <f>'Sheet 12'!B32</f>
        <v>0</v>
      </c>
      <c r="E1116" s="414" t="str">
        <f t="shared" si="556"/>
        <v/>
      </c>
    </row>
    <row r="1117" spans="1:35">
      <c r="A1117" s="1">
        <v>1</v>
      </c>
      <c r="B1117" s="105"/>
      <c r="C1117" s="112"/>
      <c r="D1117" s="249">
        <f>'Sheet 12'!B33</f>
        <v>0</v>
      </c>
      <c r="E1117" s="414" t="str">
        <f t="shared" si="556"/>
        <v/>
      </c>
    </row>
    <row r="1118" spans="1:35">
      <c r="A1118" s="1">
        <v>1</v>
      </c>
      <c r="B1118" s="105"/>
      <c r="C1118" s="112"/>
      <c r="D1118" s="249">
        <f>'Sheet 12'!B34</f>
        <v>0</v>
      </c>
      <c r="E1118" s="414" t="str">
        <f t="shared" si="556"/>
        <v/>
      </c>
    </row>
    <row r="1119" spans="1:35">
      <c r="A1119" s="1">
        <v>1</v>
      </c>
      <c r="B1119" s="450"/>
      <c r="C1119" s="112"/>
      <c r="D1119" s="249">
        <f>'Sheet 12'!B35</f>
        <v>0</v>
      </c>
      <c r="E1119" s="414" t="str">
        <f t="shared" si="556"/>
        <v/>
      </c>
      <c r="F1119" s="2"/>
      <c r="G1119" s="2"/>
      <c r="H1119" s="26"/>
      <c r="I1119" s="25"/>
      <c r="J1119" s="26"/>
      <c r="K1119" s="25"/>
      <c r="L1119" s="125"/>
      <c r="M1119" s="2"/>
      <c r="N1119" s="2"/>
      <c r="O1119" s="2"/>
      <c r="P1119" s="2"/>
      <c r="Q1119" s="2"/>
    </row>
    <row r="1120" spans="1:35">
      <c r="A1120" s="1">
        <v>1</v>
      </c>
      <c r="B1120" s="450"/>
      <c r="C1120" s="112"/>
      <c r="D1120" s="249">
        <f>'Sheet 12'!B36</f>
        <v>0</v>
      </c>
      <c r="E1120" s="414" t="str">
        <f t="shared" si="556"/>
        <v/>
      </c>
      <c r="F1120" s="2"/>
      <c r="G1120" s="2"/>
      <c r="I1120" s="2"/>
      <c r="J1120" s="1"/>
      <c r="K1120" s="2"/>
      <c r="M1120" s="2"/>
      <c r="N1120" s="2"/>
      <c r="O1120" s="2"/>
      <c r="P1120" s="2"/>
      <c r="Q1120" s="2"/>
    </row>
    <row r="1121" spans="1:127">
      <c r="A1121" s="1">
        <v>1</v>
      </c>
      <c r="B1121" s="105"/>
      <c r="C1121" s="112"/>
      <c r="D1121" s="249">
        <f>'Sheet 12'!B37</f>
        <v>0</v>
      </c>
      <c r="E1121" s="414" t="str">
        <f t="shared" si="556"/>
        <v/>
      </c>
      <c r="N1121" s="2"/>
    </row>
    <row r="1122" spans="1:127">
      <c r="A1122" s="1">
        <v>1</v>
      </c>
      <c r="B1122" s="129"/>
      <c r="C1122" s="112"/>
      <c r="D1122" s="249">
        <f>'Sheet 12'!B38</f>
        <v>0</v>
      </c>
      <c r="E1122" s="414" t="str">
        <f t="shared" si="556"/>
        <v/>
      </c>
      <c r="G1122" s="2" t="s">
        <v>44</v>
      </c>
      <c r="I1122" s="2"/>
      <c r="J1122" s="1"/>
      <c r="K1122" s="2"/>
    </row>
    <row r="1123" spans="1:127" ht="13.5" thickBot="1">
      <c r="A1123" s="1">
        <v>1</v>
      </c>
      <c r="B1123" s="105"/>
      <c r="C1123" s="112"/>
      <c r="D1123" s="250">
        <f>'Sheet 12'!B39</f>
        <v>0</v>
      </c>
      <c r="E1123" s="415" t="str">
        <f t="shared" si="556"/>
        <v/>
      </c>
      <c r="G1123" s="446">
        <f>$F$23</f>
        <v>0</v>
      </c>
      <c r="H1123" s="447" t="str">
        <f>$F$24</f>
        <v/>
      </c>
      <c r="I1123" s="446">
        <f>$F$25</f>
        <v>0</v>
      </c>
      <c r="J1123" s="447">
        <f>$F$26</f>
        <v>0</v>
      </c>
      <c r="K1123" s="446">
        <f>$F$27</f>
        <v>0</v>
      </c>
      <c r="L1123" s="447">
        <f>$F$28</f>
        <v>0</v>
      </c>
      <c r="M1123" s="289">
        <f>$F$29</f>
        <v>2</v>
      </c>
      <c r="N1123" s="160">
        <f>SUM(R1047:R1086)</f>
        <v>0</v>
      </c>
      <c r="O1123" s="58" t="s">
        <v>45</v>
      </c>
      <c r="P1123" s="58"/>
      <c r="Q1123" s="58"/>
    </row>
    <row r="1124" spans="1:127" ht="13.5" thickBot="1">
      <c r="A1124" s="1">
        <v>1</v>
      </c>
      <c r="B1124" s="296">
        <f>SUM(B1088:B1123)</f>
        <v>0</v>
      </c>
      <c r="C1124" s="2" t="s">
        <v>27</v>
      </c>
      <c r="D1124" s="169">
        <f>SUM(D1088:D1123)</f>
        <v>0</v>
      </c>
      <c r="E1124" s="3" t="s">
        <v>12</v>
      </c>
      <c r="F1124" s="231">
        <f>SUM(J1047:J1086)</f>
        <v>0</v>
      </c>
      <c r="G1124" s="224" t="str">
        <f t="shared" ref="G1124:L1124" si="557">IFERROR($F1124/G1123,"")</f>
        <v/>
      </c>
      <c r="H1124" s="493" t="str">
        <f t="shared" si="557"/>
        <v/>
      </c>
      <c r="I1124" s="224" t="str">
        <f t="shared" si="557"/>
        <v/>
      </c>
      <c r="J1124" s="493" t="str">
        <f t="shared" si="557"/>
        <v/>
      </c>
      <c r="K1124" s="224" t="str">
        <f t="shared" si="557"/>
        <v/>
      </c>
      <c r="L1124" s="493" t="str">
        <f t="shared" si="557"/>
        <v/>
      </c>
      <c r="M1124" s="224">
        <f t="shared" ref="M1124" si="558">$F1124/M1123</f>
        <v>0</v>
      </c>
      <c r="N1124" s="225">
        <f>B1124-N1123</f>
        <v>0</v>
      </c>
      <c r="O1124" s="58" t="s">
        <v>28</v>
      </c>
      <c r="P1124" s="58"/>
      <c r="Q1124" s="58"/>
    </row>
    <row r="1125" spans="1:127" ht="13.5" thickBot="1">
      <c r="A1125" s="1">
        <v>1</v>
      </c>
      <c r="B1125" s="194" t="str">
        <f>IFERROR(B1124/$E$22,"")</f>
        <v/>
      </c>
      <c r="C1125" s="2" t="s">
        <v>73</v>
      </c>
      <c r="G1125" s="97"/>
      <c r="H1125" s="335"/>
      <c r="I1125" s="97"/>
      <c r="J1125" s="335"/>
      <c r="K1125" s="97"/>
      <c r="L1125" s="335"/>
      <c r="M1125" s="97"/>
      <c r="N1125" s="12" t="s">
        <v>72</v>
      </c>
      <c r="Q1125" s="194" t="str">
        <f>IFERROR(N1123/$E$22,"")</f>
        <v/>
      </c>
    </row>
    <row r="1126" spans="1:127" ht="13.5" thickBot="1">
      <c r="A1126" s="1">
        <v>1</v>
      </c>
      <c r="B1126" s="335"/>
      <c r="D1126" s="2" t="s">
        <v>118</v>
      </c>
      <c r="H1126" s="182">
        <f>$F$23</f>
        <v>0</v>
      </c>
      <c r="I1126" s="97" t="s">
        <v>79</v>
      </c>
      <c r="J1126" s="181">
        <f>SUM(L1047:L1086)</f>
        <v>0</v>
      </c>
      <c r="K1126" s="62" t="s">
        <v>25</v>
      </c>
      <c r="L1126" s="335"/>
      <c r="M1126" s="97"/>
      <c r="N1126" s="98"/>
      <c r="O1126" s="58" t="s">
        <v>32</v>
      </c>
      <c r="P1126" s="58"/>
      <c r="Q1126" s="194" t="str">
        <f>IFERROR(B1125-Q1125,"")</f>
        <v/>
      </c>
    </row>
    <row r="1127" spans="1:127">
      <c r="A1127" s="1">
        <v>1</v>
      </c>
    </row>
    <row r="1128" spans="1:127" s="353" customFormat="1" ht="13.5" thickBot="1">
      <c r="A1128" s="351"/>
      <c r="B1128" s="352"/>
      <c r="E1128" s="354"/>
      <c r="F1128" s="355"/>
      <c r="G1128" s="356"/>
      <c r="H1128" s="355"/>
      <c r="I1128" s="356"/>
      <c r="J1128" s="355"/>
      <c r="K1128" s="356"/>
      <c r="L1128" s="351"/>
      <c r="M1128" s="356"/>
      <c r="N1128" s="356"/>
      <c r="O1128" s="363"/>
      <c r="P1128" s="363"/>
      <c r="Q1128" s="363"/>
      <c r="R1128" s="355"/>
      <c r="S1128" s="355"/>
      <c r="T1128" s="355"/>
      <c r="U1128" s="355"/>
      <c r="V1128" s="355"/>
      <c r="W1128" s="355"/>
      <c r="X1128" s="355"/>
      <c r="Y1128" s="355"/>
      <c r="Z1128" s="355"/>
      <c r="AA1128" s="355"/>
      <c r="AB1128" s="355"/>
      <c r="AC1128" s="355"/>
      <c r="AD1128" s="355"/>
      <c r="AE1128" s="355"/>
      <c r="AF1128" s="355"/>
      <c r="AG1128" s="357"/>
      <c r="AH1128" s="357"/>
      <c r="AI1128" s="357"/>
      <c r="AK1128" s="356"/>
      <c r="AR1128" s="356"/>
      <c r="AS1128" s="356"/>
      <c r="AT1128" s="356"/>
      <c r="AU1128" s="356"/>
      <c r="AV1128" s="356"/>
      <c r="AW1128" s="356"/>
      <c r="AX1128" s="356"/>
      <c r="AY1128" s="356"/>
      <c r="AZ1128" s="356"/>
      <c r="BA1128" s="356"/>
      <c r="BB1128" s="356"/>
      <c r="BC1128" s="356"/>
      <c r="BD1128" s="356"/>
      <c r="BE1128" s="356"/>
      <c r="BN1128" s="356"/>
      <c r="BO1128" s="356"/>
      <c r="BP1128" s="356"/>
      <c r="BY1128" s="356"/>
      <c r="BZ1128" s="356"/>
      <c r="CA1128" s="356"/>
      <c r="CJ1128" s="356"/>
      <c r="CK1128" s="356"/>
      <c r="CL1128" s="356"/>
      <c r="CU1128" s="356"/>
      <c r="CV1128" s="356"/>
      <c r="CW1128" s="356"/>
      <c r="DF1128" s="356"/>
      <c r="DG1128" s="356"/>
      <c r="DH1128" s="356"/>
      <c r="DQ1128" s="356"/>
      <c r="DR1128" s="356"/>
      <c r="DS1128" s="356"/>
    </row>
    <row r="1129" spans="1:127" ht="13.5" thickBot="1">
      <c r="A1129" s="1">
        <v>1</v>
      </c>
      <c r="B1129" s="258" t="s">
        <v>133</v>
      </c>
      <c r="C1129" s="179" t="s">
        <v>154</v>
      </c>
      <c r="I1129" s="475" t="s">
        <v>224</v>
      </c>
      <c r="J1129" s="476"/>
      <c r="K1129" s="2"/>
      <c r="L1129" s="2"/>
      <c r="M1129" s="2"/>
      <c r="N1129" s="2"/>
      <c r="O1129" s="2" t="s">
        <v>225</v>
      </c>
      <c r="P1129" s="2"/>
    </row>
    <row r="1130" spans="1:127" ht="18.75" thickBot="1">
      <c r="A1130" s="1">
        <v>1</v>
      </c>
      <c r="B1130" s="524" t="s">
        <v>198</v>
      </c>
      <c r="C1130" s="525"/>
      <c r="D1130" s="336"/>
      <c r="E1130" s="336"/>
      <c r="F1130" s="336"/>
      <c r="G1130" s="336"/>
      <c r="H1130" s="455"/>
      <c r="I1130" s="3"/>
      <c r="J1130" s="475"/>
      <c r="K1130" s="526" t="s">
        <v>99</v>
      </c>
      <c r="L1130" s="526"/>
      <c r="M1130" s="526"/>
      <c r="N1130" s="526"/>
      <c r="O1130" s="526"/>
      <c r="P1130" s="526"/>
      <c r="Q1130" s="455"/>
      <c r="R1130" s="455"/>
      <c r="S1130" s="4"/>
      <c r="T1130" s="4"/>
      <c r="U1130" s="4"/>
      <c r="AG1130" s="444"/>
      <c r="AH1130" s="444"/>
      <c r="AI1130" s="444"/>
      <c r="AJ1130" s="444"/>
      <c r="AK1130" s="454"/>
      <c r="AL1130" s="454"/>
      <c r="AM1130" s="454"/>
      <c r="AO1130" s="455"/>
      <c r="AR1130" s="2"/>
      <c r="AS1130" s="2"/>
      <c r="AT1130" s="2"/>
      <c r="AU1130" s="2"/>
      <c r="BF1130" s="455"/>
      <c r="BG1130" s="455"/>
      <c r="BH1130" s="455"/>
      <c r="BI1130" s="455"/>
      <c r="BN1130" s="2"/>
      <c r="BO1130" s="2"/>
      <c r="BP1130" s="2"/>
      <c r="BR1130" s="455"/>
      <c r="BS1130" s="455"/>
      <c r="BT1130" s="455"/>
      <c r="BY1130" s="2"/>
      <c r="BZ1130" s="2"/>
      <c r="CA1130" s="2"/>
      <c r="CC1130" s="455"/>
      <c r="CD1130" s="455"/>
      <c r="CE1130" s="455"/>
      <c r="CJ1130" s="2"/>
      <c r="CK1130" s="2"/>
      <c r="CL1130" s="2"/>
      <c r="CN1130" s="455"/>
      <c r="CO1130" s="455"/>
      <c r="CP1130" s="455"/>
      <c r="CU1130" s="2"/>
      <c r="CV1130" s="2"/>
      <c r="CW1130" s="2"/>
      <c r="CY1130" s="455"/>
      <c r="CZ1130" s="455"/>
      <c r="DA1130" s="455"/>
      <c r="DF1130" s="2"/>
      <c r="DG1130" s="2"/>
      <c r="DH1130" s="2"/>
      <c r="DJ1130" s="455"/>
      <c r="DK1130" s="455"/>
      <c r="DL1130" s="455"/>
      <c r="DQ1130" s="2"/>
      <c r="DR1130" s="2"/>
      <c r="DS1130" s="2"/>
      <c r="DU1130" s="455"/>
      <c r="DV1130" s="455"/>
      <c r="DW1130" s="455"/>
    </row>
    <row r="1131" spans="1:127" ht="13.5" thickBot="1">
      <c r="A1131" s="1">
        <v>1</v>
      </c>
      <c r="B1131" s="399" t="s">
        <v>71</v>
      </c>
      <c r="C1131" s="169" t="str">
        <f>IFERROR(((D1131+E1131+F1131+G1131)/N1210),"")</f>
        <v/>
      </c>
      <c r="D1131" s="181">
        <f>SUM(D1134:D1173)</f>
        <v>0</v>
      </c>
      <c r="E1131" s="181">
        <f t="shared" ref="E1131:G1131" si="559">SUM(E1134:E1173)</f>
        <v>0</v>
      </c>
      <c r="F1131" s="181">
        <f t="shared" si="559"/>
        <v>0</v>
      </c>
      <c r="G1131" s="181">
        <f t="shared" si="559"/>
        <v>0</v>
      </c>
      <c r="H1131" s="455"/>
      <c r="I1131" s="247"/>
      <c r="J1131" s="475"/>
      <c r="K1131" s="545" t="s">
        <v>222</v>
      </c>
      <c r="L1131" s="546"/>
      <c r="M1131" s="545" t="s">
        <v>223</v>
      </c>
      <c r="N1131" s="546"/>
      <c r="O1131" s="545" t="s">
        <v>226</v>
      </c>
      <c r="P1131" s="546"/>
      <c r="Q1131" s="68" t="s">
        <v>34</v>
      </c>
      <c r="R1131" s="455"/>
      <c r="S1131" s="4"/>
      <c r="T1131" s="4"/>
      <c r="U1131" s="4"/>
      <c r="AG1131" s="444"/>
      <c r="AH1131" s="444"/>
      <c r="AI1131" s="444"/>
      <c r="AJ1131" s="444"/>
      <c r="AK1131" s="454"/>
      <c r="AL1131" s="454"/>
      <c r="AM1131" s="454"/>
      <c r="AO1131" s="455"/>
      <c r="AR1131" s="2"/>
      <c r="AS1131" s="2"/>
      <c r="AT1131" s="2"/>
      <c r="AU1131" s="2"/>
      <c r="BF1131" s="455"/>
      <c r="BG1131" s="455"/>
      <c r="BH1131" s="455"/>
      <c r="BI1131" s="455"/>
      <c r="BN1131" s="2"/>
      <c r="BO1131" s="2"/>
      <c r="BP1131" s="2"/>
      <c r="BR1131" s="455"/>
      <c r="BS1131" s="455"/>
      <c r="BT1131" s="455"/>
      <c r="BY1131" s="2"/>
      <c r="BZ1131" s="2"/>
      <c r="CA1131" s="2"/>
      <c r="CC1131" s="455"/>
      <c r="CD1131" s="455"/>
      <c r="CE1131" s="455"/>
      <c r="CJ1131" s="2"/>
      <c r="CK1131" s="2"/>
      <c r="CL1131" s="2"/>
      <c r="CN1131" s="455"/>
      <c r="CO1131" s="455"/>
      <c r="CP1131" s="455"/>
      <c r="CU1131" s="2"/>
      <c r="CV1131" s="2"/>
      <c r="CW1131" s="2"/>
      <c r="CY1131" s="455"/>
      <c r="CZ1131" s="455"/>
      <c r="DA1131" s="455"/>
      <c r="DF1131" s="2"/>
      <c r="DG1131" s="2"/>
      <c r="DH1131" s="2"/>
      <c r="DJ1131" s="455"/>
      <c r="DK1131" s="455"/>
      <c r="DL1131" s="455"/>
      <c r="DQ1131" s="2"/>
      <c r="DR1131" s="2"/>
      <c r="DS1131" s="2"/>
      <c r="DU1131" s="455"/>
      <c r="DV1131" s="455"/>
      <c r="DW1131" s="455"/>
    </row>
    <row r="1132" spans="1:127" ht="12.75" customHeight="1" thickBot="1">
      <c r="A1132" s="1">
        <v>1</v>
      </c>
      <c r="B1132" s="69"/>
      <c r="C1132" s="70"/>
      <c r="D1132" s="527" t="s">
        <v>37</v>
      </c>
      <c r="E1132" s="528"/>
      <c r="F1132" s="528"/>
      <c r="G1132" s="529"/>
      <c r="H1132" s="25"/>
      <c r="I1132" s="34"/>
      <c r="J1132" s="26"/>
      <c r="K1132" s="479"/>
      <c r="L1132" s="71" t="s">
        <v>100</v>
      </c>
      <c r="M1132" s="72"/>
      <c r="N1132" s="71" t="s">
        <v>100</v>
      </c>
      <c r="O1132" s="480"/>
      <c r="P1132" s="73" t="s">
        <v>100</v>
      </c>
      <c r="Q1132" s="74" t="s">
        <v>35</v>
      </c>
      <c r="R1132" s="25" t="s">
        <v>36</v>
      </c>
      <c r="S1132" s="75"/>
      <c r="T1132" s="75"/>
      <c r="U1132" s="75"/>
      <c r="V1132" s="76"/>
      <c r="W1132" s="76" t="s">
        <v>61</v>
      </c>
      <c r="X1132" s="76"/>
      <c r="Y1132" s="76"/>
      <c r="Z1132" s="76"/>
      <c r="AA1132" s="76"/>
      <c r="AB1132" s="76"/>
      <c r="AC1132" s="76"/>
      <c r="AD1132" s="76"/>
      <c r="AE1132" s="76"/>
      <c r="AF1132" s="76"/>
      <c r="AI1132" s="279" t="s">
        <v>25</v>
      </c>
      <c r="AJ1132" s="282" t="s">
        <v>25</v>
      </c>
    </row>
    <row r="1133" spans="1:127" ht="12.75" customHeight="1" thickBot="1">
      <c r="A1133" s="1">
        <v>1</v>
      </c>
      <c r="B1133" s="77" t="s">
        <v>38</v>
      </c>
      <c r="C1133" s="78" t="s">
        <v>39</v>
      </c>
      <c r="D1133" s="420" t="str">
        <f>O17</f>
        <v>9th</v>
      </c>
      <c r="E1133" s="420" t="str">
        <f>P17</f>
        <v>10th</v>
      </c>
      <c r="F1133" s="420" t="str">
        <f>Q17</f>
        <v>11th</v>
      </c>
      <c r="G1133" s="420" t="str">
        <f>R17</f>
        <v>12th</v>
      </c>
      <c r="H1133" s="84" t="s">
        <v>40</v>
      </c>
      <c r="I1133" s="80" t="s">
        <v>41</v>
      </c>
      <c r="J1133" s="81"/>
      <c r="K1133" s="212">
        <f>IF(K1132="",$F$23,K1132)</f>
        <v>0</v>
      </c>
      <c r="L1133" s="82" t="s">
        <v>101</v>
      </c>
      <c r="M1133" s="212" t="str">
        <f>$F$24</f>
        <v/>
      </c>
      <c r="N1133" s="82" t="s">
        <v>101</v>
      </c>
      <c r="O1133" s="213">
        <f>IF(O1132="",$F$26,O1132)</f>
        <v>0</v>
      </c>
      <c r="P1133" s="83" t="s">
        <v>101</v>
      </c>
      <c r="Q1133" s="214" t="str">
        <f>M1133</f>
        <v/>
      </c>
      <c r="R1133" s="84" t="s">
        <v>25</v>
      </c>
      <c r="S1133" s="85" t="s">
        <v>42</v>
      </c>
      <c r="T1133" s="85" t="s">
        <v>62</v>
      </c>
      <c r="U1133" s="85" t="s">
        <v>63</v>
      </c>
      <c r="V1133" s="86" t="s">
        <v>43</v>
      </c>
      <c r="W1133" s="461" t="str">
        <f>O17</f>
        <v>9th</v>
      </c>
      <c r="X1133" s="461" t="str">
        <f>P17</f>
        <v>10th</v>
      </c>
      <c r="Y1133" s="461" t="str">
        <f>Q17</f>
        <v>11th</v>
      </c>
      <c r="Z1133" s="462" t="str">
        <f>R17</f>
        <v>12th</v>
      </c>
      <c r="AA1133" s="86" t="s">
        <v>43</v>
      </c>
      <c r="AB1133" s="462" t="str">
        <f>O17</f>
        <v>9th</v>
      </c>
      <c r="AC1133" s="447" t="str">
        <f>P17</f>
        <v>10th</v>
      </c>
      <c r="AD1133" s="447" t="str">
        <f>Q17</f>
        <v>11th</v>
      </c>
      <c r="AE1133" s="460" t="str">
        <f>R17</f>
        <v>12th</v>
      </c>
      <c r="AF1133" s="86" t="s">
        <v>43</v>
      </c>
      <c r="AI1133" s="280" t="s">
        <v>173</v>
      </c>
      <c r="AJ1133" s="283" t="s">
        <v>174</v>
      </c>
    </row>
    <row r="1134" spans="1:127">
      <c r="A1134" s="1">
        <v>1</v>
      </c>
      <c r="B1134" s="130"/>
      <c r="C1134" s="112"/>
      <c r="D1134" s="390"/>
      <c r="E1134" s="338"/>
      <c r="F1134" s="338"/>
      <c r="G1134" s="339"/>
      <c r="H1134" s="216">
        <f t="shared" ref="H1134:H1173" si="560">V1134</f>
        <v>0</v>
      </c>
      <c r="I1134" s="88">
        <v>1</v>
      </c>
      <c r="J1134" s="216">
        <f t="shared" ref="J1134:J1139" si="561">IF(ISBLANK(H1134),"",H1134/I1134)</f>
        <v>0</v>
      </c>
      <c r="K1134" s="215" t="str">
        <f t="shared" ref="K1134:K1173" si="562">IFERROR(IF(ISBLANK(H1134),"",(H1134/$K$1133)/I1134),"")</f>
        <v/>
      </c>
      <c r="L1134" s="216" t="str">
        <f t="shared" ref="L1134" si="563">IFERROR(IF(ISBLANK(H1134),"",ROUNDUP(K1134,0)),"")</f>
        <v/>
      </c>
      <c r="M1134" s="215" t="str">
        <f t="shared" ref="M1134" si="564">IFERROR(IF(ISBLANK(H1134),"",(H1134/$F$24)/I1134),"")</f>
        <v/>
      </c>
      <c r="N1134" s="216" t="str">
        <f t="shared" ref="N1134" si="565">IFERROR(IF(ISBLANK(H1134),"",ROUNDUP(M1134,0)),"")</f>
        <v/>
      </c>
      <c r="O1134" s="215" t="str">
        <f t="shared" ref="O1134:O1173" si="566">IFERROR(IF(ISBLANK(H1134),"",(H1134/$O$1133)/I1134),"")</f>
        <v/>
      </c>
      <c r="P1134" s="216" t="str">
        <f t="shared" ref="P1134" si="567">IFERROR(IF(ISBLANK(H1134),"",ROUNDUP(O1134,0)),"")</f>
        <v/>
      </c>
      <c r="Q1134" s="215">
        <f t="shared" ref="Q1134:Q1139" si="568">IF(ISERR((H1134/N1134)/I1134),0,(H1134/N1134)/I1134)</f>
        <v>0</v>
      </c>
      <c r="R1134" s="94"/>
      <c r="S1134" s="218" t="str">
        <f t="shared" ref="S1134:S1139" si="569">IF(ISBLANK(R1134),"",IF(R1134&lt;1,J1134,H1134/I1134/R1134))</f>
        <v/>
      </c>
      <c r="T1134" s="218" t="str">
        <f t="shared" ref="T1134:T1173" si="570">IF(ISBLANK($R1134),"",IF($R1134&lt;1,$J1134,IF(ISERROR($H1134/$I1134/($R1134-1)),"",$H1134/$I1134/($R1134-1))))</f>
        <v/>
      </c>
      <c r="U1134" s="218" t="str">
        <f t="shared" ref="U1134:U1173" si="571">IF(ISBLANK($R1134),"",IF($R1134&lt;1,$J1134,$H1134/$I1134/($R1134+1)))</f>
        <v/>
      </c>
      <c r="V1134" s="219">
        <f t="shared" ref="V1134:V1173" si="572">SUM(D1134:G1134)</f>
        <v>0</v>
      </c>
      <c r="W1134" s="220">
        <f t="shared" ref="W1134:W1173" si="573">IF($R1134&gt;2,(D1134/$V1134)*$F$26, IF($R1134=2,(D1134/2),D1134))</f>
        <v>0</v>
      </c>
      <c r="X1134" s="220">
        <f t="shared" ref="X1134:X1173" si="574">IF($R1134&gt;2,(E1134/$V1134)*$F$26, IF($R1134=2,(E1134/2),E1134))</f>
        <v>0</v>
      </c>
      <c r="Y1134" s="220">
        <f t="shared" ref="Y1134:Y1173" si="575">IF($R1134&gt;2,(F1134/$V1134)*$F$26, IF($R1134=2,(F1134/2),F1134))</f>
        <v>0</v>
      </c>
      <c r="Z1134" s="462">
        <f t="shared" ref="Z1134:Z1173" si="576">IF($R1134&gt;2,(G1134/$V1134)*$F$26, IF($R1134=2,(G1134/2),G1134))</f>
        <v>0</v>
      </c>
      <c r="AA1134" s="221">
        <f>W1134+X1134+Y1134+Z1134</f>
        <v>0</v>
      </c>
      <c r="AB1134" s="462" t="str">
        <f t="shared" ref="AB1134:AB1173" si="577">IF(ISERROR(D1134/($R1134*$I1134)),"",D1134/($R1134*$I1134))</f>
        <v/>
      </c>
      <c r="AC1134" s="447" t="str">
        <f t="shared" ref="AC1134:AC1173" si="578">IF(ISERROR(E1134/($R1134*$I1134)),"",E1134/($R1134*$I1134))</f>
        <v/>
      </c>
      <c r="AD1134" s="447" t="str">
        <f t="shared" ref="AD1134:AD1173" si="579">IF(ISERROR(F1134/($R1134*$I1134)),"",F1134/($R1134*$I1134))</f>
        <v/>
      </c>
      <c r="AE1134" s="460" t="str">
        <f t="shared" ref="AE1134:AE1173" si="580">IF(ISERROR(G1134/($R1134*$I1134)),"",G1134/($R1134*$I1134))</f>
        <v/>
      </c>
      <c r="AF1134" s="221" t="str">
        <f>IF(ISERROR(AB1134+AC1134+AD1134+AE1134),"",AB1134+AC1134+AD1134+AE1134)</f>
        <v/>
      </c>
      <c r="AG1134" s="141">
        <f t="shared" ref="AG1134:AG1173" si="581">C1134</f>
        <v>0</v>
      </c>
      <c r="AH1134" s="141" t="str">
        <f t="shared" ref="AH1134:AH1173" si="582">IF(R1134=1,"Singleton", IF(R1134=2, "Doubleton", IF(R1134=3,"Tripleton","")))</f>
        <v/>
      </c>
      <c r="AI1134" s="116"/>
      <c r="AJ1134" s="281">
        <f t="shared" ref="AJ1134:AJ1173" si="583">IFERROR(R1134-AI1134,"")</f>
        <v>0</v>
      </c>
    </row>
    <row r="1135" spans="1:127">
      <c r="A1135" s="1">
        <v>1</v>
      </c>
      <c r="B1135" s="131"/>
      <c r="C1135" s="113"/>
      <c r="D1135" s="327"/>
      <c r="E1135" s="91"/>
      <c r="F1135" s="91"/>
      <c r="G1135" s="328"/>
      <c r="H1135" s="216">
        <f t="shared" si="560"/>
        <v>0</v>
      </c>
      <c r="I1135" s="88">
        <v>1</v>
      </c>
      <c r="J1135" s="216">
        <f t="shared" si="561"/>
        <v>0</v>
      </c>
      <c r="K1135" s="215" t="str">
        <f t="shared" si="562"/>
        <v/>
      </c>
      <c r="L1135" s="216" t="str">
        <f t="shared" ref="L1135:L1173" si="584">IFERROR(IF(ISBLANK(H1135),"",ROUNDUP(K1135,0)),"")</f>
        <v/>
      </c>
      <c r="M1135" s="215" t="str">
        <f t="shared" ref="M1135:M1173" si="585">IFERROR(IF(ISBLANK(H1135),"",(H1135/$F$24)/I1135),"")</f>
        <v/>
      </c>
      <c r="N1135" s="216" t="str">
        <f t="shared" ref="N1135:N1173" si="586">IFERROR(IF(ISBLANK(H1135),"",ROUNDUP(M1135,0)),"")</f>
        <v/>
      </c>
      <c r="O1135" s="215" t="str">
        <f t="shared" si="566"/>
        <v/>
      </c>
      <c r="P1135" s="216" t="str">
        <f t="shared" ref="P1135:P1173" si="587">IFERROR(IF(ISBLANK(H1135),"",ROUNDUP(O1135,0)),"")</f>
        <v/>
      </c>
      <c r="Q1135" s="215">
        <f t="shared" si="568"/>
        <v>0</v>
      </c>
      <c r="R1135" s="94"/>
      <c r="S1135" s="218" t="str">
        <f t="shared" si="569"/>
        <v/>
      </c>
      <c r="T1135" s="218" t="str">
        <f t="shared" si="570"/>
        <v/>
      </c>
      <c r="U1135" s="218" t="str">
        <f t="shared" si="571"/>
        <v/>
      </c>
      <c r="V1135" s="219">
        <f t="shared" si="572"/>
        <v>0</v>
      </c>
      <c r="W1135" s="220">
        <f t="shared" si="573"/>
        <v>0</v>
      </c>
      <c r="X1135" s="220">
        <f t="shared" si="574"/>
        <v>0</v>
      </c>
      <c r="Y1135" s="220">
        <f t="shared" si="575"/>
        <v>0</v>
      </c>
      <c r="Z1135" s="462">
        <f t="shared" si="576"/>
        <v>0</v>
      </c>
      <c r="AA1135" s="221">
        <f t="shared" ref="AA1135:AA1139" si="588">W1135+X1135+Y1135+Z1135</f>
        <v>0</v>
      </c>
      <c r="AB1135" s="462" t="str">
        <f t="shared" si="577"/>
        <v/>
      </c>
      <c r="AC1135" s="447" t="str">
        <f t="shared" si="578"/>
        <v/>
      </c>
      <c r="AD1135" s="447" t="str">
        <f t="shared" si="579"/>
        <v/>
      </c>
      <c r="AE1135" s="460" t="str">
        <f t="shared" si="580"/>
        <v/>
      </c>
      <c r="AF1135" s="221" t="str">
        <f t="shared" ref="AF1135:AF1139" si="589">IF(ISERROR(AB1135+AC1135+AD1135+AE1135),"",AB1135+AC1135+AD1135+AE1135)</f>
        <v/>
      </c>
      <c r="AG1135" s="141">
        <f t="shared" si="581"/>
        <v>0</v>
      </c>
      <c r="AH1135" s="141" t="str">
        <f t="shared" si="582"/>
        <v/>
      </c>
      <c r="AI1135" s="450"/>
      <c r="AJ1135" s="446">
        <f t="shared" si="583"/>
        <v>0</v>
      </c>
    </row>
    <row r="1136" spans="1:127">
      <c r="A1136" s="1">
        <v>1</v>
      </c>
      <c r="B1136" s="131"/>
      <c r="C1136" s="113"/>
      <c r="D1136" s="327"/>
      <c r="E1136" s="91"/>
      <c r="F1136" s="91"/>
      <c r="G1136" s="328"/>
      <c r="H1136" s="216">
        <f t="shared" si="560"/>
        <v>0</v>
      </c>
      <c r="I1136" s="88">
        <v>1</v>
      </c>
      <c r="J1136" s="216">
        <f t="shared" si="561"/>
        <v>0</v>
      </c>
      <c r="K1136" s="215" t="str">
        <f t="shared" si="562"/>
        <v/>
      </c>
      <c r="L1136" s="216" t="str">
        <f t="shared" si="584"/>
        <v/>
      </c>
      <c r="M1136" s="215" t="str">
        <f t="shared" si="585"/>
        <v/>
      </c>
      <c r="N1136" s="216" t="str">
        <f t="shared" si="586"/>
        <v/>
      </c>
      <c r="O1136" s="215" t="str">
        <f t="shared" si="566"/>
        <v/>
      </c>
      <c r="P1136" s="216" t="str">
        <f t="shared" si="587"/>
        <v/>
      </c>
      <c r="Q1136" s="215">
        <f t="shared" si="568"/>
        <v>0</v>
      </c>
      <c r="R1136" s="94"/>
      <c r="S1136" s="218" t="str">
        <f t="shared" si="569"/>
        <v/>
      </c>
      <c r="T1136" s="218" t="str">
        <f t="shared" si="570"/>
        <v/>
      </c>
      <c r="U1136" s="218" t="str">
        <f t="shared" si="571"/>
        <v/>
      </c>
      <c r="V1136" s="219">
        <f t="shared" si="572"/>
        <v>0</v>
      </c>
      <c r="W1136" s="220">
        <f t="shared" si="573"/>
        <v>0</v>
      </c>
      <c r="X1136" s="220">
        <f t="shared" si="574"/>
        <v>0</v>
      </c>
      <c r="Y1136" s="220">
        <f t="shared" si="575"/>
        <v>0</v>
      </c>
      <c r="Z1136" s="462">
        <f t="shared" si="576"/>
        <v>0</v>
      </c>
      <c r="AA1136" s="221">
        <f t="shared" si="588"/>
        <v>0</v>
      </c>
      <c r="AB1136" s="462" t="str">
        <f t="shared" si="577"/>
        <v/>
      </c>
      <c r="AC1136" s="447" t="str">
        <f t="shared" si="578"/>
        <v/>
      </c>
      <c r="AD1136" s="447" t="str">
        <f t="shared" si="579"/>
        <v/>
      </c>
      <c r="AE1136" s="460" t="str">
        <f t="shared" si="580"/>
        <v/>
      </c>
      <c r="AF1136" s="221" t="str">
        <f t="shared" si="589"/>
        <v/>
      </c>
      <c r="AG1136" s="141">
        <f t="shared" si="581"/>
        <v>0</v>
      </c>
      <c r="AH1136" s="141" t="str">
        <f t="shared" si="582"/>
        <v/>
      </c>
      <c r="AI1136" s="450"/>
      <c r="AJ1136" s="446">
        <f t="shared" si="583"/>
        <v>0</v>
      </c>
      <c r="AK1136" s="2"/>
      <c r="AR1136" s="2"/>
      <c r="AS1136" s="2"/>
      <c r="AT1136" s="2"/>
      <c r="AU1136" s="2"/>
    </row>
    <row r="1137" spans="1:47">
      <c r="A1137" s="1">
        <v>1</v>
      </c>
      <c r="B1137" s="108"/>
      <c r="C1137" s="113"/>
      <c r="D1137" s="327"/>
      <c r="E1137" s="91"/>
      <c r="F1137" s="91"/>
      <c r="G1137" s="328"/>
      <c r="H1137" s="216">
        <f t="shared" si="560"/>
        <v>0</v>
      </c>
      <c r="I1137" s="88">
        <v>1</v>
      </c>
      <c r="J1137" s="216">
        <f t="shared" si="561"/>
        <v>0</v>
      </c>
      <c r="K1137" s="215" t="str">
        <f t="shared" si="562"/>
        <v/>
      </c>
      <c r="L1137" s="216" t="str">
        <f t="shared" si="584"/>
        <v/>
      </c>
      <c r="M1137" s="215" t="str">
        <f t="shared" si="585"/>
        <v/>
      </c>
      <c r="N1137" s="216" t="str">
        <f t="shared" si="586"/>
        <v/>
      </c>
      <c r="O1137" s="215" t="str">
        <f t="shared" si="566"/>
        <v/>
      </c>
      <c r="P1137" s="216" t="str">
        <f t="shared" si="587"/>
        <v/>
      </c>
      <c r="Q1137" s="215">
        <f t="shared" si="568"/>
        <v>0</v>
      </c>
      <c r="R1137" s="94"/>
      <c r="S1137" s="218" t="str">
        <f t="shared" si="569"/>
        <v/>
      </c>
      <c r="T1137" s="218" t="str">
        <f t="shared" si="570"/>
        <v/>
      </c>
      <c r="U1137" s="218" t="str">
        <f t="shared" si="571"/>
        <v/>
      </c>
      <c r="V1137" s="219">
        <f t="shared" si="572"/>
        <v>0</v>
      </c>
      <c r="W1137" s="220">
        <f t="shared" si="573"/>
        <v>0</v>
      </c>
      <c r="X1137" s="220">
        <f t="shared" si="574"/>
        <v>0</v>
      </c>
      <c r="Y1137" s="220">
        <f t="shared" si="575"/>
        <v>0</v>
      </c>
      <c r="Z1137" s="462">
        <f t="shared" si="576"/>
        <v>0</v>
      </c>
      <c r="AA1137" s="221">
        <f t="shared" si="588"/>
        <v>0</v>
      </c>
      <c r="AB1137" s="462" t="str">
        <f t="shared" si="577"/>
        <v/>
      </c>
      <c r="AC1137" s="447" t="str">
        <f t="shared" si="578"/>
        <v/>
      </c>
      <c r="AD1137" s="447" t="str">
        <f t="shared" si="579"/>
        <v/>
      </c>
      <c r="AE1137" s="460" t="str">
        <f t="shared" si="580"/>
        <v/>
      </c>
      <c r="AF1137" s="221" t="str">
        <f t="shared" si="589"/>
        <v/>
      </c>
      <c r="AG1137" s="141">
        <f t="shared" si="581"/>
        <v>0</v>
      </c>
      <c r="AH1137" s="141" t="str">
        <f t="shared" si="582"/>
        <v/>
      </c>
      <c r="AI1137" s="450"/>
      <c r="AJ1137" s="446">
        <f t="shared" si="583"/>
        <v>0</v>
      </c>
      <c r="AK1137" s="2"/>
      <c r="AR1137" s="2"/>
      <c r="AS1137" s="2"/>
      <c r="AT1137" s="2"/>
      <c r="AU1137" s="2"/>
    </row>
    <row r="1138" spans="1:47">
      <c r="A1138" s="1">
        <v>1</v>
      </c>
      <c r="B1138" s="108"/>
      <c r="C1138" s="113"/>
      <c r="D1138" s="327"/>
      <c r="E1138" s="91"/>
      <c r="F1138" s="91"/>
      <c r="G1138" s="328"/>
      <c r="H1138" s="216">
        <f t="shared" si="560"/>
        <v>0</v>
      </c>
      <c r="I1138" s="88">
        <v>1</v>
      </c>
      <c r="J1138" s="216">
        <f t="shared" si="561"/>
        <v>0</v>
      </c>
      <c r="K1138" s="215" t="str">
        <f t="shared" si="562"/>
        <v/>
      </c>
      <c r="L1138" s="216" t="str">
        <f t="shared" si="584"/>
        <v/>
      </c>
      <c r="M1138" s="215" t="str">
        <f t="shared" si="585"/>
        <v/>
      </c>
      <c r="N1138" s="216" t="str">
        <f t="shared" si="586"/>
        <v/>
      </c>
      <c r="O1138" s="215" t="str">
        <f t="shared" si="566"/>
        <v/>
      </c>
      <c r="P1138" s="216" t="str">
        <f t="shared" si="587"/>
        <v/>
      </c>
      <c r="Q1138" s="215">
        <f t="shared" si="568"/>
        <v>0</v>
      </c>
      <c r="R1138" s="94"/>
      <c r="S1138" s="218" t="str">
        <f t="shared" si="569"/>
        <v/>
      </c>
      <c r="T1138" s="218" t="str">
        <f t="shared" si="570"/>
        <v/>
      </c>
      <c r="U1138" s="218" t="str">
        <f t="shared" si="571"/>
        <v/>
      </c>
      <c r="V1138" s="219">
        <f t="shared" si="572"/>
        <v>0</v>
      </c>
      <c r="W1138" s="220">
        <f t="shared" si="573"/>
        <v>0</v>
      </c>
      <c r="X1138" s="220">
        <f t="shared" si="574"/>
        <v>0</v>
      </c>
      <c r="Y1138" s="220">
        <f t="shared" si="575"/>
        <v>0</v>
      </c>
      <c r="Z1138" s="462">
        <f t="shared" si="576"/>
        <v>0</v>
      </c>
      <c r="AA1138" s="221">
        <f t="shared" si="588"/>
        <v>0</v>
      </c>
      <c r="AB1138" s="462" t="str">
        <f t="shared" si="577"/>
        <v/>
      </c>
      <c r="AC1138" s="447" t="str">
        <f t="shared" si="578"/>
        <v/>
      </c>
      <c r="AD1138" s="447" t="str">
        <f t="shared" si="579"/>
        <v/>
      </c>
      <c r="AE1138" s="460" t="str">
        <f t="shared" si="580"/>
        <v/>
      </c>
      <c r="AF1138" s="221" t="str">
        <f t="shared" si="589"/>
        <v/>
      </c>
      <c r="AG1138" s="141">
        <f t="shared" si="581"/>
        <v>0</v>
      </c>
      <c r="AH1138" s="141" t="str">
        <f t="shared" si="582"/>
        <v/>
      </c>
      <c r="AI1138" s="450"/>
      <c r="AJ1138" s="446">
        <f t="shared" si="583"/>
        <v>0</v>
      </c>
      <c r="AK1138" s="2"/>
      <c r="AR1138" s="2"/>
      <c r="AS1138" s="2"/>
      <c r="AT1138" s="2"/>
      <c r="AU1138" s="2"/>
    </row>
    <row r="1139" spans="1:47">
      <c r="A1139" s="1">
        <v>1</v>
      </c>
      <c r="B1139" s="108"/>
      <c r="C1139" s="113"/>
      <c r="D1139" s="327"/>
      <c r="E1139" s="91"/>
      <c r="F1139" s="91"/>
      <c r="G1139" s="328"/>
      <c r="H1139" s="216">
        <f t="shared" si="560"/>
        <v>0</v>
      </c>
      <c r="I1139" s="88">
        <v>1</v>
      </c>
      <c r="J1139" s="216">
        <f t="shared" si="561"/>
        <v>0</v>
      </c>
      <c r="K1139" s="215" t="str">
        <f t="shared" si="562"/>
        <v/>
      </c>
      <c r="L1139" s="216" t="str">
        <f t="shared" si="584"/>
        <v/>
      </c>
      <c r="M1139" s="215" t="str">
        <f t="shared" si="585"/>
        <v/>
      </c>
      <c r="N1139" s="216" t="str">
        <f t="shared" si="586"/>
        <v/>
      </c>
      <c r="O1139" s="215" t="str">
        <f t="shared" si="566"/>
        <v/>
      </c>
      <c r="P1139" s="216" t="str">
        <f t="shared" si="587"/>
        <v/>
      </c>
      <c r="Q1139" s="215">
        <f t="shared" si="568"/>
        <v>0</v>
      </c>
      <c r="R1139" s="94"/>
      <c r="S1139" s="218" t="str">
        <f t="shared" si="569"/>
        <v/>
      </c>
      <c r="T1139" s="218" t="str">
        <f t="shared" si="570"/>
        <v/>
      </c>
      <c r="U1139" s="218" t="str">
        <f t="shared" si="571"/>
        <v/>
      </c>
      <c r="V1139" s="219">
        <f t="shared" si="572"/>
        <v>0</v>
      </c>
      <c r="W1139" s="220">
        <f t="shared" si="573"/>
        <v>0</v>
      </c>
      <c r="X1139" s="220">
        <f t="shared" si="574"/>
        <v>0</v>
      </c>
      <c r="Y1139" s="220">
        <f t="shared" si="575"/>
        <v>0</v>
      </c>
      <c r="Z1139" s="462">
        <f t="shared" si="576"/>
        <v>0</v>
      </c>
      <c r="AA1139" s="221">
        <f t="shared" si="588"/>
        <v>0</v>
      </c>
      <c r="AB1139" s="462" t="str">
        <f t="shared" si="577"/>
        <v/>
      </c>
      <c r="AC1139" s="447" t="str">
        <f t="shared" si="578"/>
        <v/>
      </c>
      <c r="AD1139" s="447" t="str">
        <f t="shared" si="579"/>
        <v/>
      </c>
      <c r="AE1139" s="460" t="str">
        <f t="shared" si="580"/>
        <v/>
      </c>
      <c r="AF1139" s="221" t="str">
        <f t="shared" si="589"/>
        <v/>
      </c>
      <c r="AG1139" s="141">
        <f t="shared" si="581"/>
        <v>0</v>
      </c>
      <c r="AH1139" s="141" t="str">
        <f t="shared" si="582"/>
        <v/>
      </c>
      <c r="AI1139" s="450"/>
      <c r="AJ1139" s="446">
        <f t="shared" si="583"/>
        <v>0</v>
      </c>
      <c r="AK1139" s="2"/>
      <c r="AR1139" s="2"/>
      <c r="AS1139" s="2"/>
      <c r="AT1139" s="2"/>
      <c r="AU1139" s="2"/>
    </row>
    <row r="1140" spans="1:47">
      <c r="A1140" s="1">
        <v>1</v>
      </c>
      <c r="B1140" s="108"/>
      <c r="C1140" s="113"/>
      <c r="D1140" s="327"/>
      <c r="E1140" s="91"/>
      <c r="F1140" s="91"/>
      <c r="G1140" s="328"/>
      <c r="H1140" s="216">
        <f t="shared" si="560"/>
        <v>0</v>
      </c>
      <c r="I1140" s="88">
        <v>1</v>
      </c>
      <c r="J1140" s="216">
        <f t="shared" ref="J1140:J1173" si="590">IF(ISBLANK(H1140),"",H1140/I1140)</f>
        <v>0</v>
      </c>
      <c r="K1140" s="215" t="str">
        <f t="shared" si="562"/>
        <v/>
      </c>
      <c r="L1140" s="216" t="str">
        <f t="shared" si="584"/>
        <v/>
      </c>
      <c r="M1140" s="215" t="str">
        <f t="shared" si="585"/>
        <v/>
      </c>
      <c r="N1140" s="216" t="str">
        <f t="shared" si="586"/>
        <v/>
      </c>
      <c r="O1140" s="215" t="str">
        <f t="shared" si="566"/>
        <v/>
      </c>
      <c r="P1140" s="216" t="str">
        <f t="shared" si="587"/>
        <v/>
      </c>
      <c r="Q1140" s="215">
        <f t="shared" ref="Q1140:Q1173" si="591">IF(ISERR((H1140/N1140)/I1140),0,(H1140/N1140)/I1140)</f>
        <v>0</v>
      </c>
      <c r="R1140" s="94"/>
      <c r="S1140" s="218" t="str">
        <f t="shared" ref="S1140:S1173" si="592">IF(ISBLANK(R1140),"",IF(R1140&lt;1,J1140,H1140/I1140/R1140))</f>
        <v/>
      </c>
      <c r="T1140" s="218" t="str">
        <f t="shared" si="570"/>
        <v/>
      </c>
      <c r="U1140" s="218" t="str">
        <f t="shared" si="571"/>
        <v/>
      </c>
      <c r="V1140" s="219">
        <f t="shared" si="572"/>
        <v>0</v>
      </c>
      <c r="W1140" s="220">
        <f t="shared" si="573"/>
        <v>0</v>
      </c>
      <c r="X1140" s="220">
        <f t="shared" si="574"/>
        <v>0</v>
      </c>
      <c r="Y1140" s="220">
        <f t="shared" si="575"/>
        <v>0</v>
      </c>
      <c r="Z1140" s="462">
        <f t="shared" si="576"/>
        <v>0</v>
      </c>
      <c r="AA1140" s="221">
        <f t="shared" ref="AA1140:AA1173" si="593">W1140+X1140+Y1140+Z1140</f>
        <v>0</v>
      </c>
      <c r="AB1140" s="462" t="str">
        <f t="shared" si="577"/>
        <v/>
      </c>
      <c r="AC1140" s="447" t="str">
        <f t="shared" si="578"/>
        <v/>
      </c>
      <c r="AD1140" s="447" t="str">
        <f t="shared" si="579"/>
        <v/>
      </c>
      <c r="AE1140" s="460" t="str">
        <f t="shared" si="580"/>
        <v/>
      </c>
      <c r="AF1140" s="221" t="str">
        <f t="shared" ref="AF1140:AF1173" si="594">IF(ISERROR(AB1140+AC1140+AD1140+AE1140),"",AB1140+AC1140+AD1140+AE1140)</f>
        <v/>
      </c>
      <c r="AG1140" s="141">
        <f t="shared" si="581"/>
        <v>0</v>
      </c>
      <c r="AH1140" s="141" t="str">
        <f t="shared" si="582"/>
        <v/>
      </c>
      <c r="AI1140" s="450"/>
      <c r="AJ1140" s="446">
        <f t="shared" si="583"/>
        <v>0</v>
      </c>
      <c r="AK1140" s="2"/>
      <c r="AR1140" s="2"/>
      <c r="AS1140" s="2"/>
      <c r="AT1140" s="2"/>
      <c r="AU1140" s="2"/>
    </row>
    <row r="1141" spans="1:47">
      <c r="A1141" s="1">
        <v>1</v>
      </c>
      <c r="B1141" s="108"/>
      <c r="C1141" s="113"/>
      <c r="D1141" s="327"/>
      <c r="E1141" s="91"/>
      <c r="F1141" s="91"/>
      <c r="G1141" s="328"/>
      <c r="H1141" s="216">
        <f t="shared" si="560"/>
        <v>0</v>
      </c>
      <c r="I1141" s="88">
        <v>1</v>
      </c>
      <c r="J1141" s="216">
        <f t="shared" si="590"/>
        <v>0</v>
      </c>
      <c r="K1141" s="215" t="str">
        <f t="shared" si="562"/>
        <v/>
      </c>
      <c r="L1141" s="216" t="str">
        <f t="shared" si="584"/>
        <v/>
      </c>
      <c r="M1141" s="215" t="str">
        <f t="shared" si="585"/>
        <v/>
      </c>
      <c r="N1141" s="216" t="str">
        <f t="shared" si="586"/>
        <v/>
      </c>
      <c r="O1141" s="215" t="str">
        <f t="shared" si="566"/>
        <v/>
      </c>
      <c r="P1141" s="216" t="str">
        <f t="shared" si="587"/>
        <v/>
      </c>
      <c r="Q1141" s="215">
        <f t="shared" si="591"/>
        <v>0</v>
      </c>
      <c r="R1141" s="94"/>
      <c r="S1141" s="218" t="str">
        <f t="shared" si="592"/>
        <v/>
      </c>
      <c r="T1141" s="218" t="str">
        <f t="shared" si="570"/>
        <v/>
      </c>
      <c r="U1141" s="218" t="str">
        <f t="shared" si="571"/>
        <v/>
      </c>
      <c r="V1141" s="219">
        <f t="shared" si="572"/>
        <v>0</v>
      </c>
      <c r="W1141" s="220">
        <f t="shared" si="573"/>
        <v>0</v>
      </c>
      <c r="X1141" s="220">
        <f t="shared" si="574"/>
        <v>0</v>
      </c>
      <c r="Y1141" s="220">
        <f t="shared" si="575"/>
        <v>0</v>
      </c>
      <c r="Z1141" s="462">
        <f t="shared" si="576"/>
        <v>0</v>
      </c>
      <c r="AA1141" s="221">
        <f t="shared" si="593"/>
        <v>0</v>
      </c>
      <c r="AB1141" s="462" t="str">
        <f t="shared" si="577"/>
        <v/>
      </c>
      <c r="AC1141" s="447" t="str">
        <f t="shared" si="578"/>
        <v/>
      </c>
      <c r="AD1141" s="447" t="str">
        <f t="shared" si="579"/>
        <v/>
      </c>
      <c r="AE1141" s="460" t="str">
        <f t="shared" si="580"/>
        <v/>
      </c>
      <c r="AF1141" s="221" t="str">
        <f t="shared" si="594"/>
        <v/>
      </c>
      <c r="AG1141" s="141">
        <f t="shared" si="581"/>
        <v>0</v>
      </c>
      <c r="AH1141" s="141" t="str">
        <f t="shared" si="582"/>
        <v/>
      </c>
      <c r="AI1141" s="450"/>
      <c r="AJ1141" s="446">
        <f t="shared" si="583"/>
        <v>0</v>
      </c>
      <c r="AK1141" s="2"/>
      <c r="AR1141" s="2"/>
      <c r="AS1141" s="2"/>
      <c r="AT1141" s="2"/>
      <c r="AU1141" s="2"/>
    </row>
    <row r="1142" spans="1:47">
      <c r="A1142" s="1">
        <v>1</v>
      </c>
      <c r="B1142" s="108"/>
      <c r="C1142" s="113"/>
      <c r="D1142" s="327"/>
      <c r="E1142" s="91"/>
      <c r="F1142" s="91"/>
      <c r="G1142" s="328"/>
      <c r="H1142" s="216">
        <f t="shared" si="560"/>
        <v>0</v>
      </c>
      <c r="I1142" s="88">
        <v>1</v>
      </c>
      <c r="J1142" s="216">
        <f t="shared" si="590"/>
        <v>0</v>
      </c>
      <c r="K1142" s="215" t="str">
        <f t="shared" si="562"/>
        <v/>
      </c>
      <c r="L1142" s="216" t="str">
        <f t="shared" si="584"/>
        <v/>
      </c>
      <c r="M1142" s="215" t="str">
        <f t="shared" si="585"/>
        <v/>
      </c>
      <c r="N1142" s="216" t="str">
        <f t="shared" si="586"/>
        <v/>
      </c>
      <c r="O1142" s="215" t="str">
        <f t="shared" si="566"/>
        <v/>
      </c>
      <c r="P1142" s="216" t="str">
        <f t="shared" si="587"/>
        <v/>
      </c>
      <c r="Q1142" s="215">
        <f t="shared" si="591"/>
        <v>0</v>
      </c>
      <c r="R1142" s="94"/>
      <c r="S1142" s="218" t="str">
        <f t="shared" si="592"/>
        <v/>
      </c>
      <c r="T1142" s="218" t="str">
        <f t="shared" si="570"/>
        <v/>
      </c>
      <c r="U1142" s="218" t="str">
        <f t="shared" si="571"/>
        <v/>
      </c>
      <c r="V1142" s="219">
        <f t="shared" si="572"/>
        <v>0</v>
      </c>
      <c r="W1142" s="220">
        <f t="shared" si="573"/>
        <v>0</v>
      </c>
      <c r="X1142" s="220">
        <f t="shared" si="574"/>
        <v>0</v>
      </c>
      <c r="Y1142" s="220">
        <f t="shared" si="575"/>
        <v>0</v>
      </c>
      <c r="Z1142" s="462">
        <f t="shared" si="576"/>
        <v>0</v>
      </c>
      <c r="AA1142" s="221">
        <f t="shared" si="593"/>
        <v>0</v>
      </c>
      <c r="AB1142" s="462" t="str">
        <f t="shared" si="577"/>
        <v/>
      </c>
      <c r="AC1142" s="447" t="str">
        <f t="shared" si="578"/>
        <v/>
      </c>
      <c r="AD1142" s="447" t="str">
        <f t="shared" si="579"/>
        <v/>
      </c>
      <c r="AE1142" s="460" t="str">
        <f t="shared" si="580"/>
        <v/>
      </c>
      <c r="AF1142" s="221" t="str">
        <f t="shared" si="594"/>
        <v/>
      </c>
      <c r="AG1142" s="141">
        <f t="shared" si="581"/>
        <v>0</v>
      </c>
      <c r="AH1142" s="141" t="str">
        <f t="shared" si="582"/>
        <v/>
      </c>
      <c r="AI1142" s="450"/>
      <c r="AJ1142" s="446">
        <f t="shared" si="583"/>
        <v>0</v>
      </c>
      <c r="AK1142" s="2"/>
      <c r="AR1142" s="2"/>
      <c r="AS1142" s="2"/>
      <c r="AT1142" s="2"/>
      <c r="AU1142" s="2"/>
    </row>
    <row r="1143" spans="1:47">
      <c r="A1143" s="1">
        <v>1</v>
      </c>
      <c r="B1143" s="108"/>
      <c r="C1143" s="113"/>
      <c r="D1143" s="327"/>
      <c r="E1143" s="91"/>
      <c r="F1143" s="91"/>
      <c r="G1143" s="328"/>
      <c r="H1143" s="216">
        <f t="shared" si="560"/>
        <v>0</v>
      </c>
      <c r="I1143" s="88">
        <v>1</v>
      </c>
      <c r="J1143" s="216">
        <f t="shared" si="590"/>
        <v>0</v>
      </c>
      <c r="K1143" s="215" t="str">
        <f t="shared" si="562"/>
        <v/>
      </c>
      <c r="L1143" s="216" t="str">
        <f t="shared" si="584"/>
        <v/>
      </c>
      <c r="M1143" s="215" t="str">
        <f t="shared" si="585"/>
        <v/>
      </c>
      <c r="N1143" s="216" t="str">
        <f t="shared" si="586"/>
        <v/>
      </c>
      <c r="O1143" s="215" t="str">
        <f t="shared" si="566"/>
        <v/>
      </c>
      <c r="P1143" s="216" t="str">
        <f t="shared" si="587"/>
        <v/>
      </c>
      <c r="Q1143" s="215">
        <f t="shared" si="591"/>
        <v>0</v>
      </c>
      <c r="R1143" s="94"/>
      <c r="S1143" s="218" t="str">
        <f t="shared" si="592"/>
        <v/>
      </c>
      <c r="T1143" s="218" t="str">
        <f t="shared" si="570"/>
        <v/>
      </c>
      <c r="U1143" s="218" t="str">
        <f t="shared" si="571"/>
        <v/>
      </c>
      <c r="V1143" s="219">
        <f t="shared" si="572"/>
        <v>0</v>
      </c>
      <c r="W1143" s="220">
        <f t="shared" si="573"/>
        <v>0</v>
      </c>
      <c r="X1143" s="220">
        <f t="shared" si="574"/>
        <v>0</v>
      </c>
      <c r="Y1143" s="220">
        <f t="shared" si="575"/>
        <v>0</v>
      </c>
      <c r="Z1143" s="462">
        <f t="shared" si="576"/>
        <v>0</v>
      </c>
      <c r="AA1143" s="221">
        <f t="shared" si="593"/>
        <v>0</v>
      </c>
      <c r="AB1143" s="462" t="str">
        <f t="shared" si="577"/>
        <v/>
      </c>
      <c r="AC1143" s="447" t="str">
        <f t="shared" si="578"/>
        <v/>
      </c>
      <c r="AD1143" s="447" t="str">
        <f t="shared" si="579"/>
        <v/>
      </c>
      <c r="AE1143" s="460" t="str">
        <f t="shared" si="580"/>
        <v/>
      </c>
      <c r="AF1143" s="221" t="str">
        <f t="shared" si="594"/>
        <v/>
      </c>
      <c r="AG1143" s="141">
        <f t="shared" si="581"/>
        <v>0</v>
      </c>
      <c r="AH1143" s="141" t="str">
        <f t="shared" si="582"/>
        <v/>
      </c>
      <c r="AI1143" s="450"/>
      <c r="AJ1143" s="446">
        <f t="shared" si="583"/>
        <v>0</v>
      </c>
      <c r="AK1143" s="2"/>
      <c r="AR1143" s="2"/>
      <c r="AS1143" s="2"/>
      <c r="AT1143" s="2"/>
      <c r="AU1143" s="2"/>
    </row>
    <row r="1144" spans="1:47">
      <c r="A1144" s="1">
        <v>1</v>
      </c>
      <c r="B1144" s="108"/>
      <c r="C1144" s="113"/>
      <c r="D1144" s="327"/>
      <c r="E1144" s="91"/>
      <c r="F1144" s="91"/>
      <c r="G1144" s="328"/>
      <c r="H1144" s="216">
        <f t="shared" si="560"/>
        <v>0</v>
      </c>
      <c r="I1144" s="88">
        <v>1</v>
      </c>
      <c r="J1144" s="216">
        <f t="shared" si="590"/>
        <v>0</v>
      </c>
      <c r="K1144" s="215" t="str">
        <f t="shared" si="562"/>
        <v/>
      </c>
      <c r="L1144" s="216" t="str">
        <f t="shared" si="584"/>
        <v/>
      </c>
      <c r="M1144" s="215" t="str">
        <f t="shared" si="585"/>
        <v/>
      </c>
      <c r="N1144" s="216" t="str">
        <f t="shared" si="586"/>
        <v/>
      </c>
      <c r="O1144" s="215" t="str">
        <f t="shared" si="566"/>
        <v/>
      </c>
      <c r="P1144" s="216" t="str">
        <f t="shared" si="587"/>
        <v/>
      </c>
      <c r="Q1144" s="215">
        <f t="shared" si="591"/>
        <v>0</v>
      </c>
      <c r="R1144" s="94"/>
      <c r="S1144" s="218" t="str">
        <f t="shared" si="592"/>
        <v/>
      </c>
      <c r="T1144" s="218" t="str">
        <f t="shared" si="570"/>
        <v/>
      </c>
      <c r="U1144" s="218" t="str">
        <f t="shared" si="571"/>
        <v/>
      </c>
      <c r="V1144" s="219">
        <f t="shared" si="572"/>
        <v>0</v>
      </c>
      <c r="W1144" s="220">
        <f t="shared" si="573"/>
        <v>0</v>
      </c>
      <c r="X1144" s="220">
        <f t="shared" si="574"/>
        <v>0</v>
      </c>
      <c r="Y1144" s="220">
        <f t="shared" si="575"/>
        <v>0</v>
      </c>
      <c r="Z1144" s="462">
        <f t="shared" si="576"/>
        <v>0</v>
      </c>
      <c r="AA1144" s="221">
        <f t="shared" si="593"/>
        <v>0</v>
      </c>
      <c r="AB1144" s="462" t="str">
        <f t="shared" si="577"/>
        <v/>
      </c>
      <c r="AC1144" s="447" t="str">
        <f t="shared" si="578"/>
        <v/>
      </c>
      <c r="AD1144" s="447" t="str">
        <f t="shared" si="579"/>
        <v/>
      </c>
      <c r="AE1144" s="460" t="str">
        <f t="shared" si="580"/>
        <v/>
      </c>
      <c r="AF1144" s="221" t="str">
        <f t="shared" si="594"/>
        <v/>
      </c>
      <c r="AG1144" s="141">
        <f t="shared" si="581"/>
        <v>0</v>
      </c>
      <c r="AH1144" s="141" t="str">
        <f t="shared" si="582"/>
        <v/>
      </c>
      <c r="AI1144" s="450"/>
      <c r="AJ1144" s="446">
        <f t="shared" si="583"/>
        <v>0</v>
      </c>
      <c r="AK1144" s="2"/>
      <c r="AR1144" s="2"/>
      <c r="AS1144" s="2"/>
      <c r="AT1144" s="2"/>
      <c r="AU1144" s="2"/>
    </row>
    <row r="1145" spans="1:47">
      <c r="A1145" s="1">
        <v>1</v>
      </c>
      <c r="B1145" s="108"/>
      <c r="C1145" s="113"/>
      <c r="D1145" s="327"/>
      <c r="E1145" s="91"/>
      <c r="F1145" s="91"/>
      <c r="G1145" s="328"/>
      <c r="H1145" s="216">
        <f t="shared" si="560"/>
        <v>0</v>
      </c>
      <c r="I1145" s="88">
        <v>1</v>
      </c>
      <c r="J1145" s="216">
        <f t="shared" si="590"/>
        <v>0</v>
      </c>
      <c r="K1145" s="215" t="str">
        <f t="shared" si="562"/>
        <v/>
      </c>
      <c r="L1145" s="216" t="str">
        <f t="shared" si="584"/>
        <v/>
      </c>
      <c r="M1145" s="215" t="str">
        <f t="shared" si="585"/>
        <v/>
      </c>
      <c r="N1145" s="216" t="str">
        <f t="shared" si="586"/>
        <v/>
      </c>
      <c r="O1145" s="215" t="str">
        <f t="shared" si="566"/>
        <v/>
      </c>
      <c r="P1145" s="216" t="str">
        <f t="shared" si="587"/>
        <v/>
      </c>
      <c r="Q1145" s="215">
        <f t="shared" si="591"/>
        <v>0</v>
      </c>
      <c r="R1145" s="94"/>
      <c r="S1145" s="218" t="str">
        <f t="shared" si="592"/>
        <v/>
      </c>
      <c r="T1145" s="218" t="str">
        <f t="shared" si="570"/>
        <v/>
      </c>
      <c r="U1145" s="218" t="str">
        <f t="shared" si="571"/>
        <v/>
      </c>
      <c r="V1145" s="219">
        <f t="shared" si="572"/>
        <v>0</v>
      </c>
      <c r="W1145" s="220">
        <f t="shared" si="573"/>
        <v>0</v>
      </c>
      <c r="X1145" s="220">
        <f t="shared" si="574"/>
        <v>0</v>
      </c>
      <c r="Y1145" s="220">
        <f t="shared" si="575"/>
        <v>0</v>
      </c>
      <c r="Z1145" s="462">
        <f t="shared" si="576"/>
        <v>0</v>
      </c>
      <c r="AA1145" s="221">
        <f t="shared" si="593"/>
        <v>0</v>
      </c>
      <c r="AB1145" s="462" t="str">
        <f t="shared" si="577"/>
        <v/>
      </c>
      <c r="AC1145" s="447" t="str">
        <f t="shared" si="578"/>
        <v/>
      </c>
      <c r="AD1145" s="447" t="str">
        <f t="shared" si="579"/>
        <v/>
      </c>
      <c r="AE1145" s="460" t="str">
        <f t="shared" si="580"/>
        <v/>
      </c>
      <c r="AF1145" s="221" t="str">
        <f t="shared" si="594"/>
        <v/>
      </c>
      <c r="AG1145" s="141">
        <f t="shared" si="581"/>
        <v>0</v>
      </c>
      <c r="AH1145" s="141" t="str">
        <f t="shared" si="582"/>
        <v/>
      </c>
      <c r="AI1145" s="450"/>
      <c r="AJ1145" s="446">
        <f t="shared" si="583"/>
        <v>0</v>
      </c>
      <c r="AK1145" s="2"/>
      <c r="AR1145" s="2"/>
      <c r="AS1145" s="2"/>
      <c r="AT1145" s="2"/>
      <c r="AU1145" s="2"/>
    </row>
    <row r="1146" spans="1:47">
      <c r="A1146" s="1">
        <v>1</v>
      </c>
      <c r="B1146" s="108"/>
      <c r="C1146" s="113"/>
      <c r="D1146" s="327"/>
      <c r="E1146" s="91"/>
      <c r="F1146" s="91"/>
      <c r="G1146" s="328"/>
      <c r="H1146" s="216">
        <f t="shared" si="560"/>
        <v>0</v>
      </c>
      <c r="I1146" s="88">
        <v>1</v>
      </c>
      <c r="J1146" s="216">
        <f t="shared" si="590"/>
        <v>0</v>
      </c>
      <c r="K1146" s="215" t="str">
        <f t="shared" si="562"/>
        <v/>
      </c>
      <c r="L1146" s="216" t="str">
        <f t="shared" si="584"/>
        <v/>
      </c>
      <c r="M1146" s="215" t="str">
        <f t="shared" si="585"/>
        <v/>
      </c>
      <c r="N1146" s="216" t="str">
        <f t="shared" si="586"/>
        <v/>
      </c>
      <c r="O1146" s="215" t="str">
        <f t="shared" si="566"/>
        <v/>
      </c>
      <c r="P1146" s="216" t="str">
        <f t="shared" si="587"/>
        <v/>
      </c>
      <c r="Q1146" s="215">
        <f t="shared" si="591"/>
        <v>0</v>
      </c>
      <c r="R1146" s="94"/>
      <c r="S1146" s="218" t="str">
        <f t="shared" si="592"/>
        <v/>
      </c>
      <c r="T1146" s="218" t="str">
        <f t="shared" si="570"/>
        <v/>
      </c>
      <c r="U1146" s="218" t="str">
        <f t="shared" si="571"/>
        <v/>
      </c>
      <c r="V1146" s="219">
        <f t="shared" si="572"/>
        <v>0</v>
      </c>
      <c r="W1146" s="220">
        <f t="shared" si="573"/>
        <v>0</v>
      </c>
      <c r="X1146" s="220">
        <f t="shared" si="574"/>
        <v>0</v>
      </c>
      <c r="Y1146" s="220">
        <f t="shared" si="575"/>
        <v>0</v>
      </c>
      <c r="Z1146" s="462">
        <f t="shared" si="576"/>
        <v>0</v>
      </c>
      <c r="AA1146" s="221">
        <f t="shared" si="593"/>
        <v>0</v>
      </c>
      <c r="AB1146" s="462" t="str">
        <f t="shared" si="577"/>
        <v/>
      </c>
      <c r="AC1146" s="447" t="str">
        <f t="shared" si="578"/>
        <v/>
      </c>
      <c r="AD1146" s="447" t="str">
        <f t="shared" si="579"/>
        <v/>
      </c>
      <c r="AE1146" s="460" t="str">
        <f t="shared" si="580"/>
        <v/>
      </c>
      <c r="AF1146" s="221" t="str">
        <f t="shared" si="594"/>
        <v/>
      </c>
      <c r="AG1146" s="141">
        <f t="shared" si="581"/>
        <v>0</v>
      </c>
      <c r="AH1146" s="141" t="str">
        <f t="shared" si="582"/>
        <v/>
      </c>
      <c r="AI1146" s="450"/>
      <c r="AJ1146" s="446">
        <f t="shared" si="583"/>
        <v>0</v>
      </c>
      <c r="AK1146" s="2"/>
      <c r="AR1146" s="2"/>
      <c r="AS1146" s="2"/>
      <c r="AT1146" s="2"/>
      <c r="AU1146" s="2"/>
    </row>
    <row r="1147" spans="1:47">
      <c r="A1147" s="1">
        <v>1</v>
      </c>
      <c r="B1147" s="108"/>
      <c r="C1147" s="113"/>
      <c r="D1147" s="327"/>
      <c r="E1147" s="91"/>
      <c r="F1147" s="91"/>
      <c r="G1147" s="328"/>
      <c r="H1147" s="216">
        <f t="shared" si="560"/>
        <v>0</v>
      </c>
      <c r="I1147" s="88">
        <v>1</v>
      </c>
      <c r="J1147" s="216">
        <f t="shared" si="590"/>
        <v>0</v>
      </c>
      <c r="K1147" s="215" t="str">
        <f t="shared" si="562"/>
        <v/>
      </c>
      <c r="L1147" s="216" t="str">
        <f t="shared" si="584"/>
        <v/>
      </c>
      <c r="M1147" s="215" t="str">
        <f t="shared" si="585"/>
        <v/>
      </c>
      <c r="N1147" s="216" t="str">
        <f t="shared" si="586"/>
        <v/>
      </c>
      <c r="O1147" s="215" t="str">
        <f t="shared" si="566"/>
        <v/>
      </c>
      <c r="P1147" s="216" t="str">
        <f t="shared" si="587"/>
        <v/>
      </c>
      <c r="Q1147" s="215">
        <f t="shared" si="591"/>
        <v>0</v>
      </c>
      <c r="R1147" s="94"/>
      <c r="S1147" s="218" t="str">
        <f t="shared" si="592"/>
        <v/>
      </c>
      <c r="T1147" s="218" t="str">
        <f t="shared" si="570"/>
        <v/>
      </c>
      <c r="U1147" s="218" t="str">
        <f t="shared" si="571"/>
        <v/>
      </c>
      <c r="V1147" s="219">
        <f t="shared" si="572"/>
        <v>0</v>
      </c>
      <c r="W1147" s="220">
        <f t="shared" si="573"/>
        <v>0</v>
      </c>
      <c r="X1147" s="220">
        <f t="shared" si="574"/>
        <v>0</v>
      </c>
      <c r="Y1147" s="220">
        <f t="shared" si="575"/>
        <v>0</v>
      </c>
      <c r="Z1147" s="462">
        <f t="shared" si="576"/>
        <v>0</v>
      </c>
      <c r="AA1147" s="221">
        <f t="shared" si="593"/>
        <v>0</v>
      </c>
      <c r="AB1147" s="462" t="str">
        <f t="shared" si="577"/>
        <v/>
      </c>
      <c r="AC1147" s="447" t="str">
        <f t="shared" si="578"/>
        <v/>
      </c>
      <c r="AD1147" s="447" t="str">
        <f t="shared" si="579"/>
        <v/>
      </c>
      <c r="AE1147" s="460" t="str">
        <f t="shared" si="580"/>
        <v/>
      </c>
      <c r="AF1147" s="221" t="str">
        <f t="shared" si="594"/>
        <v/>
      </c>
      <c r="AG1147" s="141">
        <f t="shared" si="581"/>
        <v>0</v>
      </c>
      <c r="AH1147" s="141" t="str">
        <f t="shared" si="582"/>
        <v/>
      </c>
      <c r="AI1147" s="450"/>
      <c r="AJ1147" s="446">
        <f t="shared" si="583"/>
        <v>0</v>
      </c>
      <c r="AK1147" s="2"/>
      <c r="AR1147" s="2"/>
      <c r="AS1147" s="2"/>
      <c r="AT1147" s="2"/>
      <c r="AU1147" s="2"/>
    </row>
    <row r="1148" spans="1:47">
      <c r="A1148" s="1">
        <v>1</v>
      </c>
      <c r="B1148" s="108"/>
      <c r="C1148" s="113"/>
      <c r="D1148" s="327"/>
      <c r="E1148" s="91"/>
      <c r="F1148" s="91"/>
      <c r="G1148" s="328"/>
      <c r="H1148" s="216">
        <f t="shared" si="560"/>
        <v>0</v>
      </c>
      <c r="I1148" s="88">
        <v>1</v>
      </c>
      <c r="J1148" s="216">
        <f t="shared" si="590"/>
        <v>0</v>
      </c>
      <c r="K1148" s="215" t="str">
        <f t="shared" si="562"/>
        <v/>
      </c>
      <c r="L1148" s="216" t="str">
        <f t="shared" si="584"/>
        <v/>
      </c>
      <c r="M1148" s="215" t="str">
        <f t="shared" si="585"/>
        <v/>
      </c>
      <c r="N1148" s="216" t="str">
        <f t="shared" si="586"/>
        <v/>
      </c>
      <c r="O1148" s="215" t="str">
        <f t="shared" si="566"/>
        <v/>
      </c>
      <c r="P1148" s="216" t="str">
        <f t="shared" si="587"/>
        <v/>
      </c>
      <c r="Q1148" s="215">
        <f t="shared" si="591"/>
        <v>0</v>
      </c>
      <c r="R1148" s="94"/>
      <c r="S1148" s="218" t="str">
        <f t="shared" si="592"/>
        <v/>
      </c>
      <c r="T1148" s="218" t="str">
        <f t="shared" si="570"/>
        <v/>
      </c>
      <c r="U1148" s="218" t="str">
        <f t="shared" si="571"/>
        <v/>
      </c>
      <c r="V1148" s="219">
        <f t="shared" si="572"/>
        <v>0</v>
      </c>
      <c r="W1148" s="220">
        <f t="shared" si="573"/>
        <v>0</v>
      </c>
      <c r="X1148" s="220">
        <f t="shared" si="574"/>
        <v>0</v>
      </c>
      <c r="Y1148" s="220">
        <f t="shared" si="575"/>
        <v>0</v>
      </c>
      <c r="Z1148" s="462">
        <f t="shared" si="576"/>
        <v>0</v>
      </c>
      <c r="AA1148" s="221">
        <f t="shared" si="593"/>
        <v>0</v>
      </c>
      <c r="AB1148" s="462" t="str">
        <f t="shared" si="577"/>
        <v/>
      </c>
      <c r="AC1148" s="447" t="str">
        <f t="shared" si="578"/>
        <v/>
      </c>
      <c r="AD1148" s="447" t="str">
        <f t="shared" si="579"/>
        <v/>
      </c>
      <c r="AE1148" s="460" t="str">
        <f t="shared" si="580"/>
        <v/>
      </c>
      <c r="AF1148" s="221" t="str">
        <f t="shared" si="594"/>
        <v/>
      </c>
      <c r="AG1148" s="141">
        <f t="shared" si="581"/>
        <v>0</v>
      </c>
      <c r="AH1148" s="141" t="str">
        <f t="shared" si="582"/>
        <v/>
      </c>
      <c r="AI1148" s="450"/>
      <c r="AJ1148" s="446">
        <f t="shared" si="583"/>
        <v>0</v>
      </c>
      <c r="AK1148" s="2"/>
      <c r="AR1148" s="2"/>
      <c r="AS1148" s="2"/>
      <c r="AT1148" s="2"/>
      <c r="AU1148" s="2"/>
    </row>
    <row r="1149" spans="1:47">
      <c r="A1149" s="1">
        <v>1</v>
      </c>
      <c r="B1149" s="108"/>
      <c r="C1149" s="113"/>
      <c r="D1149" s="327"/>
      <c r="E1149" s="91"/>
      <c r="F1149" s="91"/>
      <c r="G1149" s="328"/>
      <c r="H1149" s="216">
        <f t="shared" si="560"/>
        <v>0</v>
      </c>
      <c r="I1149" s="88">
        <v>1</v>
      </c>
      <c r="J1149" s="216">
        <f t="shared" si="590"/>
        <v>0</v>
      </c>
      <c r="K1149" s="215" t="str">
        <f t="shared" si="562"/>
        <v/>
      </c>
      <c r="L1149" s="216" t="str">
        <f t="shared" si="584"/>
        <v/>
      </c>
      <c r="M1149" s="215" t="str">
        <f t="shared" si="585"/>
        <v/>
      </c>
      <c r="N1149" s="216" t="str">
        <f t="shared" si="586"/>
        <v/>
      </c>
      <c r="O1149" s="215" t="str">
        <f t="shared" si="566"/>
        <v/>
      </c>
      <c r="P1149" s="216" t="str">
        <f t="shared" si="587"/>
        <v/>
      </c>
      <c r="Q1149" s="215">
        <f t="shared" si="591"/>
        <v>0</v>
      </c>
      <c r="R1149" s="94"/>
      <c r="S1149" s="218" t="str">
        <f t="shared" si="592"/>
        <v/>
      </c>
      <c r="T1149" s="218" t="str">
        <f t="shared" si="570"/>
        <v/>
      </c>
      <c r="U1149" s="218" t="str">
        <f t="shared" si="571"/>
        <v/>
      </c>
      <c r="V1149" s="219">
        <f t="shared" si="572"/>
        <v>0</v>
      </c>
      <c r="W1149" s="220">
        <f t="shared" si="573"/>
        <v>0</v>
      </c>
      <c r="X1149" s="220">
        <f t="shared" si="574"/>
        <v>0</v>
      </c>
      <c r="Y1149" s="220">
        <f t="shared" si="575"/>
        <v>0</v>
      </c>
      <c r="Z1149" s="462">
        <f t="shared" si="576"/>
        <v>0</v>
      </c>
      <c r="AA1149" s="221">
        <f t="shared" si="593"/>
        <v>0</v>
      </c>
      <c r="AB1149" s="462" t="str">
        <f t="shared" si="577"/>
        <v/>
      </c>
      <c r="AC1149" s="447" t="str">
        <f t="shared" si="578"/>
        <v/>
      </c>
      <c r="AD1149" s="447" t="str">
        <f t="shared" si="579"/>
        <v/>
      </c>
      <c r="AE1149" s="460" t="str">
        <f t="shared" si="580"/>
        <v/>
      </c>
      <c r="AF1149" s="221" t="str">
        <f t="shared" si="594"/>
        <v/>
      </c>
      <c r="AG1149" s="141">
        <f t="shared" si="581"/>
        <v>0</v>
      </c>
      <c r="AH1149" s="141" t="str">
        <f t="shared" si="582"/>
        <v/>
      </c>
      <c r="AI1149" s="450"/>
      <c r="AJ1149" s="446">
        <f t="shared" si="583"/>
        <v>0</v>
      </c>
      <c r="AK1149" s="2"/>
      <c r="AR1149" s="2"/>
      <c r="AS1149" s="2"/>
      <c r="AT1149" s="2"/>
      <c r="AU1149" s="2"/>
    </row>
    <row r="1150" spans="1:47">
      <c r="A1150" s="1">
        <v>1</v>
      </c>
      <c r="B1150" s="108"/>
      <c r="C1150" s="113"/>
      <c r="D1150" s="327"/>
      <c r="E1150" s="91"/>
      <c r="F1150" s="91"/>
      <c r="G1150" s="328"/>
      <c r="H1150" s="216">
        <f t="shared" si="560"/>
        <v>0</v>
      </c>
      <c r="I1150" s="88">
        <v>1</v>
      </c>
      <c r="J1150" s="216">
        <f t="shared" si="590"/>
        <v>0</v>
      </c>
      <c r="K1150" s="215" t="str">
        <f t="shared" si="562"/>
        <v/>
      </c>
      <c r="L1150" s="216" t="str">
        <f t="shared" si="584"/>
        <v/>
      </c>
      <c r="M1150" s="215" t="str">
        <f t="shared" si="585"/>
        <v/>
      </c>
      <c r="N1150" s="216" t="str">
        <f t="shared" si="586"/>
        <v/>
      </c>
      <c r="O1150" s="215" t="str">
        <f t="shared" si="566"/>
        <v/>
      </c>
      <c r="P1150" s="216" t="str">
        <f t="shared" si="587"/>
        <v/>
      </c>
      <c r="Q1150" s="215">
        <f t="shared" si="591"/>
        <v>0</v>
      </c>
      <c r="R1150" s="94"/>
      <c r="S1150" s="218" t="str">
        <f t="shared" si="592"/>
        <v/>
      </c>
      <c r="T1150" s="218" t="str">
        <f t="shared" si="570"/>
        <v/>
      </c>
      <c r="U1150" s="218" t="str">
        <f t="shared" si="571"/>
        <v/>
      </c>
      <c r="V1150" s="219">
        <f t="shared" si="572"/>
        <v>0</v>
      </c>
      <c r="W1150" s="220">
        <f t="shared" si="573"/>
        <v>0</v>
      </c>
      <c r="X1150" s="220">
        <f t="shared" si="574"/>
        <v>0</v>
      </c>
      <c r="Y1150" s="220">
        <f t="shared" si="575"/>
        <v>0</v>
      </c>
      <c r="Z1150" s="462">
        <f t="shared" si="576"/>
        <v>0</v>
      </c>
      <c r="AA1150" s="221">
        <f t="shared" si="593"/>
        <v>0</v>
      </c>
      <c r="AB1150" s="462" t="str">
        <f t="shared" si="577"/>
        <v/>
      </c>
      <c r="AC1150" s="447" t="str">
        <f t="shared" si="578"/>
        <v/>
      </c>
      <c r="AD1150" s="447" t="str">
        <f t="shared" si="579"/>
        <v/>
      </c>
      <c r="AE1150" s="460" t="str">
        <f t="shared" si="580"/>
        <v/>
      </c>
      <c r="AF1150" s="221" t="str">
        <f t="shared" si="594"/>
        <v/>
      </c>
      <c r="AG1150" s="141">
        <f t="shared" si="581"/>
        <v>0</v>
      </c>
      <c r="AH1150" s="141" t="str">
        <f t="shared" si="582"/>
        <v/>
      </c>
      <c r="AI1150" s="450"/>
      <c r="AJ1150" s="446">
        <f t="shared" si="583"/>
        <v>0</v>
      </c>
      <c r="AK1150" s="2"/>
      <c r="AR1150" s="2"/>
      <c r="AS1150" s="2"/>
      <c r="AT1150" s="2"/>
      <c r="AU1150" s="2"/>
    </row>
    <row r="1151" spans="1:47">
      <c r="A1151" s="1">
        <v>1</v>
      </c>
      <c r="B1151" s="108"/>
      <c r="C1151" s="113"/>
      <c r="D1151" s="327"/>
      <c r="E1151" s="91"/>
      <c r="F1151" s="91"/>
      <c r="G1151" s="328"/>
      <c r="H1151" s="216">
        <f t="shared" si="560"/>
        <v>0</v>
      </c>
      <c r="I1151" s="88">
        <v>1</v>
      </c>
      <c r="J1151" s="216">
        <f t="shared" si="590"/>
        <v>0</v>
      </c>
      <c r="K1151" s="215" t="str">
        <f t="shared" si="562"/>
        <v/>
      </c>
      <c r="L1151" s="216" t="str">
        <f t="shared" si="584"/>
        <v/>
      </c>
      <c r="M1151" s="215" t="str">
        <f t="shared" si="585"/>
        <v/>
      </c>
      <c r="N1151" s="216" t="str">
        <f t="shared" si="586"/>
        <v/>
      </c>
      <c r="O1151" s="215" t="str">
        <f t="shared" si="566"/>
        <v/>
      </c>
      <c r="P1151" s="216" t="str">
        <f t="shared" si="587"/>
        <v/>
      </c>
      <c r="Q1151" s="215">
        <f t="shared" si="591"/>
        <v>0</v>
      </c>
      <c r="R1151" s="94"/>
      <c r="S1151" s="218" t="str">
        <f t="shared" si="592"/>
        <v/>
      </c>
      <c r="T1151" s="218" t="str">
        <f t="shared" si="570"/>
        <v/>
      </c>
      <c r="U1151" s="218" t="str">
        <f t="shared" si="571"/>
        <v/>
      </c>
      <c r="V1151" s="219">
        <f t="shared" si="572"/>
        <v>0</v>
      </c>
      <c r="W1151" s="220">
        <f t="shared" si="573"/>
        <v>0</v>
      </c>
      <c r="X1151" s="220">
        <f t="shared" si="574"/>
        <v>0</v>
      </c>
      <c r="Y1151" s="220">
        <f t="shared" si="575"/>
        <v>0</v>
      </c>
      <c r="Z1151" s="462">
        <f t="shared" si="576"/>
        <v>0</v>
      </c>
      <c r="AA1151" s="221">
        <f t="shared" si="593"/>
        <v>0</v>
      </c>
      <c r="AB1151" s="462" t="str">
        <f t="shared" si="577"/>
        <v/>
      </c>
      <c r="AC1151" s="447" t="str">
        <f t="shared" si="578"/>
        <v/>
      </c>
      <c r="AD1151" s="447" t="str">
        <f t="shared" si="579"/>
        <v/>
      </c>
      <c r="AE1151" s="460" t="str">
        <f t="shared" si="580"/>
        <v/>
      </c>
      <c r="AF1151" s="221" t="str">
        <f t="shared" si="594"/>
        <v/>
      </c>
      <c r="AG1151" s="141">
        <f t="shared" si="581"/>
        <v>0</v>
      </c>
      <c r="AH1151" s="141" t="str">
        <f t="shared" si="582"/>
        <v/>
      </c>
      <c r="AI1151" s="450"/>
      <c r="AJ1151" s="446">
        <f t="shared" si="583"/>
        <v>0</v>
      </c>
      <c r="AK1151" s="2"/>
      <c r="AR1151" s="2"/>
      <c r="AS1151" s="2"/>
      <c r="AT1151" s="2"/>
      <c r="AU1151" s="2"/>
    </row>
    <row r="1152" spans="1:47">
      <c r="A1152" s="1">
        <v>1</v>
      </c>
      <c r="B1152" s="108"/>
      <c r="C1152" s="113"/>
      <c r="D1152" s="327"/>
      <c r="E1152" s="91"/>
      <c r="F1152" s="91"/>
      <c r="G1152" s="328"/>
      <c r="H1152" s="216">
        <f t="shared" si="560"/>
        <v>0</v>
      </c>
      <c r="I1152" s="88">
        <v>1</v>
      </c>
      <c r="J1152" s="216">
        <f t="shared" si="590"/>
        <v>0</v>
      </c>
      <c r="K1152" s="215" t="str">
        <f t="shared" si="562"/>
        <v/>
      </c>
      <c r="L1152" s="216" t="str">
        <f t="shared" si="584"/>
        <v/>
      </c>
      <c r="M1152" s="215" t="str">
        <f t="shared" si="585"/>
        <v/>
      </c>
      <c r="N1152" s="216" t="str">
        <f t="shared" si="586"/>
        <v/>
      </c>
      <c r="O1152" s="215" t="str">
        <f t="shared" si="566"/>
        <v/>
      </c>
      <c r="P1152" s="216" t="str">
        <f t="shared" si="587"/>
        <v/>
      </c>
      <c r="Q1152" s="215">
        <f t="shared" si="591"/>
        <v>0</v>
      </c>
      <c r="R1152" s="94"/>
      <c r="S1152" s="218" t="str">
        <f t="shared" si="592"/>
        <v/>
      </c>
      <c r="T1152" s="218" t="str">
        <f t="shared" si="570"/>
        <v/>
      </c>
      <c r="U1152" s="218" t="str">
        <f t="shared" si="571"/>
        <v/>
      </c>
      <c r="V1152" s="219">
        <f t="shared" si="572"/>
        <v>0</v>
      </c>
      <c r="W1152" s="220">
        <f t="shared" si="573"/>
        <v>0</v>
      </c>
      <c r="X1152" s="220">
        <f t="shared" si="574"/>
        <v>0</v>
      </c>
      <c r="Y1152" s="220">
        <f t="shared" si="575"/>
        <v>0</v>
      </c>
      <c r="Z1152" s="462">
        <f t="shared" si="576"/>
        <v>0</v>
      </c>
      <c r="AA1152" s="221">
        <f t="shared" si="593"/>
        <v>0</v>
      </c>
      <c r="AB1152" s="462" t="str">
        <f t="shared" si="577"/>
        <v/>
      </c>
      <c r="AC1152" s="447" t="str">
        <f t="shared" si="578"/>
        <v/>
      </c>
      <c r="AD1152" s="447" t="str">
        <f t="shared" si="579"/>
        <v/>
      </c>
      <c r="AE1152" s="460" t="str">
        <f t="shared" si="580"/>
        <v/>
      </c>
      <c r="AF1152" s="221" t="str">
        <f t="shared" si="594"/>
        <v/>
      </c>
      <c r="AG1152" s="141">
        <f t="shared" si="581"/>
        <v>0</v>
      </c>
      <c r="AH1152" s="141" t="str">
        <f t="shared" si="582"/>
        <v/>
      </c>
      <c r="AI1152" s="450"/>
      <c r="AJ1152" s="446">
        <f t="shared" si="583"/>
        <v>0</v>
      </c>
      <c r="AK1152" s="2"/>
      <c r="AR1152" s="2"/>
      <c r="AS1152" s="2"/>
      <c r="AT1152" s="2"/>
      <c r="AU1152" s="2"/>
    </row>
    <row r="1153" spans="1:47">
      <c r="A1153" s="1">
        <v>1</v>
      </c>
      <c r="B1153" s="108"/>
      <c r="C1153" s="113"/>
      <c r="D1153" s="327"/>
      <c r="E1153" s="91"/>
      <c r="F1153" s="91"/>
      <c r="G1153" s="328"/>
      <c r="H1153" s="216">
        <f t="shared" si="560"/>
        <v>0</v>
      </c>
      <c r="I1153" s="88">
        <v>1</v>
      </c>
      <c r="J1153" s="216">
        <f t="shared" si="590"/>
        <v>0</v>
      </c>
      <c r="K1153" s="215" t="str">
        <f t="shared" si="562"/>
        <v/>
      </c>
      <c r="L1153" s="216" t="str">
        <f t="shared" si="584"/>
        <v/>
      </c>
      <c r="M1153" s="215" t="str">
        <f t="shared" si="585"/>
        <v/>
      </c>
      <c r="N1153" s="216" t="str">
        <f t="shared" si="586"/>
        <v/>
      </c>
      <c r="O1153" s="215" t="str">
        <f t="shared" si="566"/>
        <v/>
      </c>
      <c r="P1153" s="216" t="str">
        <f t="shared" si="587"/>
        <v/>
      </c>
      <c r="Q1153" s="215">
        <f t="shared" si="591"/>
        <v>0</v>
      </c>
      <c r="R1153" s="94"/>
      <c r="S1153" s="218" t="str">
        <f t="shared" si="592"/>
        <v/>
      </c>
      <c r="T1153" s="218" t="str">
        <f t="shared" si="570"/>
        <v/>
      </c>
      <c r="U1153" s="218" t="str">
        <f t="shared" si="571"/>
        <v/>
      </c>
      <c r="V1153" s="219">
        <f t="shared" si="572"/>
        <v>0</v>
      </c>
      <c r="W1153" s="220">
        <f t="shared" si="573"/>
        <v>0</v>
      </c>
      <c r="X1153" s="220">
        <f t="shared" si="574"/>
        <v>0</v>
      </c>
      <c r="Y1153" s="220">
        <f t="shared" si="575"/>
        <v>0</v>
      </c>
      <c r="Z1153" s="462">
        <f t="shared" si="576"/>
        <v>0</v>
      </c>
      <c r="AA1153" s="221">
        <f t="shared" si="593"/>
        <v>0</v>
      </c>
      <c r="AB1153" s="462" t="str">
        <f t="shared" si="577"/>
        <v/>
      </c>
      <c r="AC1153" s="447" t="str">
        <f t="shared" si="578"/>
        <v/>
      </c>
      <c r="AD1153" s="447" t="str">
        <f t="shared" si="579"/>
        <v/>
      </c>
      <c r="AE1153" s="460" t="str">
        <f t="shared" si="580"/>
        <v/>
      </c>
      <c r="AF1153" s="221" t="str">
        <f t="shared" si="594"/>
        <v/>
      </c>
      <c r="AG1153" s="141">
        <f t="shared" si="581"/>
        <v>0</v>
      </c>
      <c r="AH1153" s="141" t="str">
        <f t="shared" si="582"/>
        <v/>
      </c>
      <c r="AI1153" s="450"/>
      <c r="AJ1153" s="446">
        <f t="shared" si="583"/>
        <v>0</v>
      </c>
      <c r="AK1153" s="2"/>
      <c r="AR1153" s="2"/>
      <c r="AS1153" s="2"/>
      <c r="AT1153" s="2"/>
      <c r="AU1153" s="2"/>
    </row>
    <row r="1154" spans="1:47">
      <c r="A1154" s="1">
        <v>1</v>
      </c>
      <c r="B1154" s="108"/>
      <c r="C1154" s="113"/>
      <c r="D1154" s="327"/>
      <c r="E1154" s="91"/>
      <c r="F1154" s="91"/>
      <c r="G1154" s="328"/>
      <c r="H1154" s="216">
        <f t="shared" si="560"/>
        <v>0</v>
      </c>
      <c r="I1154" s="88">
        <v>1</v>
      </c>
      <c r="J1154" s="216">
        <f t="shared" si="590"/>
        <v>0</v>
      </c>
      <c r="K1154" s="215" t="str">
        <f t="shared" si="562"/>
        <v/>
      </c>
      <c r="L1154" s="216" t="str">
        <f t="shared" si="584"/>
        <v/>
      </c>
      <c r="M1154" s="215" t="str">
        <f t="shared" si="585"/>
        <v/>
      </c>
      <c r="N1154" s="216" t="str">
        <f t="shared" si="586"/>
        <v/>
      </c>
      <c r="O1154" s="215" t="str">
        <f t="shared" si="566"/>
        <v/>
      </c>
      <c r="P1154" s="216" t="str">
        <f t="shared" si="587"/>
        <v/>
      </c>
      <c r="Q1154" s="215">
        <f t="shared" si="591"/>
        <v>0</v>
      </c>
      <c r="R1154" s="94"/>
      <c r="S1154" s="218" t="str">
        <f t="shared" si="592"/>
        <v/>
      </c>
      <c r="T1154" s="218" t="str">
        <f t="shared" si="570"/>
        <v/>
      </c>
      <c r="U1154" s="218" t="str">
        <f t="shared" si="571"/>
        <v/>
      </c>
      <c r="V1154" s="219">
        <f t="shared" si="572"/>
        <v>0</v>
      </c>
      <c r="W1154" s="220">
        <f t="shared" si="573"/>
        <v>0</v>
      </c>
      <c r="X1154" s="220">
        <f t="shared" si="574"/>
        <v>0</v>
      </c>
      <c r="Y1154" s="220">
        <f t="shared" si="575"/>
        <v>0</v>
      </c>
      <c r="Z1154" s="462">
        <f t="shared" si="576"/>
        <v>0</v>
      </c>
      <c r="AA1154" s="221">
        <f t="shared" si="593"/>
        <v>0</v>
      </c>
      <c r="AB1154" s="462" t="str">
        <f t="shared" si="577"/>
        <v/>
      </c>
      <c r="AC1154" s="447" t="str">
        <f t="shared" si="578"/>
        <v/>
      </c>
      <c r="AD1154" s="447" t="str">
        <f t="shared" si="579"/>
        <v/>
      </c>
      <c r="AE1154" s="460" t="str">
        <f t="shared" si="580"/>
        <v/>
      </c>
      <c r="AF1154" s="221" t="str">
        <f t="shared" si="594"/>
        <v/>
      </c>
      <c r="AG1154" s="141">
        <f t="shared" si="581"/>
        <v>0</v>
      </c>
      <c r="AH1154" s="141" t="str">
        <f t="shared" si="582"/>
        <v/>
      </c>
      <c r="AI1154" s="450"/>
      <c r="AJ1154" s="446">
        <f t="shared" si="583"/>
        <v>0</v>
      </c>
      <c r="AK1154" s="2"/>
      <c r="AR1154" s="2"/>
      <c r="AS1154" s="2"/>
      <c r="AT1154" s="2"/>
      <c r="AU1154" s="2"/>
    </row>
    <row r="1155" spans="1:47">
      <c r="A1155" s="1">
        <v>1</v>
      </c>
      <c r="B1155" s="108"/>
      <c r="C1155" s="113"/>
      <c r="D1155" s="327"/>
      <c r="E1155" s="91"/>
      <c r="F1155" s="91"/>
      <c r="G1155" s="328"/>
      <c r="H1155" s="216">
        <f t="shared" si="560"/>
        <v>0</v>
      </c>
      <c r="I1155" s="88">
        <v>1</v>
      </c>
      <c r="J1155" s="216">
        <f t="shared" si="590"/>
        <v>0</v>
      </c>
      <c r="K1155" s="215" t="str">
        <f t="shared" si="562"/>
        <v/>
      </c>
      <c r="L1155" s="216" t="str">
        <f t="shared" si="584"/>
        <v/>
      </c>
      <c r="M1155" s="215" t="str">
        <f t="shared" si="585"/>
        <v/>
      </c>
      <c r="N1155" s="216" t="str">
        <f t="shared" si="586"/>
        <v/>
      </c>
      <c r="O1155" s="215" t="str">
        <f t="shared" si="566"/>
        <v/>
      </c>
      <c r="P1155" s="216" t="str">
        <f t="shared" si="587"/>
        <v/>
      </c>
      <c r="Q1155" s="215">
        <f t="shared" si="591"/>
        <v>0</v>
      </c>
      <c r="R1155" s="94"/>
      <c r="S1155" s="218" t="str">
        <f t="shared" si="592"/>
        <v/>
      </c>
      <c r="T1155" s="218" t="str">
        <f t="shared" si="570"/>
        <v/>
      </c>
      <c r="U1155" s="218" t="str">
        <f t="shared" si="571"/>
        <v/>
      </c>
      <c r="V1155" s="219">
        <f t="shared" si="572"/>
        <v>0</v>
      </c>
      <c r="W1155" s="220">
        <f t="shared" si="573"/>
        <v>0</v>
      </c>
      <c r="X1155" s="220">
        <f t="shared" si="574"/>
        <v>0</v>
      </c>
      <c r="Y1155" s="220">
        <f t="shared" si="575"/>
        <v>0</v>
      </c>
      <c r="Z1155" s="462">
        <f t="shared" si="576"/>
        <v>0</v>
      </c>
      <c r="AA1155" s="221">
        <f t="shared" si="593"/>
        <v>0</v>
      </c>
      <c r="AB1155" s="462" t="str">
        <f t="shared" si="577"/>
        <v/>
      </c>
      <c r="AC1155" s="447" t="str">
        <f t="shared" si="578"/>
        <v/>
      </c>
      <c r="AD1155" s="447" t="str">
        <f t="shared" si="579"/>
        <v/>
      </c>
      <c r="AE1155" s="460" t="str">
        <f t="shared" si="580"/>
        <v/>
      </c>
      <c r="AF1155" s="221" t="str">
        <f t="shared" si="594"/>
        <v/>
      </c>
      <c r="AG1155" s="141">
        <f t="shared" si="581"/>
        <v>0</v>
      </c>
      <c r="AH1155" s="141" t="str">
        <f t="shared" si="582"/>
        <v/>
      </c>
      <c r="AI1155" s="450"/>
      <c r="AJ1155" s="446">
        <f t="shared" si="583"/>
        <v>0</v>
      </c>
      <c r="AK1155" s="2"/>
      <c r="AR1155" s="2"/>
      <c r="AS1155" s="2"/>
      <c r="AT1155" s="2"/>
      <c r="AU1155" s="2"/>
    </row>
    <row r="1156" spans="1:47">
      <c r="A1156" s="1">
        <v>1</v>
      </c>
      <c r="B1156" s="131"/>
      <c r="C1156" s="113"/>
      <c r="D1156" s="327"/>
      <c r="E1156" s="91"/>
      <c r="F1156" s="91"/>
      <c r="G1156" s="328"/>
      <c r="H1156" s="216">
        <f t="shared" si="560"/>
        <v>0</v>
      </c>
      <c r="I1156" s="88">
        <v>1</v>
      </c>
      <c r="J1156" s="216">
        <f t="shared" si="590"/>
        <v>0</v>
      </c>
      <c r="K1156" s="215" t="str">
        <f t="shared" si="562"/>
        <v/>
      </c>
      <c r="L1156" s="216" t="str">
        <f t="shared" si="584"/>
        <v/>
      </c>
      <c r="M1156" s="215" t="str">
        <f t="shared" si="585"/>
        <v/>
      </c>
      <c r="N1156" s="216" t="str">
        <f t="shared" si="586"/>
        <v/>
      </c>
      <c r="O1156" s="215" t="str">
        <f t="shared" si="566"/>
        <v/>
      </c>
      <c r="P1156" s="216" t="str">
        <f t="shared" si="587"/>
        <v/>
      </c>
      <c r="Q1156" s="215">
        <f t="shared" si="591"/>
        <v>0</v>
      </c>
      <c r="R1156" s="94"/>
      <c r="S1156" s="218" t="str">
        <f t="shared" si="592"/>
        <v/>
      </c>
      <c r="T1156" s="218" t="str">
        <f t="shared" si="570"/>
        <v/>
      </c>
      <c r="U1156" s="218" t="str">
        <f t="shared" si="571"/>
        <v/>
      </c>
      <c r="V1156" s="219">
        <f t="shared" si="572"/>
        <v>0</v>
      </c>
      <c r="W1156" s="220">
        <f t="shared" si="573"/>
        <v>0</v>
      </c>
      <c r="X1156" s="220">
        <f t="shared" si="574"/>
        <v>0</v>
      </c>
      <c r="Y1156" s="220">
        <f t="shared" si="575"/>
        <v>0</v>
      </c>
      <c r="Z1156" s="462">
        <f t="shared" si="576"/>
        <v>0</v>
      </c>
      <c r="AA1156" s="221">
        <f t="shared" si="593"/>
        <v>0</v>
      </c>
      <c r="AB1156" s="462" t="str">
        <f t="shared" si="577"/>
        <v/>
      </c>
      <c r="AC1156" s="447" t="str">
        <f t="shared" si="578"/>
        <v/>
      </c>
      <c r="AD1156" s="447" t="str">
        <f t="shared" si="579"/>
        <v/>
      </c>
      <c r="AE1156" s="460" t="str">
        <f t="shared" si="580"/>
        <v/>
      </c>
      <c r="AF1156" s="221" t="str">
        <f t="shared" si="594"/>
        <v/>
      </c>
      <c r="AG1156" s="141">
        <f t="shared" si="581"/>
        <v>0</v>
      </c>
      <c r="AH1156" s="141" t="str">
        <f t="shared" si="582"/>
        <v/>
      </c>
      <c r="AI1156" s="450"/>
      <c r="AJ1156" s="446">
        <f t="shared" si="583"/>
        <v>0</v>
      </c>
      <c r="AK1156" s="2"/>
      <c r="AR1156" s="2"/>
      <c r="AS1156" s="2"/>
      <c r="AT1156" s="2"/>
      <c r="AU1156" s="2"/>
    </row>
    <row r="1157" spans="1:47">
      <c r="A1157" s="1">
        <v>1</v>
      </c>
      <c r="B1157" s="131"/>
      <c r="C1157" s="113"/>
      <c r="D1157" s="327"/>
      <c r="E1157" s="91"/>
      <c r="F1157" s="91"/>
      <c r="G1157" s="328"/>
      <c r="H1157" s="216">
        <f t="shared" si="560"/>
        <v>0</v>
      </c>
      <c r="I1157" s="88">
        <v>1</v>
      </c>
      <c r="J1157" s="216">
        <f t="shared" si="590"/>
        <v>0</v>
      </c>
      <c r="K1157" s="215" t="str">
        <f t="shared" si="562"/>
        <v/>
      </c>
      <c r="L1157" s="216" t="str">
        <f t="shared" si="584"/>
        <v/>
      </c>
      <c r="M1157" s="215" t="str">
        <f t="shared" si="585"/>
        <v/>
      </c>
      <c r="N1157" s="216" t="str">
        <f t="shared" si="586"/>
        <v/>
      </c>
      <c r="O1157" s="215" t="str">
        <f t="shared" si="566"/>
        <v/>
      </c>
      <c r="P1157" s="216" t="str">
        <f t="shared" si="587"/>
        <v/>
      </c>
      <c r="Q1157" s="215">
        <f t="shared" si="591"/>
        <v>0</v>
      </c>
      <c r="R1157" s="94"/>
      <c r="S1157" s="218" t="str">
        <f t="shared" si="592"/>
        <v/>
      </c>
      <c r="T1157" s="218" t="str">
        <f t="shared" si="570"/>
        <v/>
      </c>
      <c r="U1157" s="218" t="str">
        <f t="shared" si="571"/>
        <v/>
      </c>
      <c r="V1157" s="219">
        <f t="shared" si="572"/>
        <v>0</v>
      </c>
      <c r="W1157" s="220">
        <f t="shared" si="573"/>
        <v>0</v>
      </c>
      <c r="X1157" s="220">
        <f t="shared" si="574"/>
        <v>0</v>
      </c>
      <c r="Y1157" s="220">
        <f t="shared" si="575"/>
        <v>0</v>
      </c>
      <c r="Z1157" s="462">
        <f t="shared" si="576"/>
        <v>0</v>
      </c>
      <c r="AA1157" s="221">
        <f t="shared" si="593"/>
        <v>0</v>
      </c>
      <c r="AB1157" s="462" t="str">
        <f t="shared" si="577"/>
        <v/>
      </c>
      <c r="AC1157" s="447" t="str">
        <f t="shared" si="578"/>
        <v/>
      </c>
      <c r="AD1157" s="447" t="str">
        <f t="shared" si="579"/>
        <v/>
      </c>
      <c r="AE1157" s="460" t="str">
        <f t="shared" si="580"/>
        <v/>
      </c>
      <c r="AF1157" s="221" t="str">
        <f t="shared" si="594"/>
        <v/>
      </c>
      <c r="AG1157" s="141">
        <f t="shared" si="581"/>
        <v>0</v>
      </c>
      <c r="AH1157" s="141" t="str">
        <f t="shared" si="582"/>
        <v/>
      </c>
      <c r="AI1157" s="450"/>
      <c r="AJ1157" s="446">
        <f t="shared" si="583"/>
        <v>0</v>
      </c>
      <c r="AK1157" s="2"/>
      <c r="AR1157" s="2"/>
      <c r="AS1157" s="2"/>
      <c r="AT1157" s="2"/>
      <c r="AU1157" s="2"/>
    </row>
    <row r="1158" spans="1:47">
      <c r="A1158" s="1">
        <v>1</v>
      </c>
      <c r="B1158" s="131"/>
      <c r="C1158" s="113"/>
      <c r="D1158" s="327"/>
      <c r="E1158" s="91"/>
      <c r="F1158" s="91"/>
      <c r="G1158" s="328"/>
      <c r="H1158" s="216">
        <f t="shared" si="560"/>
        <v>0</v>
      </c>
      <c r="I1158" s="88">
        <v>1</v>
      </c>
      <c r="J1158" s="216">
        <f t="shared" si="590"/>
        <v>0</v>
      </c>
      <c r="K1158" s="215" t="str">
        <f t="shared" si="562"/>
        <v/>
      </c>
      <c r="L1158" s="216" t="str">
        <f t="shared" si="584"/>
        <v/>
      </c>
      <c r="M1158" s="215" t="str">
        <f t="shared" si="585"/>
        <v/>
      </c>
      <c r="N1158" s="216" t="str">
        <f t="shared" si="586"/>
        <v/>
      </c>
      <c r="O1158" s="215" t="str">
        <f t="shared" si="566"/>
        <v/>
      </c>
      <c r="P1158" s="216" t="str">
        <f t="shared" si="587"/>
        <v/>
      </c>
      <c r="Q1158" s="215">
        <f t="shared" si="591"/>
        <v>0</v>
      </c>
      <c r="R1158" s="94"/>
      <c r="S1158" s="218" t="str">
        <f t="shared" si="592"/>
        <v/>
      </c>
      <c r="T1158" s="218" t="str">
        <f t="shared" si="570"/>
        <v/>
      </c>
      <c r="U1158" s="218" t="str">
        <f t="shared" si="571"/>
        <v/>
      </c>
      <c r="V1158" s="219">
        <f t="shared" si="572"/>
        <v>0</v>
      </c>
      <c r="W1158" s="220">
        <f t="shared" si="573"/>
        <v>0</v>
      </c>
      <c r="X1158" s="220">
        <f t="shared" si="574"/>
        <v>0</v>
      </c>
      <c r="Y1158" s="220">
        <f t="shared" si="575"/>
        <v>0</v>
      </c>
      <c r="Z1158" s="462">
        <f t="shared" si="576"/>
        <v>0</v>
      </c>
      <c r="AA1158" s="221">
        <f t="shared" si="593"/>
        <v>0</v>
      </c>
      <c r="AB1158" s="462" t="str">
        <f t="shared" si="577"/>
        <v/>
      </c>
      <c r="AC1158" s="447" t="str">
        <f t="shared" si="578"/>
        <v/>
      </c>
      <c r="AD1158" s="447" t="str">
        <f t="shared" si="579"/>
        <v/>
      </c>
      <c r="AE1158" s="460" t="str">
        <f t="shared" si="580"/>
        <v/>
      </c>
      <c r="AF1158" s="221" t="str">
        <f t="shared" si="594"/>
        <v/>
      </c>
      <c r="AG1158" s="141">
        <f t="shared" si="581"/>
        <v>0</v>
      </c>
      <c r="AH1158" s="141" t="str">
        <f t="shared" si="582"/>
        <v/>
      </c>
      <c r="AI1158" s="450"/>
      <c r="AJ1158" s="446">
        <f t="shared" si="583"/>
        <v>0</v>
      </c>
      <c r="AK1158" s="2"/>
      <c r="AR1158" s="2"/>
      <c r="AS1158" s="2"/>
      <c r="AT1158" s="2"/>
      <c r="AU1158" s="2"/>
    </row>
    <row r="1159" spans="1:47">
      <c r="A1159" s="1">
        <v>1</v>
      </c>
      <c r="B1159" s="131"/>
      <c r="C1159" s="113"/>
      <c r="D1159" s="327"/>
      <c r="E1159" s="91"/>
      <c r="F1159" s="91"/>
      <c r="G1159" s="328"/>
      <c r="H1159" s="216">
        <f t="shared" si="560"/>
        <v>0</v>
      </c>
      <c r="I1159" s="88">
        <v>1</v>
      </c>
      <c r="J1159" s="216">
        <f t="shared" si="590"/>
        <v>0</v>
      </c>
      <c r="K1159" s="215" t="str">
        <f t="shared" si="562"/>
        <v/>
      </c>
      <c r="L1159" s="216" t="str">
        <f t="shared" si="584"/>
        <v/>
      </c>
      <c r="M1159" s="215" t="str">
        <f t="shared" si="585"/>
        <v/>
      </c>
      <c r="N1159" s="216" t="str">
        <f t="shared" si="586"/>
        <v/>
      </c>
      <c r="O1159" s="215" t="str">
        <f t="shared" si="566"/>
        <v/>
      </c>
      <c r="P1159" s="216" t="str">
        <f t="shared" si="587"/>
        <v/>
      </c>
      <c r="Q1159" s="215">
        <f t="shared" si="591"/>
        <v>0</v>
      </c>
      <c r="R1159" s="94"/>
      <c r="S1159" s="218" t="str">
        <f t="shared" si="592"/>
        <v/>
      </c>
      <c r="T1159" s="218" t="str">
        <f t="shared" si="570"/>
        <v/>
      </c>
      <c r="U1159" s="218" t="str">
        <f t="shared" si="571"/>
        <v/>
      </c>
      <c r="V1159" s="219">
        <f t="shared" si="572"/>
        <v>0</v>
      </c>
      <c r="W1159" s="220">
        <f t="shared" si="573"/>
        <v>0</v>
      </c>
      <c r="X1159" s="220">
        <f t="shared" si="574"/>
        <v>0</v>
      </c>
      <c r="Y1159" s="220">
        <f t="shared" si="575"/>
        <v>0</v>
      </c>
      <c r="Z1159" s="462">
        <f t="shared" si="576"/>
        <v>0</v>
      </c>
      <c r="AA1159" s="221">
        <f t="shared" si="593"/>
        <v>0</v>
      </c>
      <c r="AB1159" s="462" t="str">
        <f t="shared" si="577"/>
        <v/>
      </c>
      <c r="AC1159" s="447" t="str">
        <f t="shared" si="578"/>
        <v/>
      </c>
      <c r="AD1159" s="447" t="str">
        <f t="shared" si="579"/>
        <v/>
      </c>
      <c r="AE1159" s="460" t="str">
        <f t="shared" si="580"/>
        <v/>
      </c>
      <c r="AF1159" s="221" t="str">
        <f t="shared" si="594"/>
        <v/>
      </c>
      <c r="AG1159" s="141">
        <f t="shared" si="581"/>
        <v>0</v>
      </c>
      <c r="AH1159" s="141" t="str">
        <f t="shared" si="582"/>
        <v/>
      </c>
      <c r="AI1159" s="450"/>
      <c r="AJ1159" s="446">
        <f t="shared" si="583"/>
        <v>0</v>
      </c>
      <c r="AK1159" s="2"/>
      <c r="AR1159" s="2"/>
      <c r="AS1159" s="2"/>
      <c r="AT1159" s="2"/>
      <c r="AU1159" s="2"/>
    </row>
    <row r="1160" spans="1:47">
      <c r="A1160" s="1">
        <v>1</v>
      </c>
      <c r="B1160" s="131"/>
      <c r="C1160" s="113"/>
      <c r="D1160" s="327"/>
      <c r="E1160" s="91"/>
      <c r="F1160" s="91"/>
      <c r="G1160" s="328"/>
      <c r="H1160" s="216">
        <f t="shared" si="560"/>
        <v>0</v>
      </c>
      <c r="I1160" s="88">
        <v>1</v>
      </c>
      <c r="J1160" s="216">
        <f t="shared" si="590"/>
        <v>0</v>
      </c>
      <c r="K1160" s="215" t="str">
        <f t="shared" si="562"/>
        <v/>
      </c>
      <c r="L1160" s="216" t="str">
        <f t="shared" si="584"/>
        <v/>
      </c>
      <c r="M1160" s="215" t="str">
        <f t="shared" si="585"/>
        <v/>
      </c>
      <c r="N1160" s="216" t="str">
        <f t="shared" si="586"/>
        <v/>
      </c>
      <c r="O1160" s="215" t="str">
        <f t="shared" si="566"/>
        <v/>
      </c>
      <c r="P1160" s="216" t="str">
        <f t="shared" si="587"/>
        <v/>
      </c>
      <c r="Q1160" s="215">
        <f t="shared" si="591"/>
        <v>0</v>
      </c>
      <c r="R1160" s="94"/>
      <c r="S1160" s="218" t="str">
        <f t="shared" si="592"/>
        <v/>
      </c>
      <c r="T1160" s="218" t="str">
        <f t="shared" si="570"/>
        <v/>
      </c>
      <c r="U1160" s="218" t="str">
        <f t="shared" si="571"/>
        <v/>
      </c>
      <c r="V1160" s="219">
        <f t="shared" si="572"/>
        <v>0</v>
      </c>
      <c r="W1160" s="220">
        <f t="shared" si="573"/>
        <v>0</v>
      </c>
      <c r="X1160" s="220">
        <f t="shared" si="574"/>
        <v>0</v>
      </c>
      <c r="Y1160" s="220">
        <f t="shared" si="575"/>
        <v>0</v>
      </c>
      <c r="Z1160" s="462">
        <f t="shared" si="576"/>
        <v>0</v>
      </c>
      <c r="AA1160" s="221">
        <f t="shared" si="593"/>
        <v>0</v>
      </c>
      <c r="AB1160" s="462" t="str">
        <f t="shared" si="577"/>
        <v/>
      </c>
      <c r="AC1160" s="447" t="str">
        <f t="shared" si="578"/>
        <v/>
      </c>
      <c r="AD1160" s="447" t="str">
        <f t="shared" si="579"/>
        <v/>
      </c>
      <c r="AE1160" s="460" t="str">
        <f t="shared" si="580"/>
        <v/>
      </c>
      <c r="AF1160" s="221" t="str">
        <f t="shared" si="594"/>
        <v/>
      </c>
      <c r="AG1160" s="141">
        <f t="shared" si="581"/>
        <v>0</v>
      </c>
      <c r="AH1160" s="141" t="str">
        <f t="shared" si="582"/>
        <v/>
      </c>
      <c r="AI1160" s="450"/>
      <c r="AJ1160" s="446">
        <f t="shared" si="583"/>
        <v>0</v>
      </c>
      <c r="AK1160" s="2"/>
      <c r="AR1160" s="2"/>
      <c r="AS1160" s="2"/>
      <c r="AT1160" s="2"/>
      <c r="AU1160" s="2"/>
    </row>
    <row r="1161" spans="1:47">
      <c r="A1161" s="1">
        <v>1</v>
      </c>
      <c r="B1161" s="131"/>
      <c r="C1161" s="113"/>
      <c r="D1161" s="327"/>
      <c r="E1161" s="91"/>
      <c r="F1161" s="91"/>
      <c r="G1161" s="328"/>
      <c r="H1161" s="216">
        <f t="shared" si="560"/>
        <v>0</v>
      </c>
      <c r="I1161" s="88">
        <v>1</v>
      </c>
      <c r="J1161" s="216">
        <f t="shared" si="590"/>
        <v>0</v>
      </c>
      <c r="K1161" s="215" t="str">
        <f t="shared" si="562"/>
        <v/>
      </c>
      <c r="L1161" s="216" t="str">
        <f t="shared" si="584"/>
        <v/>
      </c>
      <c r="M1161" s="215" t="str">
        <f t="shared" si="585"/>
        <v/>
      </c>
      <c r="N1161" s="216" t="str">
        <f t="shared" si="586"/>
        <v/>
      </c>
      <c r="O1161" s="215" t="str">
        <f t="shared" si="566"/>
        <v/>
      </c>
      <c r="P1161" s="216" t="str">
        <f t="shared" si="587"/>
        <v/>
      </c>
      <c r="Q1161" s="215">
        <f t="shared" si="591"/>
        <v>0</v>
      </c>
      <c r="R1161" s="94"/>
      <c r="S1161" s="218" t="str">
        <f t="shared" si="592"/>
        <v/>
      </c>
      <c r="T1161" s="218" t="str">
        <f t="shared" si="570"/>
        <v/>
      </c>
      <c r="U1161" s="218" t="str">
        <f t="shared" si="571"/>
        <v/>
      </c>
      <c r="V1161" s="219">
        <f t="shared" si="572"/>
        <v>0</v>
      </c>
      <c r="W1161" s="220">
        <f t="shared" si="573"/>
        <v>0</v>
      </c>
      <c r="X1161" s="220">
        <f t="shared" si="574"/>
        <v>0</v>
      </c>
      <c r="Y1161" s="220">
        <f t="shared" si="575"/>
        <v>0</v>
      </c>
      <c r="Z1161" s="462">
        <f t="shared" si="576"/>
        <v>0</v>
      </c>
      <c r="AA1161" s="221">
        <f t="shared" si="593"/>
        <v>0</v>
      </c>
      <c r="AB1161" s="462" t="str">
        <f t="shared" si="577"/>
        <v/>
      </c>
      <c r="AC1161" s="447" t="str">
        <f t="shared" si="578"/>
        <v/>
      </c>
      <c r="AD1161" s="447" t="str">
        <f t="shared" si="579"/>
        <v/>
      </c>
      <c r="AE1161" s="460" t="str">
        <f t="shared" si="580"/>
        <v/>
      </c>
      <c r="AF1161" s="221" t="str">
        <f t="shared" si="594"/>
        <v/>
      </c>
      <c r="AG1161" s="141">
        <f t="shared" si="581"/>
        <v>0</v>
      </c>
      <c r="AH1161" s="141" t="str">
        <f t="shared" si="582"/>
        <v/>
      </c>
      <c r="AI1161" s="450"/>
      <c r="AJ1161" s="446">
        <f t="shared" si="583"/>
        <v>0</v>
      </c>
      <c r="AK1161" s="2"/>
      <c r="AR1161" s="2"/>
      <c r="AS1161" s="2"/>
      <c r="AT1161" s="2"/>
      <c r="AU1161" s="2"/>
    </row>
    <row r="1162" spans="1:47">
      <c r="A1162" s="1">
        <v>1</v>
      </c>
      <c r="B1162" s="131"/>
      <c r="C1162" s="113"/>
      <c r="D1162" s="327"/>
      <c r="E1162" s="91"/>
      <c r="F1162" s="91"/>
      <c r="G1162" s="328"/>
      <c r="H1162" s="216">
        <f t="shared" si="560"/>
        <v>0</v>
      </c>
      <c r="I1162" s="88">
        <v>1</v>
      </c>
      <c r="J1162" s="216">
        <f t="shared" si="590"/>
        <v>0</v>
      </c>
      <c r="K1162" s="215" t="str">
        <f t="shared" si="562"/>
        <v/>
      </c>
      <c r="L1162" s="216" t="str">
        <f t="shared" si="584"/>
        <v/>
      </c>
      <c r="M1162" s="215" t="str">
        <f t="shared" si="585"/>
        <v/>
      </c>
      <c r="N1162" s="216" t="str">
        <f t="shared" si="586"/>
        <v/>
      </c>
      <c r="O1162" s="215" t="str">
        <f t="shared" si="566"/>
        <v/>
      </c>
      <c r="P1162" s="216" t="str">
        <f t="shared" si="587"/>
        <v/>
      </c>
      <c r="Q1162" s="215">
        <f t="shared" si="591"/>
        <v>0</v>
      </c>
      <c r="R1162" s="94"/>
      <c r="S1162" s="218" t="str">
        <f t="shared" si="592"/>
        <v/>
      </c>
      <c r="T1162" s="218" t="str">
        <f t="shared" si="570"/>
        <v/>
      </c>
      <c r="U1162" s="218" t="str">
        <f t="shared" si="571"/>
        <v/>
      </c>
      <c r="V1162" s="219">
        <f t="shared" si="572"/>
        <v>0</v>
      </c>
      <c r="W1162" s="220">
        <f t="shared" si="573"/>
        <v>0</v>
      </c>
      <c r="X1162" s="220">
        <f t="shared" si="574"/>
        <v>0</v>
      </c>
      <c r="Y1162" s="220">
        <f t="shared" si="575"/>
        <v>0</v>
      </c>
      <c r="Z1162" s="462">
        <f t="shared" si="576"/>
        <v>0</v>
      </c>
      <c r="AA1162" s="221">
        <f t="shared" si="593"/>
        <v>0</v>
      </c>
      <c r="AB1162" s="462" t="str">
        <f t="shared" si="577"/>
        <v/>
      </c>
      <c r="AC1162" s="447" t="str">
        <f t="shared" si="578"/>
        <v/>
      </c>
      <c r="AD1162" s="447" t="str">
        <f t="shared" si="579"/>
        <v/>
      </c>
      <c r="AE1162" s="460" t="str">
        <f t="shared" si="580"/>
        <v/>
      </c>
      <c r="AF1162" s="221" t="str">
        <f t="shared" si="594"/>
        <v/>
      </c>
      <c r="AG1162" s="141">
        <f t="shared" si="581"/>
        <v>0</v>
      </c>
      <c r="AH1162" s="141" t="str">
        <f t="shared" si="582"/>
        <v/>
      </c>
      <c r="AI1162" s="450"/>
      <c r="AJ1162" s="446">
        <f t="shared" si="583"/>
        <v>0</v>
      </c>
      <c r="AK1162" s="2"/>
      <c r="AR1162" s="2"/>
      <c r="AS1162" s="2"/>
      <c r="AT1162" s="2"/>
      <c r="AU1162" s="2"/>
    </row>
    <row r="1163" spans="1:47">
      <c r="A1163" s="1">
        <v>1</v>
      </c>
      <c r="B1163" s="131"/>
      <c r="C1163" s="113"/>
      <c r="D1163" s="327"/>
      <c r="E1163" s="91"/>
      <c r="F1163" s="91"/>
      <c r="G1163" s="328"/>
      <c r="H1163" s="216">
        <f t="shared" si="560"/>
        <v>0</v>
      </c>
      <c r="I1163" s="88">
        <v>1</v>
      </c>
      <c r="J1163" s="216">
        <f t="shared" si="590"/>
        <v>0</v>
      </c>
      <c r="K1163" s="215" t="str">
        <f t="shared" si="562"/>
        <v/>
      </c>
      <c r="L1163" s="216" t="str">
        <f t="shared" si="584"/>
        <v/>
      </c>
      <c r="M1163" s="215" t="str">
        <f t="shared" si="585"/>
        <v/>
      </c>
      <c r="N1163" s="216" t="str">
        <f t="shared" si="586"/>
        <v/>
      </c>
      <c r="O1163" s="215" t="str">
        <f t="shared" si="566"/>
        <v/>
      </c>
      <c r="P1163" s="216" t="str">
        <f t="shared" si="587"/>
        <v/>
      </c>
      <c r="Q1163" s="215">
        <f t="shared" si="591"/>
        <v>0</v>
      </c>
      <c r="R1163" s="94"/>
      <c r="S1163" s="218" t="str">
        <f t="shared" si="592"/>
        <v/>
      </c>
      <c r="T1163" s="218" t="str">
        <f t="shared" si="570"/>
        <v/>
      </c>
      <c r="U1163" s="218" t="str">
        <f t="shared" si="571"/>
        <v/>
      </c>
      <c r="V1163" s="219">
        <f t="shared" si="572"/>
        <v>0</v>
      </c>
      <c r="W1163" s="220">
        <f t="shared" si="573"/>
        <v>0</v>
      </c>
      <c r="X1163" s="220">
        <f t="shared" si="574"/>
        <v>0</v>
      </c>
      <c r="Y1163" s="220">
        <f t="shared" si="575"/>
        <v>0</v>
      </c>
      <c r="Z1163" s="462">
        <f t="shared" si="576"/>
        <v>0</v>
      </c>
      <c r="AA1163" s="221">
        <f t="shared" si="593"/>
        <v>0</v>
      </c>
      <c r="AB1163" s="462" t="str">
        <f t="shared" si="577"/>
        <v/>
      </c>
      <c r="AC1163" s="447" t="str">
        <f t="shared" si="578"/>
        <v/>
      </c>
      <c r="AD1163" s="447" t="str">
        <f t="shared" si="579"/>
        <v/>
      </c>
      <c r="AE1163" s="460" t="str">
        <f t="shared" si="580"/>
        <v/>
      </c>
      <c r="AF1163" s="221" t="str">
        <f t="shared" si="594"/>
        <v/>
      </c>
      <c r="AG1163" s="141">
        <f t="shared" si="581"/>
        <v>0</v>
      </c>
      <c r="AH1163" s="141" t="str">
        <f t="shared" si="582"/>
        <v/>
      </c>
      <c r="AI1163" s="450"/>
      <c r="AJ1163" s="446">
        <f t="shared" si="583"/>
        <v>0</v>
      </c>
      <c r="AK1163" s="2"/>
      <c r="AR1163" s="2"/>
      <c r="AS1163" s="2"/>
      <c r="AT1163" s="2"/>
      <c r="AU1163" s="2"/>
    </row>
    <row r="1164" spans="1:47">
      <c r="A1164" s="1">
        <v>1</v>
      </c>
      <c r="B1164" s="131"/>
      <c r="C1164" s="113"/>
      <c r="D1164" s="327"/>
      <c r="E1164" s="91"/>
      <c r="F1164" s="91"/>
      <c r="G1164" s="328"/>
      <c r="H1164" s="216">
        <f t="shared" si="560"/>
        <v>0</v>
      </c>
      <c r="I1164" s="88">
        <v>1</v>
      </c>
      <c r="J1164" s="216">
        <f t="shared" si="590"/>
        <v>0</v>
      </c>
      <c r="K1164" s="215" t="str">
        <f t="shared" si="562"/>
        <v/>
      </c>
      <c r="L1164" s="216" t="str">
        <f t="shared" si="584"/>
        <v/>
      </c>
      <c r="M1164" s="215" t="str">
        <f t="shared" si="585"/>
        <v/>
      </c>
      <c r="N1164" s="216" t="str">
        <f t="shared" si="586"/>
        <v/>
      </c>
      <c r="O1164" s="215" t="str">
        <f t="shared" si="566"/>
        <v/>
      </c>
      <c r="P1164" s="216" t="str">
        <f t="shared" si="587"/>
        <v/>
      </c>
      <c r="Q1164" s="215">
        <f t="shared" si="591"/>
        <v>0</v>
      </c>
      <c r="R1164" s="94"/>
      <c r="S1164" s="218" t="str">
        <f t="shared" si="592"/>
        <v/>
      </c>
      <c r="T1164" s="218" t="str">
        <f t="shared" si="570"/>
        <v/>
      </c>
      <c r="U1164" s="218" t="str">
        <f t="shared" si="571"/>
        <v/>
      </c>
      <c r="V1164" s="219">
        <f t="shared" si="572"/>
        <v>0</v>
      </c>
      <c r="W1164" s="220">
        <f t="shared" si="573"/>
        <v>0</v>
      </c>
      <c r="X1164" s="220">
        <f t="shared" si="574"/>
        <v>0</v>
      </c>
      <c r="Y1164" s="220">
        <f t="shared" si="575"/>
        <v>0</v>
      </c>
      <c r="Z1164" s="462">
        <f t="shared" si="576"/>
        <v>0</v>
      </c>
      <c r="AA1164" s="221">
        <f t="shared" si="593"/>
        <v>0</v>
      </c>
      <c r="AB1164" s="462" t="str">
        <f t="shared" si="577"/>
        <v/>
      </c>
      <c r="AC1164" s="447" t="str">
        <f t="shared" si="578"/>
        <v/>
      </c>
      <c r="AD1164" s="447" t="str">
        <f t="shared" si="579"/>
        <v/>
      </c>
      <c r="AE1164" s="460" t="str">
        <f t="shared" si="580"/>
        <v/>
      </c>
      <c r="AF1164" s="221" t="str">
        <f t="shared" si="594"/>
        <v/>
      </c>
      <c r="AG1164" s="141">
        <f t="shared" si="581"/>
        <v>0</v>
      </c>
      <c r="AH1164" s="141" t="str">
        <f t="shared" si="582"/>
        <v/>
      </c>
      <c r="AI1164" s="450"/>
      <c r="AJ1164" s="446">
        <f t="shared" si="583"/>
        <v>0</v>
      </c>
      <c r="AK1164" s="2"/>
      <c r="AR1164" s="2"/>
      <c r="AS1164" s="2"/>
      <c r="AT1164" s="2"/>
      <c r="AU1164" s="2"/>
    </row>
    <row r="1165" spans="1:47">
      <c r="A1165" s="1">
        <v>1</v>
      </c>
      <c r="B1165" s="131"/>
      <c r="C1165" s="113"/>
      <c r="D1165" s="327"/>
      <c r="E1165" s="91"/>
      <c r="F1165" s="91"/>
      <c r="G1165" s="328"/>
      <c r="H1165" s="216">
        <f t="shared" si="560"/>
        <v>0</v>
      </c>
      <c r="I1165" s="88">
        <v>1</v>
      </c>
      <c r="J1165" s="216">
        <f t="shared" si="590"/>
        <v>0</v>
      </c>
      <c r="K1165" s="215" t="str">
        <f t="shared" si="562"/>
        <v/>
      </c>
      <c r="L1165" s="216" t="str">
        <f t="shared" si="584"/>
        <v/>
      </c>
      <c r="M1165" s="215" t="str">
        <f t="shared" si="585"/>
        <v/>
      </c>
      <c r="N1165" s="216" t="str">
        <f t="shared" si="586"/>
        <v/>
      </c>
      <c r="O1165" s="215" t="str">
        <f t="shared" si="566"/>
        <v/>
      </c>
      <c r="P1165" s="216" t="str">
        <f t="shared" si="587"/>
        <v/>
      </c>
      <c r="Q1165" s="215">
        <f t="shared" si="591"/>
        <v>0</v>
      </c>
      <c r="R1165" s="94"/>
      <c r="S1165" s="218" t="str">
        <f t="shared" si="592"/>
        <v/>
      </c>
      <c r="T1165" s="218" t="str">
        <f t="shared" si="570"/>
        <v/>
      </c>
      <c r="U1165" s="218" t="str">
        <f t="shared" si="571"/>
        <v/>
      </c>
      <c r="V1165" s="219">
        <f t="shared" si="572"/>
        <v>0</v>
      </c>
      <c r="W1165" s="220">
        <f t="shared" si="573"/>
        <v>0</v>
      </c>
      <c r="X1165" s="220">
        <f t="shared" si="574"/>
        <v>0</v>
      </c>
      <c r="Y1165" s="220">
        <f t="shared" si="575"/>
        <v>0</v>
      </c>
      <c r="Z1165" s="462">
        <f t="shared" si="576"/>
        <v>0</v>
      </c>
      <c r="AA1165" s="221">
        <f t="shared" si="593"/>
        <v>0</v>
      </c>
      <c r="AB1165" s="462" t="str">
        <f t="shared" si="577"/>
        <v/>
      </c>
      <c r="AC1165" s="447" t="str">
        <f t="shared" si="578"/>
        <v/>
      </c>
      <c r="AD1165" s="447" t="str">
        <f t="shared" si="579"/>
        <v/>
      </c>
      <c r="AE1165" s="460" t="str">
        <f t="shared" si="580"/>
        <v/>
      </c>
      <c r="AF1165" s="221" t="str">
        <f t="shared" si="594"/>
        <v/>
      </c>
      <c r="AG1165" s="141">
        <f t="shared" si="581"/>
        <v>0</v>
      </c>
      <c r="AH1165" s="141" t="str">
        <f t="shared" si="582"/>
        <v/>
      </c>
      <c r="AI1165" s="450"/>
      <c r="AJ1165" s="446">
        <f t="shared" si="583"/>
        <v>0</v>
      </c>
    </row>
    <row r="1166" spans="1:47">
      <c r="A1166" s="1">
        <v>1</v>
      </c>
      <c r="B1166" s="131"/>
      <c r="C1166" s="113"/>
      <c r="D1166" s="327"/>
      <c r="E1166" s="91"/>
      <c r="F1166" s="91"/>
      <c r="G1166" s="328"/>
      <c r="H1166" s="216">
        <f t="shared" si="560"/>
        <v>0</v>
      </c>
      <c r="I1166" s="88">
        <v>1</v>
      </c>
      <c r="J1166" s="216">
        <f t="shared" si="590"/>
        <v>0</v>
      </c>
      <c r="K1166" s="215" t="str">
        <f t="shared" si="562"/>
        <v/>
      </c>
      <c r="L1166" s="216" t="str">
        <f t="shared" si="584"/>
        <v/>
      </c>
      <c r="M1166" s="215" t="str">
        <f t="shared" si="585"/>
        <v/>
      </c>
      <c r="N1166" s="216" t="str">
        <f t="shared" si="586"/>
        <v/>
      </c>
      <c r="O1166" s="215" t="str">
        <f t="shared" si="566"/>
        <v/>
      </c>
      <c r="P1166" s="216" t="str">
        <f t="shared" si="587"/>
        <v/>
      </c>
      <c r="Q1166" s="215">
        <f t="shared" si="591"/>
        <v>0</v>
      </c>
      <c r="R1166" s="94"/>
      <c r="S1166" s="218" t="str">
        <f t="shared" si="592"/>
        <v/>
      </c>
      <c r="T1166" s="218" t="str">
        <f t="shared" si="570"/>
        <v/>
      </c>
      <c r="U1166" s="218" t="str">
        <f t="shared" si="571"/>
        <v/>
      </c>
      <c r="V1166" s="219">
        <f t="shared" si="572"/>
        <v>0</v>
      </c>
      <c r="W1166" s="220">
        <f t="shared" si="573"/>
        <v>0</v>
      </c>
      <c r="X1166" s="220">
        <f t="shared" si="574"/>
        <v>0</v>
      </c>
      <c r="Y1166" s="220">
        <f t="shared" si="575"/>
        <v>0</v>
      </c>
      <c r="Z1166" s="462">
        <f t="shared" si="576"/>
        <v>0</v>
      </c>
      <c r="AA1166" s="221">
        <f t="shared" si="593"/>
        <v>0</v>
      </c>
      <c r="AB1166" s="462" t="str">
        <f t="shared" si="577"/>
        <v/>
      </c>
      <c r="AC1166" s="447" t="str">
        <f t="shared" si="578"/>
        <v/>
      </c>
      <c r="AD1166" s="447" t="str">
        <f t="shared" si="579"/>
        <v/>
      </c>
      <c r="AE1166" s="460" t="str">
        <f t="shared" si="580"/>
        <v/>
      </c>
      <c r="AF1166" s="221" t="str">
        <f t="shared" si="594"/>
        <v/>
      </c>
      <c r="AG1166" s="141">
        <f t="shared" si="581"/>
        <v>0</v>
      </c>
      <c r="AH1166" s="141" t="str">
        <f t="shared" si="582"/>
        <v/>
      </c>
      <c r="AI1166" s="450"/>
      <c r="AJ1166" s="446">
        <f t="shared" si="583"/>
        <v>0</v>
      </c>
    </row>
    <row r="1167" spans="1:47">
      <c r="A1167" s="1">
        <v>1</v>
      </c>
      <c r="B1167" s="131"/>
      <c r="C1167" s="113"/>
      <c r="D1167" s="327"/>
      <c r="E1167" s="91"/>
      <c r="F1167" s="91"/>
      <c r="G1167" s="328"/>
      <c r="H1167" s="216">
        <f t="shared" si="560"/>
        <v>0</v>
      </c>
      <c r="I1167" s="88">
        <v>1</v>
      </c>
      <c r="J1167" s="216">
        <f t="shared" si="590"/>
        <v>0</v>
      </c>
      <c r="K1167" s="215" t="str">
        <f t="shared" si="562"/>
        <v/>
      </c>
      <c r="L1167" s="216" t="str">
        <f t="shared" si="584"/>
        <v/>
      </c>
      <c r="M1167" s="215" t="str">
        <f t="shared" si="585"/>
        <v/>
      </c>
      <c r="N1167" s="216" t="str">
        <f t="shared" si="586"/>
        <v/>
      </c>
      <c r="O1167" s="215" t="str">
        <f t="shared" si="566"/>
        <v/>
      </c>
      <c r="P1167" s="216" t="str">
        <f t="shared" si="587"/>
        <v/>
      </c>
      <c r="Q1167" s="215">
        <f t="shared" si="591"/>
        <v>0</v>
      </c>
      <c r="R1167" s="94"/>
      <c r="S1167" s="218" t="str">
        <f t="shared" si="592"/>
        <v/>
      </c>
      <c r="T1167" s="218" t="str">
        <f t="shared" si="570"/>
        <v/>
      </c>
      <c r="U1167" s="218" t="str">
        <f t="shared" si="571"/>
        <v/>
      </c>
      <c r="V1167" s="219">
        <f t="shared" si="572"/>
        <v>0</v>
      </c>
      <c r="W1167" s="220">
        <f t="shared" si="573"/>
        <v>0</v>
      </c>
      <c r="X1167" s="220">
        <f t="shared" si="574"/>
        <v>0</v>
      </c>
      <c r="Y1167" s="220">
        <f t="shared" si="575"/>
        <v>0</v>
      </c>
      <c r="Z1167" s="462">
        <f t="shared" si="576"/>
        <v>0</v>
      </c>
      <c r="AA1167" s="221">
        <f t="shared" si="593"/>
        <v>0</v>
      </c>
      <c r="AB1167" s="462" t="str">
        <f t="shared" si="577"/>
        <v/>
      </c>
      <c r="AC1167" s="447" t="str">
        <f t="shared" si="578"/>
        <v/>
      </c>
      <c r="AD1167" s="447" t="str">
        <f t="shared" si="579"/>
        <v/>
      </c>
      <c r="AE1167" s="460" t="str">
        <f t="shared" si="580"/>
        <v/>
      </c>
      <c r="AF1167" s="221" t="str">
        <f t="shared" si="594"/>
        <v/>
      </c>
      <c r="AG1167" s="141">
        <f t="shared" si="581"/>
        <v>0</v>
      </c>
      <c r="AH1167" s="141" t="str">
        <f t="shared" si="582"/>
        <v/>
      </c>
      <c r="AI1167" s="450"/>
      <c r="AJ1167" s="446">
        <f t="shared" si="583"/>
        <v>0</v>
      </c>
    </row>
    <row r="1168" spans="1:47">
      <c r="A1168" s="1">
        <v>1</v>
      </c>
      <c r="B1168" s="131"/>
      <c r="C1168" s="113"/>
      <c r="D1168" s="327"/>
      <c r="E1168" s="91"/>
      <c r="F1168" s="91"/>
      <c r="G1168" s="328"/>
      <c r="H1168" s="216">
        <f t="shared" si="560"/>
        <v>0</v>
      </c>
      <c r="I1168" s="88">
        <v>1</v>
      </c>
      <c r="J1168" s="216">
        <f t="shared" si="590"/>
        <v>0</v>
      </c>
      <c r="K1168" s="215" t="str">
        <f t="shared" si="562"/>
        <v/>
      </c>
      <c r="L1168" s="216" t="str">
        <f t="shared" si="584"/>
        <v/>
      </c>
      <c r="M1168" s="215" t="str">
        <f t="shared" si="585"/>
        <v/>
      </c>
      <c r="N1168" s="216" t="str">
        <f t="shared" si="586"/>
        <v/>
      </c>
      <c r="O1168" s="215" t="str">
        <f t="shared" si="566"/>
        <v/>
      </c>
      <c r="P1168" s="216" t="str">
        <f t="shared" si="587"/>
        <v/>
      </c>
      <c r="Q1168" s="215">
        <f t="shared" si="591"/>
        <v>0</v>
      </c>
      <c r="R1168" s="94"/>
      <c r="S1168" s="218" t="str">
        <f t="shared" si="592"/>
        <v/>
      </c>
      <c r="T1168" s="218" t="str">
        <f t="shared" si="570"/>
        <v/>
      </c>
      <c r="U1168" s="218" t="str">
        <f t="shared" si="571"/>
        <v/>
      </c>
      <c r="V1168" s="219">
        <f t="shared" si="572"/>
        <v>0</v>
      </c>
      <c r="W1168" s="220">
        <f t="shared" si="573"/>
        <v>0</v>
      </c>
      <c r="X1168" s="220">
        <f t="shared" si="574"/>
        <v>0</v>
      </c>
      <c r="Y1168" s="220">
        <f t="shared" si="575"/>
        <v>0</v>
      </c>
      <c r="Z1168" s="462">
        <f t="shared" si="576"/>
        <v>0</v>
      </c>
      <c r="AA1168" s="221">
        <f t="shared" si="593"/>
        <v>0</v>
      </c>
      <c r="AB1168" s="462" t="str">
        <f t="shared" si="577"/>
        <v/>
      </c>
      <c r="AC1168" s="447" t="str">
        <f t="shared" si="578"/>
        <v/>
      </c>
      <c r="AD1168" s="447" t="str">
        <f t="shared" si="579"/>
        <v/>
      </c>
      <c r="AE1168" s="460" t="str">
        <f t="shared" si="580"/>
        <v/>
      </c>
      <c r="AF1168" s="221" t="str">
        <f t="shared" si="594"/>
        <v/>
      </c>
      <c r="AG1168" s="141">
        <f t="shared" si="581"/>
        <v>0</v>
      </c>
      <c r="AH1168" s="141" t="str">
        <f t="shared" si="582"/>
        <v/>
      </c>
      <c r="AI1168" s="450"/>
      <c r="AJ1168" s="446">
        <f t="shared" si="583"/>
        <v>0</v>
      </c>
    </row>
    <row r="1169" spans="1:36">
      <c r="A1169" s="1">
        <v>1</v>
      </c>
      <c r="B1169" s="131"/>
      <c r="C1169" s="113"/>
      <c r="D1169" s="327"/>
      <c r="E1169" s="91"/>
      <c r="F1169" s="91"/>
      <c r="G1169" s="328"/>
      <c r="H1169" s="216">
        <f t="shared" si="560"/>
        <v>0</v>
      </c>
      <c r="I1169" s="88">
        <v>1</v>
      </c>
      <c r="J1169" s="216">
        <f t="shared" si="590"/>
        <v>0</v>
      </c>
      <c r="K1169" s="215" t="str">
        <f t="shared" si="562"/>
        <v/>
      </c>
      <c r="L1169" s="216" t="str">
        <f t="shared" si="584"/>
        <v/>
      </c>
      <c r="M1169" s="215" t="str">
        <f t="shared" si="585"/>
        <v/>
      </c>
      <c r="N1169" s="216" t="str">
        <f t="shared" si="586"/>
        <v/>
      </c>
      <c r="O1169" s="215" t="str">
        <f t="shared" si="566"/>
        <v/>
      </c>
      <c r="P1169" s="216" t="str">
        <f t="shared" si="587"/>
        <v/>
      </c>
      <c r="Q1169" s="215">
        <f t="shared" si="591"/>
        <v>0</v>
      </c>
      <c r="R1169" s="94"/>
      <c r="S1169" s="218" t="str">
        <f t="shared" si="592"/>
        <v/>
      </c>
      <c r="T1169" s="218" t="str">
        <f t="shared" si="570"/>
        <v/>
      </c>
      <c r="U1169" s="218" t="str">
        <f t="shared" si="571"/>
        <v/>
      </c>
      <c r="V1169" s="219">
        <f t="shared" si="572"/>
        <v>0</v>
      </c>
      <c r="W1169" s="220">
        <f t="shared" si="573"/>
        <v>0</v>
      </c>
      <c r="X1169" s="220">
        <f t="shared" si="574"/>
        <v>0</v>
      </c>
      <c r="Y1169" s="220">
        <f t="shared" si="575"/>
        <v>0</v>
      </c>
      <c r="Z1169" s="462">
        <f t="shared" si="576"/>
        <v>0</v>
      </c>
      <c r="AA1169" s="221">
        <f t="shared" si="593"/>
        <v>0</v>
      </c>
      <c r="AB1169" s="462" t="str">
        <f t="shared" si="577"/>
        <v/>
      </c>
      <c r="AC1169" s="447" t="str">
        <f t="shared" si="578"/>
        <v/>
      </c>
      <c r="AD1169" s="447" t="str">
        <f t="shared" si="579"/>
        <v/>
      </c>
      <c r="AE1169" s="460" t="str">
        <f t="shared" si="580"/>
        <v/>
      </c>
      <c r="AF1169" s="221" t="str">
        <f t="shared" si="594"/>
        <v/>
      </c>
      <c r="AG1169" s="141">
        <f t="shared" si="581"/>
        <v>0</v>
      </c>
      <c r="AH1169" s="141" t="str">
        <f t="shared" si="582"/>
        <v/>
      </c>
      <c r="AI1169" s="450"/>
      <c r="AJ1169" s="446">
        <f t="shared" si="583"/>
        <v>0</v>
      </c>
    </row>
    <row r="1170" spans="1:36">
      <c r="A1170" s="1">
        <v>1</v>
      </c>
      <c r="B1170" s="131"/>
      <c r="C1170" s="113"/>
      <c r="D1170" s="327"/>
      <c r="E1170" s="91"/>
      <c r="F1170" s="91"/>
      <c r="G1170" s="328"/>
      <c r="H1170" s="216">
        <f t="shared" si="560"/>
        <v>0</v>
      </c>
      <c r="I1170" s="88">
        <v>1</v>
      </c>
      <c r="J1170" s="216">
        <f t="shared" si="590"/>
        <v>0</v>
      </c>
      <c r="K1170" s="215" t="str">
        <f t="shared" si="562"/>
        <v/>
      </c>
      <c r="L1170" s="216" t="str">
        <f t="shared" si="584"/>
        <v/>
      </c>
      <c r="M1170" s="215" t="str">
        <f t="shared" si="585"/>
        <v/>
      </c>
      <c r="N1170" s="216" t="str">
        <f t="shared" si="586"/>
        <v/>
      </c>
      <c r="O1170" s="215" t="str">
        <f t="shared" si="566"/>
        <v/>
      </c>
      <c r="P1170" s="216" t="str">
        <f t="shared" si="587"/>
        <v/>
      </c>
      <c r="Q1170" s="215">
        <f t="shared" si="591"/>
        <v>0</v>
      </c>
      <c r="R1170" s="94"/>
      <c r="S1170" s="218" t="str">
        <f t="shared" si="592"/>
        <v/>
      </c>
      <c r="T1170" s="218" t="str">
        <f t="shared" si="570"/>
        <v/>
      </c>
      <c r="U1170" s="218" t="str">
        <f t="shared" si="571"/>
        <v/>
      </c>
      <c r="V1170" s="219">
        <f t="shared" si="572"/>
        <v>0</v>
      </c>
      <c r="W1170" s="220">
        <f t="shared" si="573"/>
        <v>0</v>
      </c>
      <c r="X1170" s="220">
        <f t="shared" si="574"/>
        <v>0</v>
      </c>
      <c r="Y1170" s="220">
        <f t="shared" si="575"/>
        <v>0</v>
      </c>
      <c r="Z1170" s="462">
        <f t="shared" si="576"/>
        <v>0</v>
      </c>
      <c r="AA1170" s="221">
        <f t="shared" si="593"/>
        <v>0</v>
      </c>
      <c r="AB1170" s="462" t="str">
        <f t="shared" si="577"/>
        <v/>
      </c>
      <c r="AC1170" s="447" t="str">
        <f t="shared" si="578"/>
        <v/>
      </c>
      <c r="AD1170" s="447" t="str">
        <f t="shared" si="579"/>
        <v/>
      </c>
      <c r="AE1170" s="460" t="str">
        <f t="shared" si="580"/>
        <v/>
      </c>
      <c r="AF1170" s="221" t="str">
        <f t="shared" si="594"/>
        <v/>
      </c>
      <c r="AG1170" s="141">
        <f t="shared" si="581"/>
        <v>0</v>
      </c>
      <c r="AH1170" s="141" t="str">
        <f t="shared" si="582"/>
        <v/>
      </c>
      <c r="AI1170" s="450"/>
      <c r="AJ1170" s="446">
        <f t="shared" si="583"/>
        <v>0</v>
      </c>
    </row>
    <row r="1171" spans="1:36">
      <c r="A1171" s="1">
        <v>1</v>
      </c>
      <c r="B1171" s="131"/>
      <c r="C1171" s="113"/>
      <c r="D1171" s="327"/>
      <c r="E1171" s="91"/>
      <c r="F1171" s="91"/>
      <c r="G1171" s="328"/>
      <c r="H1171" s="216">
        <f t="shared" si="560"/>
        <v>0</v>
      </c>
      <c r="I1171" s="88">
        <v>1</v>
      </c>
      <c r="J1171" s="216">
        <f t="shared" si="590"/>
        <v>0</v>
      </c>
      <c r="K1171" s="215" t="str">
        <f t="shared" si="562"/>
        <v/>
      </c>
      <c r="L1171" s="216" t="str">
        <f t="shared" si="584"/>
        <v/>
      </c>
      <c r="M1171" s="215" t="str">
        <f t="shared" si="585"/>
        <v/>
      </c>
      <c r="N1171" s="216" t="str">
        <f t="shared" si="586"/>
        <v/>
      </c>
      <c r="O1171" s="215" t="str">
        <f t="shared" si="566"/>
        <v/>
      </c>
      <c r="P1171" s="216" t="str">
        <f t="shared" si="587"/>
        <v/>
      </c>
      <c r="Q1171" s="215">
        <f t="shared" si="591"/>
        <v>0</v>
      </c>
      <c r="R1171" s="94"/>
      <c r="S1171" s="218" t="str">
        <f t="shared" si="592"/>
        <v/>
      </c>
      <c r="T1171" s="218" t="str">
        <f t="shared" si="570"/>
        <v/>
      </c>
      <c r="U1171" s="218" t="str">
        <f t="shared" si="571"/>
        <v/>
      </c>
      <c r="V1171" s="219">
        <f t="shared" si="572"/>
        <v>0</v>
      </c>
      <c r="W1171" s="220">
        <f t="shared" si="573"/>
        <v>0</v>
      </c>
      <c r="X1171" s="220">
        <f t="shared" si="574"/>
        <v>0</v>
      </c>
      <c r="Y1171" s="220">
        <f t="shared" si="575"/>
        <v>0</v>
      </c>
      <c r="Z1171" s="462">
        <f t="shared" si="576"/>
        <v>0</v>
      </c>
      <c r="AA1171" s="221">
        <f t="shared" si="593"/>
        <v>0</v>
      </c>
      <c r="AB1171" s="462" t="str">
        <f t="shared" si="577"/>
        <v/>
      </c>
      <c r="AC1171" s="447" t="str">
        <f t="shared" si="578"/>
        <v/>
      </c>
      <c r="AD1171" s="447" t="str">
        <f t="shared" si="579"/>
        <v/>
      </c>
      <c r="AE1171" s="460" t="str">
        <f t="shared" si="580"/>
        <v/>
      </c>
      <c r="AF1171" s="221" t="str">
        <f t="shared" si="594"/>
        <v/>
      </c>
      <c r="AG1171" s="141">
        <f t="shared" si="581"/>
        <v>0</v>
      </c>
      <c r="AH1171" s="141" t="str">
        <f t="shared" si="582"/>
        <v/>
      </c>
      <c r="AI1171" s="450"/>
      <c r="AJ1171" s="446">
        <f t="shared" si="583"/>
        <v>0</v>
      </c>
    </row>
    <row r="1172" spans="1:36">
      <c r="A1172" s="1">
        <v>1</v>
      </c>
      <c r="B1172" s="131"/>
      <c r="C1172" s="113"/>
      <c r="D1172" s="327"/>
      <c r="E1172" s="91"/>
      <c r="F1172" s="91"/>
      <c r="G1172" s="328"/>
      <c r="H1172" s="216">
        <f t="shared" si="560"/>
        <v>0</v>
      </c>
      <c r="I1172" s="88">
        <v>1</v>
      </c>
      <c r="J1172" s="216">
        <f t="shared" si="590"/>
        <v>0</v>
      </c>
      <c r="K1172" s="215" t="str">
        <f t="shared" si="562"/>
        <v/>
      </c>
      <c r="L1172" s="216" t="str">
        <f t="shared" si="584"/>
        <v/>
      </c>
      <c r="M1172" s="215" t="str">
        <f t="shared" si="585"/>
        <v/>
      </c>
      <c r="N1172" s="216" t="str">
        <f t="shared" si="586"/>
        <v/>
      </c>
      <c r="O1172" s="215" t="str">
        <f t="shared" si="566"/>
        <v/>
      </c>
      <c r="P1172" s="216" t="str">
        <f t="shared" si="587"/>
        <v/>
      </c>
      <c r="Q1172" s="215">
        <f t="shared" si="591"/>
        <v>0</v>
      </c>
      <c r="R1172" s="94"/>
      <c r="S1172" s="218" t="str">
        <f t="shared" si="592"/>
        <v/>
      </c>
      <c r="T1172" s="218" t="str">
        <f t="shared" si="570"/>
        <v/>
      </c>
      <c r="U1172" s="218" t="str">
        <f t="shared" si="571"/>
        <v/>
      </c>
      <c r="V1172" s="219">
        <f t="shared" si="572"/>
        <v>0</v>
      </c>
      <c r="W1172" s="220">
        <f t="shared" si="573"/>
        <v>0</v>
      </c>
      <c r="X1172" s="220">
        <f t="shared" si="574"/>
        <v>0</v>
      </c>
      <c r="Y1172" s="220">
        <f t="shared" si="575"/>
        <v>0</v>
      </c>
      <c r="Z1172" s="462">
        <f t="shared" si="576"/>
        <v>0</v>
      </c>
      <c r="AA1172" s="221">
        <f t="shared" si="593"/>
        <v>0</v>
      </c>
      <c r="AB1172" s="462" t="str">
        <f t="shared" si="577"/>
        <v/>
      </c>
      <c r="AC1172" s="447" t="str">
        <f t="shared" si="578"/>
        <v/>
      </c>
      <c r="AD1172" s="447" t="str">
        <f t="shared" si="579"/>
        <v/>
      </c>
      <c r="AE1172" s="460" t="str">
        <f t="shared" si="580"/>
        <v/>
      </c>
      <c r="AF1172" s="221" t="str">
        <f t="shared" si="594"/>
        <v/>
      </c>
      <c r="AG1172" s="141">
        <f t="shared" si="581"/>
        <v>0</v>
      </c>
      <c r="AH1172" s="141" t="str">
        <f t="shared" si="582"/>
        <v/>
      </c>
      <c r="AI1172" s="450"/>
      <c r="AJ1172" s="446">
        <f t="shared" si="583"/>
        <v>0</v>
      </c>
    </row>
    <row r="1173" spans="1:36" ht="13.5" thickBot="1">
      <c r="A1173" s="1">
        <v>1</v>
      </c>
      <c r="B1173" s="132"/>
      <c r="C1173" s="124"/>
      <c r="D1173" s="329"/>
      <c r="E1173" s="330"/>
      <c r="F1173" s="330"/>
      <c r="G1173" s="331"/>
      <c r="H1173" s="216">
        <f t="shared" si="560"/>
        <v>0</v>
      </c>
      <c r="I1173" s="88">
        <v>1</v>
      </c>
      <c r="J1173" s="216">
        <f t="shared" si="590"/>
        <v>0</v>
      </c>
      <c r="K1173" s="215" t="str">
        <f t="shared" si="562"/>
        <v/>
      </c>
      <c r="L1173" s="216" t="str">
        <f t="shared" si="584"/>
        <v/>
      </c>
      <c r="M1173" s="215" t="str">
        <f t="shared" si="585"/>
        <v/>
      </c>
      <c r="N1173" s="216" t="str">
        <f t="shared" si="586"/>
        <v/>
      </c>
      <c r="O1173" s="215" t="str">
        <f t="shared" si="566"/>
        <v/>
      </c>
      <c r="P1173" s="216" t="str">
        <f t="shared" si="587"/>
        <v/>
      </c>
      <c r="Q1173" s="215">
        <f t="shared" si="591"/>
        <v>0</v>
      </c>
      <c r="R1173" s="94"/>
      <c r="S1173" s="218" t="str">
        <f t="shared" si="592"/>
        <v/>
      </c>
      <c r="T1173" s="218" t="str">
        <f t="shared" si="570"/>
        <v/>
      </c>
      <c r="U1173" s="218" t="str">
        <f t="shared" si="571"/>
        <v/>
      </c>
      <c r="V1173" s="219">
        <f t="shared" si="572"/>
        <v>0</v>
      </c>
      <c r="W1173" s="220">
        <f t="shared" si="573"/>
        <v>0</v>
      </c>
      <c r="X1173" s="220">
        <f t="shared" si="574"/>
        <v>0</v>
      </c>
      <c r="Y1173" s="220">
        <f t="shared" si="575"/>
        <v>0</v>
      </c>
      <c r="Z1173" s="462">
        <f t="shared" si="576"/>
        <v>0</v>
      </c>
      <c r="AA1173" s="221">
        <f t="shared" si="593"/>
        <v>0</v>
      </c>
      <c r="AB1173" s="462" t="str">
        <f t="shared" si="577"/>
        <v/>
      </c>
      <c r="AC1173" s="447" t="str">
        <f t="shared" si="578"/>
        <v/>
      </c>
      <c r="AD1173" s="447" t="str">
        <f t="shared" si="579"/>
        <v/>
      </c>
      <c r="AE1173" s="460" t="str">
        <f t="shared" si="580"/>
        <v/>
      </c>
      <c r="AF1173" s="221" t="str">
        <f t="shared" si="594"/>
        <v/>
      </c>
      <c r="AG1173" s="141">
        <f t="shared" si="581"/>
        <v>0</v>
      </c>
      <c r="AH1173" s="141" t="str">
        <f t="shared" si="582"/>
        <v/>
      </c>
      <c r="AI1173" s="450"/>
      <c r="AJ1173" s="446">
        <f t="shared" si="583"/>
        <v>0</v>
      </c>
    </row>
    <row r="1174" spans="1:36" ht="13.5" thickBot="1">
      <c r="A1174" s="1">
        <v>1</v>
      </c>
      <c r="B1174" s="100" t="s">
        <v>80</v>
      </c>
      <c r="C1174" s="175" t="s">
        <v>81</v>
      </c>
      <c r="D1174" s="264" t="s">
        <v>133</v>
      </c>
      <c r="F1174" s="337">
        <f>SUM(J1134:J1173)</f>
        <v>0</v>
      </c>
      <c r="G1174" s="455" t="s">
        <v>75</v>
      </c>
    </row>
    <row r="1175" spans="1:36" ht="13.5" thickBot="1">
      <c r="A1175" s="1">
        <v>1</v>
      </c>
      <c r="B1175" s="101"/>
      <c r="C1175" s="112"/>
      <c r="D1175" s="161">
        <f>'Sheet 13'!B4</f>
        <v>0</v>
      </c>
      <c r="E1175" s="413" t="str">
        <f t="shared" ref="E1175:E1210" si="595">IF(D1175=B1175,"","X")</f>
        <v/>
      </c>
    </row>
    <row r="1176" spans="1:36" ht="13.5" thickBot="1">
      <c r="A1176" s="1">
        <v>1</v>
      </c>
      <c r="B1176" s="101"/>
      <c r="C1176" s="112"/>
      <c r="D1176" s="162">
        <f>'Sheet 13'!B5</f>
        <v>0</v>
      </c>
      <c r="E1176" s="414" t="str">
        <f t="shared" si="595"/>
        <v/>
      </c>
      <c r="F1176" s="553" t="str">
        <f>B1130</f>
        <v>Input Section 13</v>
      </c>
      <c r="G1176" s="554"/>
      <c r="H1176" s="554"/>
      <c r="I1176" s="554"/>
      <c r="J1176" s="554"/>
      <c r="K1176" s="554"/>
      <c r="L1176" s="555"/>
    </row>
    <row r="1177" spans="1:36" ht="13.5" thickBot="1">
      <c r="A1177" s="1">
        <v>1</v>
      </c>
      <c r="B1177" s="101"/>
      <c r="C1177" s="112"/>
      <c r="D1177" s="162">
        <f>'Sheet 13'!B6</f>
        <v>0</v>
      </c>
      <c r="E1177" s="414" t="str">
        <f t="shared" si="595"/>
        <v/>
      </c>
      <c r="H1177" s="533" t="s">
        <v>154</v>
      </c>
      <c r="I1177" s="534"/>
      <c r="J1177" s="535"/>
    </row>
    <row r="1178" spans="1:36" ht="13.5" thickBot="1">
      <c r="A1178" s="1">
        <v>1</v>
      </c>
      <c r="B1178" s="101"/>
      <c r="C1178" s="112"/>
      <c r="D1178" s="162">
        <f>'Sheet 13'!B7</f>
        <v>0</v>
      </c>
      <c r="E1178" s="414" t="str">
        <f t="shared" si="595"/>
        <v/>
      </c>
    </row>
    <row r="1179" spans="1:36">
      <c r="A1179" s="1">
        <v>1</v>
      </c>
      <c r="B1179" s="101"/>
      <c r="C1179" s="112"/>
      <c r="D1179" s="162">
        <f>'Sheet 13'!B8</f>
        <v>0</v>
      </c>
      <c r="E1179" s="414" t="str">
        <f t="shared" si="595"/>
        <v/>
      </c>
      <c r="H1179" s="536" t="s">
        <v>191</v>
      </c>
      <c r="I1179" s="537"/>
      <c r="J1179" s="537"/>
      <c r="K1179" s="537"/>
      <c r="L1179" s="537"/>
      <c r="M1179" s="538"/>
    </row>
    <row r="1180" spans="1:36">
      <c r="A1180" s="1">
        <v>1</v>
      </c>
      <c r="B1180" s="101"/>
      <c r="C1180" s="112"/>
      <c r="D1180" s="162">
        <f>'Sheet 13'!B9</f>
        <v>0</v>
      </c>
      <c r="E1180" s="414" t="str">
        <f t="shared" si="595"/>
        <v/>
      </c>
      <c r="H1180" s="539"/>
      <c r="I1180" s="540"/>
      <c r="J1180" s="540"/>
      <c r="K1180" s="540"/>
      <c r="L1180" s="540"/>
      <c r="M1180" s="541"/>
    </row>
    <row r="1181" spans="1:36" ht="13.5" thickBot="1">
      <c r="A1181" s="1">
        <v>1</v>
      </c>
      <c r="B1181" s="101"/>
      <c r="C1181" s="112"/>
      <c r="D1181" s="162">
        <f>'Sheet 13'!B10</f>
        <v>0</v>
      </c>
      <c r="E1181" s="414" t="str">
        <f t="shared" si="595"/>
        <v/>
      </c>
      <c r="H1181" s="542"/>
      <c r="I1181" s="543"/>
      <c r="J1181" s="543"/>
      <c r="K1181" s="543"/>
      <c r="L1181" s="543"/>
      <c r="M1181" s="544"/>
    </row>
    <row r="1182" spans="1:36">
      <c r="A1182" s="1">
        <v>1</v>
      </c>
      <c r="B1182" s="101"/>
      <c r="C1182" s="112"/>
      <c r="D1182" s="162">
        <f>'Sheet 13'!B11</f>
        <v>0</v>
      </c>
      <c r="E1182" s="414" t="str">
        <f t="shared" si="595"/>
        <v/>
      </c>
    </row>
    <row r="1183" spans="1:36">
      <c r="A1183" s="1">
        <v>1</v>
      </c>
      <c r="B1183" s="101"/>
      <c r="C1183" s="112"/>
      <c r="D1183" s="162">
        <f>'Sheet 13'!B12</f>
        <v>0</v>
      </c>
      <c r="E1183" s="414" t="str">
        <f t="shared" si="595"/>
        <v/>
      </c>
    </row>
    <row r="1184" spans="1:36">
      <c r="A1184" s="1">
        <v>1</v>
      </c>
      <c r="B1184" s="101"/>
      <c r="C1184" s="112"/>
      <c r="D1184" s="162">
        <f>'Sheet 13'!B13</f>
        <v>0</v>
      </c>
      <c r="E1184" s="414" t="str">
        <f t="shared" si="595"/>
        <v/>
      </c>
    </row>
    <row r="1185" spans="1:17">
      <c r="A1185" s="1">
        <v>1</v>
      </c>
      <c r="B1185" s="101"/>
      <c r="C1185" s="112"/>
      <c r="D1185" s="162">
        <f>'Sheet 13'!B14</f>
        <v>0</v>
      </c>
      <c r="E1185" s="414" t="str">
        <f t="shared" si="595"/>
        <v/>
      </c>
    </row>
    <row r="1186" spans="1:17">
      <c r="A1186" s="1">
        <v>1</v>
      </c>
      <c r="B1186" s="101"/>
      <c r="C1186" s="112"/>
      <c r="D1186" s="162">
        <f>'Sheet 13'!B15</f>
        <v>0</v>
      </c>
      <c r="E1186" s="414" t="str">
        <f t="shared" si="595"/>
        <v/>
      </c>
    </row>
    <row r="1187" spans="1:17">
      <c r="A1187" s="1">
        <v>1</v>
      </c>
      <c r="B1187" s="101"/>
      <c r="C1187" s="112"/>
      <c r="D1187" s="162">
        <f>'Sheet 13'!B16</f>
        <v>0</v>
      </c>
      <c r="E1187" s="414" t="str">
        <f t="shared" si="595"/>
        <v/>
      </c>
    </row>
    <row r="1188" spans="1:17">
      <c r="A1188" s="1">
        <v>1</v>
      </c>
      <c r="B1188" s="101"/>
      <c r="C1188" s="112"/>
      <c r="D1188" s="162">
        <f>'Sheet 13'!B17</f>
        <v>0</v>
      </c>
      <c r="E1188" s="414" t="str">
        <f t="shared" si="595"/>
        <v/>
      </c>
    </row>
    <row r="1189" spans="1:17">
      <c r="A1189" s="1">
        <v>1</v>
      </c>
      <c r="B1189" s="101"/>
      <c r="C1189" s="112"/>
      <c r="D1189" s="162">
        <f>'Sheet 13'!B18</f>
        <v>0</v>
      </c>
      <c r="E1189" s="414" t="str">
        <f t="shared" si="595"/>
        <v/>
      </c>
    </row>
    <row r="1190" spans="1:17">
      <c r="A1190" s="1">
        <v>1</v>
      </c>
      <c r="B1190" s="101"/>
      <c r="C1190" s="112"/>
      <c r="D1190" s="162">
        <f>'Sheet 13'!B19</f>
        <v>0</v>
      </c>
      <c r="E1190" s="414" t="str">
        <f t="shared" si="595"/>
        <v/>
      </c>
    </row>
    <row r="1191" spans="1:17">
      <c r="A1191" s="1">
        <v>1</v>
      </c>
      <c r="B1191" s="101"/>
      <c r="C1191" s="112"/>
      <c r="D1191" s="162">
        <f>'Sheet 13'!B20</f>
        <v>0</v>
      </c>
      <c r="E1191" s="414" t="str">
        <f t="shared" si="595"/>
        <v/>
      </c>
    </row>
    <row r="1192" spans="1:17">
      <c r="A1192" s="1">
        <v>1</v>
      </c>
      <c r="B1192" s="101"/>
      <c r="C1192" s="112"/>
      <c r="D1192" s="162">
        <f>'Sheet 13'!B21</f>
        <v>0</v>
      </c>
      <c r="E1192" s="414" t="str">
        <f t="shared" si="595"/>
        <v/>
      </c>
    </row>
    <row r="1193" spans="1:17">
      <c r="A1193" s="1">
        <v>1</v>
      </c>
      <c r="B1193" s="101"/>
      <c r="C1193" s="112"/>
      <c r="D1193" s="162">
        <f>'Sheet 13'!B22</f>
        <v>0</v>
      </c>
      <c r="E1193" s="414" t="str">
        <f t="shared" si="595"/>
        <v/>
      </c>
    </row>
    <row r="1194" spans="1:17">
      <c r="A1194" s="1">
        <v>1</v>
      </c>
      <c r="B1194" s="101"/>
      <c r="C1194" s="112"/>
      <c r="D1194" s="162">
        <f>'Sheet 13'!B23</f>
        <v>0</v>
      </c>
      <c r="E1194" s="414" t="str">
        <f t="shared" si="595"/>
        <v/>
      </c>
    </row>
    <row r="1195" spans="1:17">
      <c r="A1195" s="1">
        <v>1</v>
      </c>
      <c r="B1195" s="101"/>
      <c r="C1195" s="112"/>
      <c r="D1195" s="162">
        <f>'Sheet 13'!B24</f>
        <v>0</v>
      </c>
      <c r="E1195" s="414" t="str">
        <f t="shared" si="595"/>
        <v/>
      </c>
    </row>
    <row r="1196" spans="1:17">
      <c r="A1196" s="1">
        <v>1</v>
      </c>
      <c r="B1196" s="101"/>
      <c r="C1196" s="112"/>
      <c r="D1196" s="162">
        <f>'Sheet 13'!B25</f>
        <v>0</v>
      </c>
      <c r="E1196" s="414" t="str">
        <f t="shared" si="595"/>
        <v/>
      </c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>
      <c r="A1197" s="1">
        <v>1</v>
      </c>
      <c r="B1197" s="101"/>
      <c r="C1197" s="112"/>
      <c r="D1197" s="162">
        <f>'Sheet 13'!B26</f>
        <v>0</v>
      </c>
      <c r="E1197" s="414" t="str">
        <f t="shared" si="595"/>
        <v/>
      </c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>
      <c r="A1198" s="1">
        <v>1</v>
      </c>
      <c r="B1198" s="101"/>
      <c r="C1198" s="112"/>
      <c r="D1198" s="162">
        <f>'Sheet 13'!B27</f>
        <v>0</v>
      </c>
      <c r="E1198" s="414" t="str">
        <f t="shared" si="595"/>
        <v/>
      </c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>
      <c r="A1199" s="1">
        <v>1</v>
      </c>
      <c r="B1199" s="101"/>
      <c r="C1199" s="112"/>
      <c r="D1199" s="162">
        <f>'Sheet 13'!B28</f>
        <v>0</v>
      </c>
      <c r="E1199" s="414" t="str">
        <f t="shared" si="595"/>
        <v/>
      </c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>
      <c r="A1200" s="1">
        <v>1</v>
      </c>
      <c r="B1200" s="101"/>
      <c r="C1200" s="112"/>
      <c r="D1200" s="162">
        <f>'Sheet 13'!B29</f>
        <v>0</v>
      </c>
      <c r="E1200" s="414" t="str">
        <f t="shared" si="595"/>
        <v/>
      </c>
    </row>
    <row r="1201" spans="1:123">
      <c r="A1201" s="1">
        <v>1</v>
      </c>
      <c r="B1201" s="101"/>
      <c r="C1201" s="112"/>
      <c r="D1201" s="162">
        <f>'Sheet 13'!B30</f>
        <v>0</v>
      </c>
      <c r="E1201" s="414" t="str">
        <f t="shared" si="595"/>
        <v/>
      </c>
    </row>
    <row r="1202" spans="1:123">
      <c r="A1202" s="1">
        <v>1</v>
      </c>
      <c r="B1202" s="101"/>
      <c r="C1202" s="112"/>
      <c r="D1202" s="162">
        <f>'Sheet 13'!B31</f>
        <v>0</v>
      </c>
      <c r="E1202" s="414" t="str">
        <f t="shared" si="595"/>
        <v/>
      </c>
    </row>
    <row r="1203" spans="1:123">
      <c r="A1203" s="1">
        <v>1</v>
      </c>
      <c r="B1203" s="101"/>
      <c r="C1203" s="112"/>
      <c r="D1203" s="162">
        <f>'Sheet 13'!B32</f>
        <v>0</v>
      </c>
      <c r="E1203" s="414" t="str">
        <f t="shared" si="595"/>
        <v/>
      </c>
    </row>
    <row r="1204" spans="1:123">
      <c r="A1204" s="1">
        <v>1</v>
      </c>
      <c r="B1204" s="134"/>
      <c r="C1204" s="112"/>
      <c r="D1204" s="162">
        <f>'Sheet 13'!B33</f>
        <v>0</v>
      </c>
      <c r="E1204" s="414" t="str">
        <f t="shared" si="595"/>
        <v/>
      </c>
      <c r="F1204" s="2"/>
      <c r="G1204" s="2"/>
      <c r="I1204" s="2"/>
      <c r="J1204" s="1"/>
      <c r="K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</row>
    <row r="1205" spans="1:123">
      <c r="A1205" s="1">
        <v>1</v>
      </c>
      <c r="B1205" s="134"/>
      <c r="C1205" s="112"/>
      <c r="D1205" s="162">
        <f>'Sheet 13'!B34</f>
        <v>0</v>
      </c>
      <c r="E1205" s="414" t="str">
        <f t="shared" si="595"/>
        <v/>
      </c>
      <c r="F1205" s="2"/>
      <c r="G1205" s="2"/>
      <c r="I1205" s="2"/>
      <c r="J1205" s="1"/>
      <c r="K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</row>
    <row r="1206" spans="1:123">
      <c r="A1206" s="1">
        <v>1</v>
      </c>
      <c r="B1206" s="134"/>
      <c r="C1206" s="112"/>
      <c r="D1206" s="162">
        <f>'Sheet 13'!B35</f>
        <v>0</v>
      </c>
      <c r="E1206" s="414" t="str">
        <f t="shared" si="595"/>
        <v/>
      </c>
      <c r="F1206" s="2"/>
      <c r="G1206" s="2"/>
      <c r="I1206" s="2"/>
      <c r="J1206" s="1"/>
      <c r="K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</row>
    <row r="1207" spans="1:123">
      <c r="A1207" s="1">
        <v>1</v>
      </c>
      <c r="B1207" s="134"/>
      <c r="C1207" s="112"/>
      <c r="D1207" s="162">
        <f>'Sheet 13'!B36</f>
        <v>0</v>
      </c>
      <c r="E1207" s="414" t="str">
        <f t="shared" si="595"/>
        <v/>
      </c>
      <c r="F1207" s="2"/>
      <c r="G1207" s="2"/>
      <c r="I1207" s="2"/>
      <c r="J1207" s="1"/>
      <c r="K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</row>
    <row r="1208" spans="1:123">
      <c r="A1208" s="1">
        <v>1</v>
      </c>
      <c r="B1208" s="134"/>
      <c r="C1208" s="112"/>
      <c r="D1208" s="162">
        <f>'Sheet 13'!B37</f>
        <v>0</v>
      </c>
      <c r="E1208" s="414" t="str">
        <f t="shared" si="595"/>
        <v/>
      </c>
      <c r="F1208" s="2"/>
      <c r="G1208" s="2"/>
      <c r="I1208" s="2"/>
      <c r="J1208" s="1"/>
      <c r="K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</row>
    <row r="1209" spans="1:123">
      <c r="A1209" s="1">
        <v>1</v>
      </c>
      <c r="B1209" s="134"/>
      <c r="C1209" s="112"/>
      <c r="D1209" s="162">
        <f>'Sheet 13'!B38</f>
        <v>0</v>
      </c>
      <c r="E1209" s="414" t="str">
        <f t="shared" si="595"/>
        <v/>
      </c>
      <c r="F1209" s="2"/>
      <c r="G1209" s="2" t="s">
        <v>44</v>
      </c>
      <c r="I1209" s="2"/>
      <c r="J1209" s="1"/>
      <c r="K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</row>
    <row r="1210" spans="1:123" ht="13.5" thickBot="1">
      <c r="A1210" s="1">
        <v>1</v>
      </c>
      <c r="B1210" s="135"/>
      <c r="C1210" s="154"/>
      <c r="D1210" s="162">
        <f>'Sheet 13'!B39</f>
        <v>0</v>
      </c>
      <c r="E1210" s="415" t="str">
        <f t="shared" si="595"/>
        <v/>
      </c>
      <c r="F1210" s="2"/>
      <c r="G1210" s="446">
        <f>$F$23</f>
        <v>0</v>
      </c>
      <c r="H1210" s="447" t="str">
        <f>$F$24</f>
        <v/>
      </c>
      <c r="I1210" s="446">
        <f>$F$25</f>
        <v>0</v>
      </c>
      <c r="J1210" s="447">
        <f>$F$26</f>
        <v>0</v>
      </c>
      <c r="K1210" s="446">
        <f>$F$27</f>
        <v>0</v>
      </c>
      <c r="L1210" s="447">
        <f>$F$28</f>
        <v>0</v>
      </c>
      <c r="M1210" s="289">
        <f>$F$29</f>
        <v>2</v>
      </c>
      <c r="N1210" s="160">
        <f>SUM(R1134:R1173)</f>
        <v>0</v>
      </c>
      <c r="O1210" s="58" t="s">
        <v>45</v>
      </c>
      <c r="P1210" s="58"/>
      <c r="Q1210" s="58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</row>
    <row r="1211" spans="1:123" ht="13.5" thickBot="1">
      <c r="A1211" s="1">
        <v>1</v>
      </c>
      <c r="B1211" s="296">
        <f>SUM(B1175:B1210)</f>
        <v>0</v>
      </c>
      <c r="C1211" s="2" t="s">
        <v>27</v>
      </c>
      <c r="D1211" s="169">
        <f>SUM(D1175:D1210)</f>
        <v>0</v>
      </c>
      <c r="E1211" s="38" t="s">
        <v>12</v>
      </c>
      <c r="F1211" s="231">
        <f>SUM(J1134:J1173)</f>
        <v>0</v>
      </c>
      <c r="G1211" s="224" t="str">
        <f t="shared" ref="G1211:L1211" si="596">IFERROR($F1211/G1210,"")</f>
        <v/>
      </c>
      <c r="H1211" s="493" t="str">
        <f t="shared" si="596"/>
        <v/>
      </c>
      <c r="I1211" s="224" t="str">
        <f t="shared" si="596"/>
        <v/>
      </c>
      <c r="J1211" s="493" t="str">
        <f t="shared" si="596"/>
        <v/>
      </c>
      <c r="K1211" s="224" t="str">
        <f t="shared" si="596"/>
        <v/>
      </c>
      <c r="L1211" s="493" t="str">
        <f t="shared" si="596"/>
        <v/>
      </c>
      <c r="M1211" s="224">
        <f t="shared" ref="M1211" si="597">$F1211/M1210</f>
        <v>0</v>
      </c>
      <c r="N1211" s="235">
        <f>B1211-N1210</f>
        <v>0</v>
      </c>
      <c r="O1211" s="58" t="s">
        <v>28</v>
      </c>
      <c r="P1211" s="58"/>
      <c r="Q1211" s="58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</row>
    <row r="1212" spans="1:123" ht="13.5" thickBot="1">
      <c r="A1212" s="1">
        <v>1</v>
      </c>
      <c r="B1212" s="194" t="str">
        <f>IFERROR(B1211/$E$22,"")</f>
        <v/>
      </c>
      <c r="C1212" s="2" t="s">
        <v>73</v>
      </c>
      <c r="G1212" s="97"/>
      <c r="H1212" s="335"/>
      <c r="I1212" s="97"/>
      <c r="J1212" s="335"/>
      <c r="K1212" s="97"/>
      <c r="L1212" s="335"/>
      <c r="M1212" s="97"/>
      <c r="N1212" s="12" t="s">
        <v>72</v>
      </c>
      <c r="Q1212" s="194" t="str">
        <f>IFERROR(N1210/$E$22,"")</f>
        <v/>
      </c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</row>
    <row r="1213" spans="1:123" ht="13.5" thickBot="1">
      <c r="A1213" s="1">
        <v>1</v>
      </c>
      <c r="B1213" s="335"/>
      <c r="D1213" s="2" t="s">
        <v>118</v>
      </c>
      <c r="H1213" s="182">
        <f>$F$23</f>
        <v>0</v>
      </c>
      <c r="I1213" s="97" t="s">
        <v>79</v>
      </c>
      <c r="J1213" s="181">
        <f>SUM(L1134:L1173)</f>
        <v>0</v>
      </c>
      <c r="K1213" s="62" t="s">
        <v>25</v>
      </c>
      <c r="L1213" s="335"/>
      <c r="M1213" s="97"/>
      <c r="N1213" s="98"/>
      <c r="O1213" s="58" t="s">
        <v>32</v>
      </c>
      <c r="P1213" s="58"/>
      <c r="Q1213" s="194" t="str">
        <f>IFERROR(B1212-Q1212,"")</f>
        <v/>
      </c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</row>
    <row r="1214" spans="1:123">
      <c r="A1214" s="1">
        <v>1</v>
      </c>
      <c r="B1214" s="2"/>
      <c r="E1214" s="38"/>
      <c r="F1214" s="2"/>
      <c r="G1214" s="2"/>
      <c r="I1214" s="2"/>
      <c r="J1214" s="1"/>
      <c r="K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</row>
    <row r="1215" spans="1:123" s="353" customFormat="1" ht="13.5" thickBot="1">
      <c r="A1215" s="351">
        <v>1</v>
      </c>
      <c r="E1215" s="364"/>
      <c r="H1215" s="355"/>
      <c r="J1215" s="351"/>
      <c r="L1215" s="351"/>
      <c r="AG1215" s="357"/>
      <c r="AH1215" s="357"/>
      <c r="AI1215" s="357"/>
      <c r="AK1215" s="356"/>
      <c r="AR1215" s="356"/>
      <c r="AS1215" s="356"/>
      <c r="AT1215" s="356"/>
      <c r="AU1215" s="356"/>
      <c r="AV1215" s="356"/>
      <c r="AW1215" s="356"/>
      <c r="AX1215" s="356"/>
      <c r="AY1215" s="356"/>
      <c r="AZ1215" s="356"/>
      <c r="BA1215" s="356"/>
      <c r="BB1215" s="356"/>
      <c r="BC1215" s="356"/>
      <c r="BD1215" s="356"/>
      <c r="BE1215" s="356"/>
      <c r="BN1215" s="356"/>
      <c r="BO1215" s="356"/>
      <c r="BP1215" s="356"/>
      <c r="BY1215" s="356"/>
      <c r="BZ1215" s="356"/>
      <c r="CA1215" s="356"/>
      <c r="CJ1215" s="356"/>
      <c r="CK1215" s="356"/>
      <c r="CL1215" s="356"/>
      <c r="CU1215" s="356"/>
      <c r="CV1215" s="356"/>
      <c r="CW1215" s="356"/>
      <c r="DF1215" s="356"/>
      <c r="DG1215" s="356"/>
      <c r="DH1215" s="356"/>
      <c r="DQ1215" s="356"/>
      <c r="DR1215" s="356"/>
      <c r="DS1215" s="356"/>
    </row>
    <row r="1216" spans="1:123" ht="13.5" thickBot="1">
      <c r="A1216" s="1">
        <v>1</v>
      </c>
      <c r="B1216" s="252" t="s">
        <v>134</v>
      </c>
      <c r="C1216" s="179" t="s">
        <v>154</v>
      </c>
      <c r="E1216" s="38"/>
      <c r="F1216" s="2"/>
      <c r="G1216" s="2"/>
      <c r="I1216" s="475" t="s">
        <v>224</v>
      </c>
      <c r="J1216" s="476"/>
      <c r="K1216" s="2"/>
      <c r="L1216" s="2"/>
      <c r="M1216" s="2"/>
      <c r="N1216" s="2"/>
      <c r="O1216" s="2" t="s">
        <v>225</v>
      </c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</row>
    <row r="1217" spans="1:127" ht="18.75" thickBot="1">
      <c r="A1217" s="1">
        <v>1</v>
      </c>
      <c r="B1217" s="524" t="s">
        <v>199</v>
      </c>
      <c r="C1217" s="525"/>
      <c r="D1217" s="336"/>
      <c r="E1217" s="336"/>
      <c r="F1217" s="336"/>
      <c r="G1217" s="336"/>
      <c r="H1217" s="455"/>
      <c r="I1217" s="3"/>
      <c r="J1217" s="475"/>
      <c r="K1217" s="526" t="s">
        <v>99</v>
      </c>
      <c r="L1217" s="526"/>
      <c r="M1217" s="526"/>
      <c r="N1217" s="526"/>
      <c r="O1217" s="526"/>
      <c r="P1217" s="526"/>
      <c r="Q1217" s="455"/>
      <c r="R1217" s="455"/>
      <c r="S1217" s="4"/>
      <c r="T1217" s="4"/>
      <c r="U1217" s="4"/>
      <c r="AG1217" s="444"/>
      <c r="AH1217" s="444"/>
      <c r="AI1217" s="444"/>
      <c r="AJ1217" s="444"/>
      <c r="AK1217" s="454"/>
      <c r="AL1217" s="454"/>
      <c r="AM1217" s="454"/>
      <c r="AO1217" s="455"/>
      <c r="AR1217" s="2"/>
      <c r="AS1217" s="2"/>
      <c r="AT1217" s="2"/>
      <c r="AU1217" s="2"/>
      <c r="BF1217" s="455"/>
      <c r="BG1217" s="455"/>
      <c r="BH1217" s="455"/>
      <c r="BI1217" s="455"/>
      <c r="BN1217" s="2"/>
      <c r="BO1217" s="2"/>
      <c r="BP1217" s="2"/>
      <c r="BR1217" s="455"/>
      <c r="BS1217" s="455"/>
      <c r="BT1217" s="455"/>
      <c r="BY1217" s="2"/>
      <c r="BZ1217" s="2"/>
      <c r="CA1217" s="2"/>
      <c r="CC1217" s="455"/>
      <c r="CD1217" s="455"/>
      <c r="CE1217" s="455"/>
      <c r="CJ1217" s="2"/>
      <c r="CK1217" s="2"/>
      <c r="CL1217" s="2"/>
      <c r="CN1217" s="455"/>
      <c r="CO1217" s="455"/>
      <c r="CP1217" s="455"/>
      <c r="CU1217" s="2"/>
      <c r="CV1217" s="2"/>
      <c r="CW1217" s="2"/>
      <c r="CY1217" s="455"/>
      <c r="CZ1217" s="455"/>
      <c r="DA1217" s="455"/>
      <c r="DF1217" s="2"/>
      <c r="DG1217" s="2"/>
      <c r="DH1217" s="2"/>
      <c r="DJ1217" s="455"/>
      <c r="DK1217" s="455"/>
      <c r="DL1217" s="455"/>
      <c r="DQ1217" s="2"/>
      <c r="DR1217" s="2"/>
      <c r="DS1217" s="2"/>
      <c r="DU1217" s="455"/>
      <c r="DV1217" s="455"/>
      <c r="DW1217" s="455"/>
    </row>
    <row r="1218" spans="1:127" ht="13.5" thickBot="1">
      <c r="A1218" s="1">
        <v>1</v>
      </c>
      <c r="B1218" s="399" t="s">
        <v>71</v>
      </c>
      <c r="C1218" s="169" t="str">
        <f>IFERROR(((D1218+E1218+F1218+G1218)/N1297),"")</f>
        <v/>
      </c>
      <c r="D1218" s="181">
        <f>SUM(D1221:D1260)</f>
        <v>0</v>
      </c>
      <c r="E1218" s="181">
        <f t="shared" ref="E1218:G1218" si="598">SUM(E1221:E1260)</f>
        <v>0</v>
      </c>
      <c r="F1218" s="181">
        <f t="shared" si="598"/>
        <v>0</v>
      </c>
      <c r="G1218" s="181">
        <f t="shared" si="598"/>
        <v>0</v>
      </c>
      <c r="H1218" s="455"/>
      <c r="I1218" s="247"/>
      <c r="J1218" s="475"/>
      <c r="K1218" s="545" t="s">
        <v>222</v>
      </c>
      <c r="L1218" s="546"/>
      <c r="M1218" s="545" t="s">
        <v>223</v>
      </c>
      <c r="N1218" s="546"/>
      <c r="O1218" s="545" t="s">
        <v>226</v>
      </c>
      <c r="P1218" s="546"/>
      <c r="Q1218" s="68" t="s">
        <v>34</v>
      </c>
      <c r="R1218" s="455"/>
      <c r="S1218" s="4"/>
      <c r="T1218" s="4"/>
      <c r="U1218" s="4"/>
      <c r="AG1218" s="444"/>
      <c r="AH1218" s="444"/>
      <c r="AI1218" s="444"/>
      <c r="AJ1218" s="444"/>
      <c r="AK1218" s="454"/>
      <c r="AL1218" s="454"/>
      <c r="AM1218" s="454"/>
      <c r="AO1218" s="455"/>
      <c r="AR1218" s="2"/>
      <c r="AS1218" s="2"/>
      <c r="AT1218" s="2"/>
      <c r="AU1218" s="2"/>
      <c r="BF1218" s="455"/>
      <c r="BG1218" s="455"/>
      <c r="BH1218" s="455"/>
      <c r="BI1218" s="455"/>
      <c r="BN1218" s="2"/>
      <c r="BO1218" s="2"/>
      <c r="BP1218" s="2"/>
      <c r="BR1218" s="455"/>
      <c r="BS1218" s="455"/>
      <c r="BT1218" s="455"/>
      <c r="BY1218" s="2"/>
      <c r="BZ1218" s="2"/>
      <c r="CA1218" s="2"/>
      <c r="CC1218" s="455"/>
      <c r="CD1218" s="455"/>
      <c r="CE1218" s="455"/>
      <c r="CJ1218" s="2"/>
      <c r="CK1218" s="2"/>
      <c r="CL1218" s="2"/>
      <c r="CN1218" s="455"/>
      <c r="CO1218" s="455"/>
      <c r="CP1218" s="455"/>
      <c r="CU1218" s="2"/>
      <c r="CV1218" s="2"/>
      <c r="CW1218" s="2"/>
      <c r="CY1218" s="455"/>
      <c r="CZ1218" s="455"/>
      <c r="DA1218" s="455"/>
      <c r="DF1218" s="2"/>
      <c r="DG1218" s="2"/>
      <c r="DH1218" s="2"/>
      <c r="DJ1218" s="455"/>
      <c r="DK1218" s="455"/>
      <c r="DL1218" s="455"/>
      <c r="DQ1218" s="2"/>
      <c r="DR1218" s="2"/>
      <c r="DS1218" s="2"/>
      <c r="DU1218" s="455"/>
      <c r="DV1218" s="455"/>
      <c r="DW1218" s="455"/>
    </row>
    <row r="1219" spans="1:127" ht="12.75" customHeight="1" thickBot="1">
      <c r="A1219" s="1">
        <v>1</v>
      </c>
      <c r="B1219" s="69"/>
      <c r="C1219" s="70"/>
      <c r="D1219" s="527" t="s">
        <v>37</v>
      </c>
      <c r="E1219" s="528"/>
      <c r="F1219" s="528"/>
      <c r="G1219" s="529"/>
      <c r="H1219" s="25"/>
      <c r="I1219" s="34"/>
      <c r="J1219" s="26"/>
      <c r="K1219" s="479"/>
      <c r="L1219" s="71" t="s">
        <v>100</v>
      </c>
      <c r="M1219" s="72"/>
      <c r="N1219" s="71" t="s">
        <v>100</v>
      </c>
      <c r="O1219" s="480"/>
      <c r="P1219" s="73" t="s">
        <v>100</v>
      </c>
      <c r="Q1219" s="74" t="s">
        <v>35</v>
      </c>
      <c r="R1219" s="25" t="s">
        <v>36</v>
      </c>
      <c r="S1219" s="75"/>
      <c r="T1219" s="75"/>
      <c r="U1219" s="75"/>
      <c r="V1219" s="76"/>
      <c r="W1219" s="76" t="s">
        <v>61</v>
      </c>
      <c r="X1219" s="76"/>
      <c r="Y1219" s="76"/>
      <c r="Z1219" s="76"/>
      <c r="AA1219" s="76"/>
      <c r="AB1219" s="76"/>
      <c r="AC1219" s="76"/>
      <c r="AD1219" s="76"/>
      <c r="AE1219" s="76"/>
      <c r="AF1219" s="76"/>
      <c r="AI1219" s="279" t="s">
        <v>25</v>
      </c>
      <c r="AJ1219" s="282" t="s">
        <v>25</v>
      </c>
    </row>
    <row r="1220" spans="1:127" ht="12.75" customHeight="1" thickBot="1">
      <c r="A1220" s="1">
        <v>1</v>
      </c>
      <c r="B1220" s="77" t="s">
        <v>38</v>
      </c>
      <c r="C1220" s="78" t="s">
        <v>39</v>
      </c>
      <c r="D1220" s="420" t="str">
        <f>O17</f>
        <v>9th</v>
      </c>
      <c r="E1220" s="420" t="str">
        <f>P17</f>
        <v>10th</v>
      </c>
      <c r="F1220" s="420" t="str">
        <f>Q17</f>
        <v>11th</v>
      </c>
      <c r="G1220" s="420" t="str">
        <f>R17</f>
        <v>12th</v>
      </c>
      <c r="H1220" s="84" t="s">
        <v>40</v>
      </c>
      <c r="I1220" s="80" t="s">
        <v>41</v>
      </c>
      <c r="J1220" s="81"/>
      <c r="K1220" s="212">
        <f>IF(K1219="",$F$23,K1219)</f>
        <v>0</v>
      </c>
      <c r="L1220" s="82" t="s">
        <v>101</v>
      </c>
      <c r="M1220" s="212" t="str">
        <f>$F$24</f>
        <v/>
      </c>
      <c r="N1220" s="82" t="s">
        <v>101</v>
      </c>
      <c r="O1220" s="213">
        <f>IF(O1219="",$F$26,O1219)</f>
        <v>0</v>
      </c>
      <c r="P1220" s="83" t="s">
        <v>101</v>
      </c>
      <c r="Q1220" s="214" t="str">
        <f>M1220</f>
        <v/>
      </c>
      <c r="R1220" s="84" t="s">
        <v>25</v>
      </c>
      <c r="S1220" s="85" t="s">
        <v>42</v>
      </c>
      <c r="T1220" s="85" t="s">
        <v>62</v>
      </c>
      <c r="U1220" s="85" t="s">
        <v>63</v>
      </c>
      <c r="V1220" s="86" t="s">
        <v>43</v>
      </c>
      <c r="W1220" s="461" t="str">
        <f>O17</f>
        <v>9th</v>
      </c>
      <c r="X1220" s="461" t="str">
        <f>P17</f>
        <v>10th</v>
      </c>
      <c r="Y1220" s="461" t="str">
        <f>Q17</f>
        <v>11th</v>
      </c>
      <c r="Z1220" s="462" t="str">
        <f>R17</f>
        <v>12th</v>
      </c>
      <c r="AA1220" s="86" t="s">
        <v>43</v>
      </c>
      <c r="AB1220" s="462" t="str">
        <f>O17</f>
        <v>9th</v>
      </c>
      <c r="AC1220" s="447" t="str">
        <f>P17</f>
        <v>10th</v>
      </c>
      <c r="AD1220" s="447" t="str">
        <f>Q17</f>
        <v>11th</v>
      </c>
      <c r="AE1220" s="460" t="str">
        <f>R17</f>
        <v>12th</v>
      </c>
      <c r="AF1220" s="86" t="s">
        <v>43</v>
      </c>
      <c r="AI1220" s="280" t="s">
        <v>173</v>
      </c>
      <c r="AJ1220" s="283" t="s">
        <v>174</v>
      </c>
    </row>
    <row r="1221" spans="1:127">
      <c r="A1221" s="1">
        <v>1</v>
      </c>
      <c r="B1221" s="87"/>
      <c r="C1221" s="112"/>
      <c r="D1221" s="390"/>
      <c r="E1221" s="338"/>
      <c r="F1221" s="338"/>
      <c r="G1221" s="339"/>
      <c r="H1221" s="216">
        <f t="shared" ref="H1221:H1260" si="599">V1221</f>
        <v>0</v>
      </c>
      <c r="I1221" s="88">
        <v>1</v>
      </c>
      <c r="J1221" s="216">
        <f t="shared" ref="J1221:J1239" si="600">IF(ISBLANK(H1221),"",H1221/I1221)</f>
        <v>0</v>
      </c>
      <c r="K1221" s="215" t="str">
        <f t="shared" ref="K1221:K1260" si="601">IFERROR(IF(ISBLANK(H1221),"",(H1221/$K$1220)/I1221),"")</f>
        <v/>
      </c>
      <c r="L1221" s="216" t="str">
        <f t="shared" ref="L1221" si="602">IFERROR(IF(ISBLANK(H1221),"",ROUNDUP(K1221,0)),"")</f>
        <v/>
      </c>
      <c r="M1221" s="215" t="str">
        <f t="shared" ref="M1221" si="603">IFERROR(IF(ISBLANK(H1221),"",(H1221/$F$24)/I1221),"")</f>
        <v/>
      </c>
      <c r="N1221" s="216" t="str">
        <f t="shared" ref="N1221" si="604">IFERROR(IF(ISBLANK(H1221),"",ROUNDUP(M1221,0)),"")</f>
        <v/>
      </c>
      <c r="O1221" s="215" t="str">
        <f t="shared" ref="O1221:O1260" si="605">IFERROR(IF(ISBLANK(H1221),"",(H1221/$O$1220)/I1221),"")</f>
        <v/>
      </c>
      <c r="P1221" s="216" t="str">
        <f t="shared" ref="P1221" si="606">IFERROR(IF(ISBLANK(H1221),"",ROUNDUP(O1221,0)),"")</f>
        <v/>
      </c>
      <c r="Q1221" s="215">
        <f t="shared" ref="Q1221:Q1239" si="607">IF(ISERR((H1221/N1221)/I1221),0,(H1221/N1221)/I1221)</f>
        <v>0</v>
      </c>
      <c r="R1221" s="94"/>
      <c r="S1221" s="218" t="str">
        <f>IF(ISBLANK(R1221),"",IF(R1221&lt;1,J1221,H1221/I1221/R1221))</f>
        <v/>
      </c>
      <c r="T1221" s="218" t="str">
        <f t="shared" ref="T1221:T1260" si="608">IF(ISBLANK($R1221),"",IF($R1221&lt;1,$J1221,IF(ISERROR($H1221/$I1221/($R1221-1)),"",$H1221/$I1221/($R1221-1))))</f>
        <v/>
      </c>
      <c r="U1221" s="218" t="str">
        <f t="shared" ref="U1221:U1260" si="609">IF(ISBLANK($R1221),"",IF($R1221&lt;1,$J1221,$H1221/$I1221/($R1221+1)))</f>
        <v/>
      </c>
      <c r="V1221" s="219">
        <f t="shared" ref="V1221:V1260" si="610">SUM(D1221:G1221)</f>
        <v>0</v>
      </c>
      <c r="W1221" s="220">
        <f t="shared" ref="W1221:W1260" si="611">IF($R1221&gt;2,(D1221/$V1221)*$F$26, IF($R1221=2,(D1221/2),D1221))</f>
        <v>0</v>
      </c>
      <c r="X1221" s="220">
        <f t="shared" ref="X1221:X1260" si="612">IF($R1221&gt;2,(E1221/$V1221)*$F$26, IF($R1221=2,(E1221/2),E1221))</f>
        <v>0</v>
      </c>
      <c r="Y1221" s="220">
        <f t="shared" ref="Y1221:Y1260" si="613">IF($R1221&gt;2,(F1221/$V1221)*$F$26, IF($R1221=2,(F1221/2),F1221))</f>
        <v>0</v>
      </c>
      <c r="Z1221" s="462">
        <f t="shared" ref="Z1221:Z1260" si="614">IF($R1221&gt;2,(G1221/$V1221)*$F$26, IF($R1221=2,(G1221/2),G1221))</f>
        <v>0</v>
      </c>
      <c r="AA1221" s="221">
        <f>W1221+X1221+Y1221+Z1221</f>
        <v>0</v>
      </c>
      <c r="AB1221" s="462" t="str">
        <f t="shared" ref="AB1221:AB1260" si="615">IF(ISERROR(D1221/($R1221*$I1221)),"",D1221/($R1221*$I1221))</f>
        <v/>
      </c>
      <c r="AC1221" s="447" t="str">
        <f t="shared" ref="AC1221:AC1260" si="616">IF(ISERROR(E1221/($R1221*$I1221)),"",E1221/($R1221*$I1221))</f>
        <v/>
      </c>
      <c r="AD1221" s="447" t="str">
        <f t="shared" ref="AD1221:AD1260" si="617">IF(ISERROR(F1221/($R1221*$I1221)),"",F1221/($R1221*$I1221))</f>
        <v/>
      </c>
      <c r="AE1221" s="460" t="str">
        <f t="shared" ref="AE1221:AE1260" si="618">IF(ISERROR(G1221/($R1221*$I1221)),"",G1221/($R1221*$I1221))</f>
        <v/>
      </c>
      <c r="AF1221" s="221" t="str">
        <f>IF(ISERROR(AB1221+AC1221+AD1221+AE1221),"",AB1221+AC1221+AD1221+AE1221)</f>
        <v/>
      </c>
      <c r="AG1221" s="141">
        <f t="shared" ref="AG1221:AG1260" si="619">C1221</f>
        <v>0</v>
      </c>
      <c r="AH1221" s="141" t="str">
        <f t="shared" ref="AH1221:AH1260" si="620">IF(R1221=1,"Singleton", IF(R1221=2, "Doubleton", IF(R1221=3,"Tripleton","")))</f>
        <v/>
      </c>
      <c r="AI1221" s="116"/>
      <c r="AJ1221" s="281">
        <f t="shared" ref="AJ1221:AJ1260" si="621">IFERROR(R1221-AI1221,"")</f>
        <v>0</v>
      </c>
    </row>
    <row r="1222" spans="1:127">
      <c r="A1222" s="1">
        <v>1</v>
      </c>
      <c r="B1222" s="87"/>
      <c r="C1222" s="113"/>
      <c r="D1222" s="327"/>
      <c r="E1222" s="91"/>
      <c r="F1222" s="91"/>
      <c r="G1222" s="328"/>
      <c r="H1222" s="216">
        <f t="shared" si="599"/>
        <v>0</v>
      </c>
      <c r="I1222" s="88">
        <v>1</v>
      </c>
      <c r="J1222" s="216">
        <f t="shared" si="600"/>
        <v>0</v>
      </c>
      <c r="K1222" s="215" t="str">
        <f t="shared" si="601"/>
        <v/>
      </c>
      <c r="L1222" s="216" t="str">
        <f t="shared" ref="L1222:L1260" si="622">IFERROR(IF(ISBLANK(H1222),"",ROUNDUP(K1222,0)),"")</f>
        <v/>
      </c>
      <c r="M1222" s="215" t="str">
        <f t="shared" ref="M1222:M1260" si="623">IFERROR(IF(ISBLANK(H1222),"",(H1222/$F$24)/I1222),"")</f>
        <v/>
      </c>
      <c r="N1222" s="216" t="str">
        <f t="shared" ref="N1222:N1260" si="624">IFERROR(IF(ISBLANK(H1222),"",ROUNDUP(M1222,0)),"")</f>
        <v/>
      </c>
      <c r="O1222" s="215" t="str">
        <f t="shared" si="605"/>
        <v/>
      </c>
      <c r="P1222" s="216" t="str">
        <f t="shared" ref="P1222:P1260" si="625">IFERROR(IF(ISBLANK(H1222),"",ROUNDUP(O1222,0)),"")</f>
        <v/>
      </c>
      <c r="Q1222" s="215">
        <f t="shared" si="607"/>
        <v>0</v>
      </c>
      <c r="R1222" s="94"/>
      <c r="S1222" s="218" t="str">
        <f>IF(ISBLANK(R1222),"",IF(R1222&lt;1,J1222,H1222/I1222/R1222))</f>
        <v/>
      </c>
      <c r="T1222" s="218" t="str">
        <f t="shared" si="608"/>
        <v/>
      </c>
      <c r="U1222" s="218" t="str">
        <f t="shared" si="609"/>
        <v/>
      </c>
      <c r="V1222" s="219">
        <f t="shared" si="610"/>
        <v>0</v>
      </c>
      <c r="W1222" s="220">
        <f t="shared" si="611"/>
        <v>0</v>
      </c>
      <c r="X1222" s="220">
        <f t="shared" si="612"/>
        <v>0</v>
      </c>
      <c r="Y1222" s="220">
        <f t="shared" si="613"/>
        <v>0</v>
      </c>
      <c r="Z1222" s="462">
        <f t="shared" si="614"/>
        <v>0</v>
      </c>
      <c r="AA1222" s="221">
        <f>W1222+X1222+Y1222+Z1222</f>
        <v>0</v>
      </c>
      <c r="AB1222" s="462" t="str">
        <f t="shared" si="615"/>
        <v/>
      </c>
      <c r="AC1222" s="447" t="str">
        <f t="shared" si="616"/>
        <v/>
      </c>
      <c r="AD1222" s="447" t="str">
        <f t="shared" si="617"/>
        <v/>
      </c>
      <c r="AE1222" s="460" t="str">
        <f t="shared" si="618"/>
        <v/>
      </c>
      <c r="AF1222" s="221" t="str">
        <f>IF(ISERROR(AB1222+AC1222+AD1222+AE1222),"",AB1222+AC1222+AD1222+AE1222)</f>
        <v/>
      </c>
      <c r="AG1222" s="141">
        <f t="shared" si="619"/>
        <v>0</v>
      </c>
      <c r="AH1222" s="141" t="str">
        <f t="shared" si="620"/>
        <v/>
      </c>
      <c r="AI1222" s="450"/>
      <c r="AJ1222" s="446">
        <f t="shared" si="621"/>
        <v>0</v>
      </c>
    </row>
    <row r="1223" spans="1:127">
      <c r="A1223" s="1">
        <v>1</v>
      </c>
      <c r="B1223" s="87"/>
      <c r="C1223" s="113"/>
      <c r="D1223" s="327"/>
      <c r="E1223" s="91"/>
      <c r="F1223" s="91"/>
      <c r="G1223" s="328"/>
      <c r="H1223" s="216">
        <f t="shared" si="599"/>
        <v>0</v>
      </c>
      <c r="I1223" s="88">
        <v>1</v>
      </c>
      <c r="J1223" s="216">
        <f t="shared" si="600"/>
        <v>0</v>
      </c>
      <c r="K1223" s="215" t="str">
        <f t="shared" si="601"/>
        <v/>
      </c>
      <c r="L1223" s="216" t="str">
        <f t="shared" si="622"/>
        <v/>
      </c>
      <c r="M1223" s="215" t="str">
        <f t="shared" si="623"/>
        <v/>
      </c>
      <c r="N1223" s="216" t="str">
        <f t="shared" si="624"/>
        <v/>
      </c>
      <c r="O1223" s="215" t="str">
        <f t="shared" si="605"/>
        <v/>
      </c>
      <c r="P1223" s="216" t="str">
        <f t="shared" si="625"/>
        <v/>
      </c>
      <c r="Q1223" s="215">
        <f t="shared" ref="Q1223:Q1225" si="626">IF(ISERR((H1223/N1223)/I1223),0,(H1223/N1223)/I1223)</f>
        <v>0</v>
      </c>
      <c r="R1223" s="94"/>
      <c r="S1223" s="218" t="str">
        <f t="shared" ref="S1223:S1225" si="627">IF(ISBLANK(R1223),"",IF(R1223&lt;1,J1223,H1223/I1223/R1223))</f>
        <v/>
      </c>
      <c r="T1223" s="218" t="str">
        <f t="shared" si="608"/>
        <v/>
      </c>
      <c r="U1223" s="218" t="str">
        <f t="shared" si="609"/>
        <v/>
      </c>
      <c r="V1223" s="219">
        <f t="shared" si="610"/>
        <v>0</v>
      </c>
      <c r="W1223" s="220">
        <f t="shared" si="611"/>
        <v>0</v>
      </c>
      <c r="X1223" s="220">
        <f t="shared" si="612"/>
        <v>0</v>
      </c>
      <c r="Y1223" s="220">
        <f t="shared" si="613"/>
        <v>0</v>
      </c>
      <c r="Z1223" s="462">
        <f t="shared" si="614"/>
        <v>0</v>
      </c>
      <c r="AA1223" s="221">
        <f t="shared" ref="AA1223:AA1225" si="628">W1223+X1223+Y1223+Z1223</f>
        <v>0</v>
      </c>
      <c r="AB1223" s="462" t="str">
        <f t="shared" si="615"/>
        <v/>
      </c>
      <c r="AC1223" s="447" t="str">
        <f t="shared" si="616"/>
        <v/>
      </c>
      <c r="AD1223" s="447" t="str">
        <f t="shared" si="617"/>
        <v/>
      </c>
      <c r="AE1223" s="460" t="str">
        <f t="shared" si="618"/>
        <v/>
      </c>
      <c r="AF1223" s="221" t="str">
        <f t="shared" ref="AF1223:AF1225" si="629">IF(ISERROR(AB1223+AC1223+AD1223+AE1223),"",AB1223+AC1223+AD1223+AE1223)</f>
        <v/>
      </c>
      <c r="AG1223" s="141">
        <f t="shared" si="619"/>
        <v>0</v>
      </c>
      <c r="AH1223" s="141" t="str">
        <f t="shared" si="620"/>
        <v/>
      </c>
      <c r="AI1223" s="450"/>
      <c r="AJ1223" s="446">
        <f t="shared" si="621"/>
        <v>0</v>
      </c>
    </row>
    <row r="1224" spans="1:127">
      <c r="A1224" s="1">
        <v>1</v>
      </c>
      <c r="B1224" s="87"/>
      <c r="C1224" s="113"/>
      <c r="D1224" s="327"/>
      <c r="E1224" s="91"/>
      <c r="F1224" s="91"/>
      <c r="G1224" s="328"/>
      <c r="H1224" s="216">
        <f t="shared" si="599"/>
        <v>0</v>
      </c>
      <c r="I1224" s="88">
        <v>1</v>
      </c>
      <c r="J1224" s="216">
        <f t="shared" si="600"/>
        <v>0</v>
      </c>
      <c r="K1224" s="215" t="str">
        <f t="shared" si="601"/>
        <v/>
      </c>
      <c r="L1224" s="216" t="str">
        <f t="shared" si="622"/>
        <v/>
      </c>
      <c r="M1224" s="215" t="str">
        <f t="shared" si="623"/>
        <v/>
      </c>
      <c r="N1224" s="216" t="str">
        <f t="shared" si="624"/>
        <v/>
      </c>
      <c r="O1224" s="215" t="str">
        <f t="shared" si="605"/>
        <v/>
      </c>
      <c r="P1224" s="216" t="str">
        <f t="shared" si="625"/>
        <v/>
      </c>
      <c r="Q1224" s="215">
        <f t="shared" si="626"/>
        <v>0</v>
      </c>
      <c r="R1224" s="94"/>
      <c r="S1224" s="218" t="str">
        <f t="shared" si="627"/>
        <v/>
      </c>
      <c r="T1224" s="218" t="str">
        <f t="shared" si="608"/>
        <v/>
      </c>
      <c r="U1224" s="218" t="str">
        <f t="shared" si="609"/>
        <v/>
      </c>
      <c r="V1224" s="219">
        <f t="shared" si="610"/>
        <v>0</v>
      </c>
      <c r="W1224" s="220">
        <f t="shared" si="611"/>
        <v>0</v>
      </c>
      <c r="X1224" s="220">
        <f t="shared" si="612"/>
        <v>0</v>
      </c>
      <c r="Y1224" s="220">
        <f t="shared" si="613"/>
        <v>0</v>
      </c>
      <c r="Z1224" s="462">
        <f t="shared" si="614"/>
        <v>0</v>
      </c>
      <c r="AA1224" s="221">
        <f t="shared" si="628"/>
        <v>0</v>
      </c>
      <c r="AB1224" s="462" t="str">
        <f t="shared" si="615"/>
        <v/>
      </c>
      <c r="AC1224" s="447" t="str">
        <f t="shared" si="616"/>
        <v/>
      </c>
      <c r="AD1224" s="447" t="str">
        <f t="shared" si="617"/>
        <v/>
      </c>
      <c r="AE1224" s="460" t="str">
        <f t="shared" si="618"/>
        <v/>
      </c>
      <c r="AF1224" s="221" t="str">
        <f t="shared" si="629"/>
        <v/>
      </c>
      <c r="AG1224" s="141">
        <f t="shared" si="619"/>
        <v>0</v>
      </c>
      <c r="AH1224" s="141" t="str">
        <f t="shared" si="620"/>
        <v/>
      </c>
      <c r="AI1224" s="450"/>
      <c r="AJ1224" s="446">
        <f t="shared" si="621"/>
        <v>0</v>
      </c>
    </row>
    <row r="1225" spans="1:127">
      <c r="A1225" s="1">
        <v>1</v>
      </c>
      <c r="B1225" s="87"/>
      <c r="C1225" s="113"/>
      <c r="D1225" s="327"/>
      <c r="E1225" s="91"/>
      <c r="F1225" s="91"/>
      <c r="G1225" s="328"/>
      <c r="H1225" s="216">
        <f t="shared" si="599"/>
        <v>0</v>
      </c>
      <c r="I1225" s="88">
        <v>1</v>
      </c>
      <c r="J1225" s="216">
        <f t="shared" si="600"/>
        <v>0</v>
      </c>
      <c r="K1225" s="215" t="str">
        <f t="shared" si="601"/>
        <v/>
      </c>
      <c r="L1225" s="216" t="str">
        <f t="shared" si="622"/>
        <v/>
      </c>
      <c r="M1225" s="215" t="str">
        <f t="shared" si="623"/>
        <v/>
      </c>
      <c r="N1225" s="216" t="str">
        <f t="shared" si="624"/>
        <v/>
      </c>
      <c r="O1225" s="215" t="str">
        <f t="shared" si="605"/>
        <v/>
      </c>
      <c r="P1225" s="216" t="str">
        <f t="shared" si="625"/>
        <v/>
      </c>
      <c r="Q1225" s="215">
        <f t="shared" si="626"/>
        <v>0</v>
      </c>
      <c r="R1225" s="94"/>
      <c r="S1225" s="218" t="str">
        <f t="shared" si="627"/>
        <v/>
      </c>
      <c r="T1225" s="218" t="str">
        <f t="shared" si="608"/>
        <v/>
      </c>
      <c r="U1225" s="218" t="str">
        <f t="shared" si="609"/>
        <v/>
      </c>
      <c r="V1225" s="219">
        <f t="shared" si="610"/>
        <v>0</v>
      </c>
      <c r="W1225" s="220">
        <f t="shared" si="611"/>
        <v>0</v>
      </c>
      <c r="X1225" s="220">
        <f t="shared" si="612"/>
        <v>0</v>
      </c>
      <c r="Y1225" s="220">
        <f t="shared" si="613"/>
        <v>0</v>
      </c>
      <c r="Z1225" s="462">
        <f t="shared" si="614"/>
        <v>0</v>
      </c>
      <c r="AA1225" s="221">
        <f t="shared" si="628"/>
        <v>0</v>
      </c>
      <c r="AB1225" s="462" t="str">
        <f t="shared" si="615"/>
        <v/>
      </c>
      <c r="AC1225" s="447" t="str">
        <f t="shared" si="616"/>
        <v/>
      </c>
      <c r="AD1225" s="447" t="str">
        <f t="shared" si="617"/>
        <v/>
      </c>
      <c r="AE1225" s="460" t="str">
        <f t="shared" si="618"/>
        <v/>
      </c>
      <c r="AF1225" s="221" t="str">
        <f t="shared" si="629"/>
        <v/>
      </c>
      <c r="AG1225" s="141">
        <f t="shared" si="619"/>
        <v>0</v>
      </c>
      <c r="AH1225" s="141" t="str">
        <f t="shared" si="620"/>
        <v/>
      </c>
      <c r="AI1225" s="450"/>
      <c r="AJ1225" s="446">
        <f t="shared" si="621"/>
        <v>0</v>
      </c>
    </row>
    <row r="1226" spans="1:127">
      <c r="A1226" s="1">
        <v>1</v>
      </c>
      <c r="B1226" s="87"/>
      <c r="C1226" s="113"/>
      <c r="D1226" s="327"/>
      <c r="E1226" s="91"/>
      <c r="F1226" s="91"/>
      <c r="G1226" s="328"/>
      <c r="H1226" s="216">
        <f t="shared" si="599"/>
        <v>0</v>
      </c>
      <c r="I1226" s="88">
        <v>1</v>
      </c>
      <c r="J1226" s="216">
        <f t="shared" si="600"/>
        <v>0</v>
      </c>
      <c r="K1226" s="215" t="str">
        <f t="shared" si="601"/>
        <v/>
      </c>
      <c r="L1226" s="216" t="str">
        <f t="shared" si="622"/>
        <v/>
      </c>
      <c r="M1226" s="215" t="str">
        <f t="shared" si="623"/>
        <v/>
      </c>
      <c r="N1226" s="216" t="str">
        <f t="shared" si="624"/>
        <v/>
      </c>
      <c r="O1226" s="215" t="str">
        <f t="shared" si="605"/>
        <v/>
      </c>
      <c r="P1226" s="216" t="str">
        <f t="shared" si="625"/>
        <v/>
      </c>
      <c r="Q1226" s="215">
        <f t="shared" si="607"/>
        <v>0</v>
      </c>
      <c r="R1226" s="94"/>
      <c r="S1226" s="218" t="str">
        <f>IF(ISBLANK(R1226),"",IF(R1226&lt;1,J1226,H1226/I1226/R1226))</f>
        <v/>
      </c>
      <c r="T1226" s="218" t="str">
        <f t="shared" si="608"/>
        <v/>
      </c>
      <c r="U1226" s="218" t="str">
        <f t="shared" si="609"/>
        <v/>
      </c>
      <c r="V1226" s="219">
        <f t="shared" si="610"/>
        <v>0</v>
      </c>
      <c r="W1226" s="220">
        <f t="shared" si="611"/>
        <v>0</v>
      </c>
      <c r="X1226" s="220">
        <f t="shared" si="612"/>
        <v>0</v>
      </c>
      <c r="Y1226" s="220">
        <f t="shared" si="613"/>
        <v>0</v>
      </c>
      <c r="Z1226" s="462">
        <f t="shared" si="614"/>
        <v>0</v>
      </c>
      <c r="AA1226" s="221">
        <f>W1226+X1226+Y1226+Z1226</f>
        <v>0</v>
      </c>
      <c r="AB1226" s="462" t="str">
        <f t="shared" si="615"/>
        <v/>
      </c>
      <c r="AC1226" s="447" t="str">
        <f t="shared" si="616"/>
        <v/>
      </c>
      <c r="AD1226" s="447" t="str">
        <f t="shared" si="617"/>
        <v/>
      </c>
      <c r="AE1226" s="460" t="str">
        <f t="shared" si="618"/>
        <v/>
      </c>
      <c r="AF1226" s="221" t="str">
        <f>IF(ISERROR(AB1226+AC1226+AD1226+AE1226),"",AB1226+AC1226+AD1226+AE1226)</f>
        <v/>
      </c>
      <c r="AG1226" s="141">
        <f t="shared" si="619"/>
        <v>0</v>
      </c>
      <c r="AH1226" s="141" t="str">
        <f t="shared" si="620"/>
        <v/>
      </c>
      <c r="AI1226" s="450"/>
      <c r="AJ1226" s="446">
        <f t="shared" si="621"/>
        <v>0</v>
      </c>
    </row>
    <row r="1227" spans="1:127">
      <c r="A1227" s="1">
        <v>1</v>
      </c>
      <c r="B1227" s="118"/>
      <c r="C1227" s="112"/>
      <c r="D1227" s="327"/>
      <c r="E1227" s="91"/>
      <c r="F1227" s="91"/>
      <c r="G1227" s="328"/>
      <c r="H1227" s="462">
        <f t="shared" si="599"/>
        <v>0</v>
      </c>
      <c r="I1227" s="136">
        <v>1</v>
      </c>
      <c r="J1227" s="462">
        <f t="shared" si="600"/>
        <v>0</v>
      </c>
      <c r="K1227" s="215" t="str">
        <f t="shared" si="601"/>
        <v/>
      </c>
      <c r="L1227" s="216" t="str">
        <f t="shared" si="622"/>
        <v/>
      </c>
      <c r="M1227" s="215" t="str">
        <f t="shared" si="623"/>
        <v/>
      </c>
      <c r="N1227" s="216" t="str">
        <f t="shared" si="624"/>
        <v/>
      </c>
      <c r="O1227" s="215" t="str">
        <f t="shared" si="605"/>
        <v/>
      </c>
      <c r="P1227" s="216" t="str">
        <f t="shared" si="625"/>
        <v/>
      </c>
      <c r="Q1227" s="236">
        <f t="shared" si="607"/>
        <v>0</v>
      </c>
      <c r="R1227" s="137"/>
      <c r="S1227" s="218" t="str">
        <f>IF(ISBLANK(R1227),"",IF(R1227&lt;1,J1227,H1227/I1227/R1227))</f>
        <v/>
      </c>
      <c r="T1227" s="218" t="str">
        <f t="shared" si="608"/>
        <v/>
      </c>
      <c r="U1227" s="218" t="str">
        <f t="shared" si="609"/>
        <v/>
      </c>
      <c r="V1227" s="219">
        <f t="shared" si="610"/>
        <v>0</v>
      </c>
      <c r="W1227" s="220">
        <f t="shared" si="611"/>
        <v>0</v>
      </c>
      <c r="X1227" s="220">
        <f t="shared" si="612"/>
        <v>0</v>
      </c>
      <c r="Y1227" s="220">
        <f t="shared" si="613"/>
        <v>0</v>
      </c>
      <c r="Z1227" s="462">
        <f t="shared" si="614"/>
        <v>0</v>
      </c>
      <c r="AA1227" s="221">
        <f>W1227+X1227+Y1227+Z1227</f>
        <v>0</v>
      </c>
      <c r="AB1227" s="462" t="str">
        <f t="shared" si="615"/>
        <v/>
      </c>
      <c r="AC1227" s="447" t="str">
        <f t="shared" si="616"/>
        <v/>
      </c>
      <c r="AD1227" s="447" t="str">
        <f t="shared" si="617"/>
        <v/>
      </c>
      <c r="AE1227" s="460" t="str">
        <f t="shared" si="618"/>
        <v/>
      </c>
      <c r="AF1227" s="221" t="str">
        <f>IF(ISERROR(AB1227+AC1227+AD1227+AE1227),"",AB1227+AC1227+AD1227+AE1227)</f>
        <v/>
      </c>
      <c r="AG1227" s="141">
        <f t="shared" si="619"/>
        <v>0</v>
      </c>
      <c r="AH1227" s="141" t="str">
        <f t="shared" si="620"/>
        <v/>
      </c>
      <c r="AI1227" s="450"/>
      <c r="AJ1227" s="446">
        <f t="shared" si="621"/>
        <v>0</v>
      </c>
    </row>
    <row r="1228" spans="1:127">
      <c r="A1228" s="1">
        <v>1</v>
      </c>
      <c r="B1228" s="87"/>
      <c r="C1228" s="113"/>
      <c r="D1228" s="327"/>
      <c r="E1228" s="91"/>
      <c r="F1228" s="91"/>
      <c r="G1228" s="328"/>
      <c r="H1228" s="462">
        <f t="shared" si="599"/>
        <v>0</v>
      </c>
      <c r="I1228" s="88">
        <v>1</v>
      </c>
      <c r="J1228" s="462">
        <f t="shared" ref="J1228:J1232" si="630">IF(ISBLANK(H1228),"",H1228/I1228)</f>
        <v>0</v>
      </c>
      <c r="K1228" s="215" t="str">
        <f t="shared" si="601"/>
        <v/>
      </c>
      <c r="L1228" s="216" t="str">
        <f t="shared" si="622"/>
        <v/>
      </c>
      <c r="M1228" s="215" t="str">
        <f t="shared" si="623"/>
        <v/>
      </c>
      <c r="N1228" s="216" t="str">
        <f t="shared" si="624"/>
        <v/>
      </c>
      <c r="O1228" s="215" t="str">
        <f t="shared" si="605"/>
        <v/>
      </c>
      <c r="P1228" s="216" t="str">
        <f t="shared" si="625"/>
        <v/>
      </c>
      <c r="Q1228" s="236">
        <f t="shared" ref="Q1228:Q1232" si="631">IF(ISERR((H1228/N1228)/I1228),0,(H1228/N1228)/I1228)</f>
        <v>0</v>
      </c>
      <c r="R1228" s="94"/>
      <c r="S1228" s="218" t="str">
        <f t="shared" ref="S1228:S1232" si="632">IF(ISBLANK(R1228),"",IF(R1228&lt;1,J1228,H1228/I1228/R1228))</f>
        <v/>
      </c>
      <c r="T1228" s="218" t="str">
        <f t="shared" si="608"/>
        <v/>
      </c>
      <c r="U1228" s="218" t="str">
        <f t="shared" si="609"/>
        <v/>
      </c>
      <c r="V1228" s="219">
        <f t="shared" si="610"/>
        <v>0</v>
      </c>
      <c r="W1228" s="220">
        <f t="shared" si="611"/>
        <v>0</v>
      </c>
      <c r="X1228" s="220">
        <f t="shared" si="612"/>
        <v>0</v>
      </c>
      <c r="Y1228" s="220">
        <f t="shared" si="613"/>
        <v>0</v>
      </c>
      <c r="Z1228" s="462">
        <f t="shared" si="614"/>
        <v>0</v>
      </c>
      <c r="AA1228" s="221">
        <f t="shared" ref="AA1228:AA1232" si="633">W1228+X1228+Y1228+Z1228</f>
        <v>0</v>
      </c>
      <c r="AB1228" s="462" t="str">
        <f t="shared" si="615"/>
        <v/>
      </c>
      <c r="AC1228" s="447" t="str">
        <f t="shared" si="616"/>
        <v/>
      </c>
      <c r="AD1228" s="447" t="str">
        <f t="shared" si="617"/>
        <v/>
      </c>
      <c r="AE1228" s="460" t="str">
        <f t="shared" si="618"/>
        <v/>
      </c>
      <c r="AF1228" s="221" t="str">
        <f t="shared" ref="AF1228:AF1232" si="634">IF(ISERROR(AB1228+AC1228+AD1228+AE1228),"",AB1228+AC1228+AD1228+AE1228)</f>
        <v/>
      </c>
      <c r="AG1228" s="141">
        <f t="shared" si="619"/>
        <v>0</v>
      </c>
      <c r="AH1228" s="141" t="str">
        <f t="shared" si="620"/>
        <v/>
      </c>
      <c r="AI1228" s="450"/>
      <c r="AJ1228" s="446">
        <f t="shared" si="621"/>
        <v>0</v>
      </c>
    </row>
    <row r="1229" spans="1:127">
      <c r="A1229" s="1">
        <v>1</v>
      </c>
      <c r="B1229" s="87"/>
      <c r="C1229" s="113"/>
      <c r="D1229" s="327"/>
      <c r="E1229" s="91"/>
      <c r="F1229" s="91"/>
      <c r="G1229" s="328"/>
      <c r="H1229" s="462">
        <f t="shared" si="599"/>
        <v>0</v>
      </c>
      <c r="I1229" s="88">
        <v>1</v>
      </c>
      <c r="J1229" s="462">
        <f t="shared" si="630"/>
        <v>0</v>
      </c>
      <c r="K1229" s="215" t="str">
        <f t="shared" si="601"/>
        <v/>
      </c>
      <c r="L1229" s="216" t="str">
        <f t="shared" si="622"/>
        <v/>
      </c>
      <c r="M1229" s="215" t="str">
        <f t="shared" si="623"/>
        <v/>
      </c>
      <c r="N1229" s="216" t="str">
        <f t="shared" si="624"/>
        <v/>
      </c>
      <c r="O1229" s="215" t="str">
        <f t="shared" si="605"/>
        <v/>
      </c>
      <c r="P1229" s="216" t="str">
        <f t="shared" si="625"/>
        <v/>
      </c>
      <c r="Q1229" s="236">
        <f t="shared" si="631"/>
        <v>0</v>
      </c>
      <c r="R1229" s="94"/>
      <c r="S1229" s="218" t="str">
        <f t="shared" si="632"/>
        <v/>
      </c>
      <c r="T1229" s="218" t="str">
        <f t="shared" si="608"/>
        <v/>
      </c>
      <c r="U1229" s="218" t="str">
        <f t="shared" si="609"/>
        <v/>
      </c>
      <c r="V1229" s="219">
        <f t="shared" si="610"/>
        <v>0</v>
      </c>
      <c r="W1229" s="220">
        <f t="shared" si="611"/>
        <v>0</v>
      </c>
      <c r="X1229" s="220">
        <f t="shared" si="612"/>
        <v>0</v>
      </c>
      <c r="Y1229" s="220">
        <f t="shared" si="613"/>
        <v>0</v>
      </c>
      <c r="Z1229" s="462">
        <f t="shared" si="614"/>
        <v>0</v>
      </c>
      <c r="AA1229" s="221">
        <f t="shared" si="633"/>
        <v>0</v>
      </c>
      <c r="AB1229" s="462" t="str">
        <f t="shared" si="615"/>
        <v/>
      </c>
      <c r="AC1229" s="447" t="str">
        <f t="shared" si="616"/>
        <v/>
      </c>
      <c r="AD1229" s="447" t="str">
        <f t="shared" si="617"/>
        <v/>
      </c>
      <c r="AE1229" s="460" t="str">
        <f t="shared" si="618"/>
        <v/>
      </c>
      <c r="AF1229" s="221" t="str">
        <f t="shared" si="634"/>
        <v/>
      </c>
      <c r="AG1229" s="141">
        <f t="shared" si="619"/>
        <v>0</v>
      </c>
      <c r="AH1229" s="141" t="str">
        <f t="shared" si="620"/>
        <v/>
      </c>
      <c r="AI1229" s="450"/>
      <c r="AJ1229" s="446">
        <f t="shared" si="621"/>
        <v>0</v>
      </c>
    </row>
    <row r="1230" spans="1:127">
      <c r="A1230" s="1">
        <v>1</v>
      </c>
      <c r="B1230" s="87"/>
      <c r="C1230" s="113"/>
      <c r="D1230" s="327"/>
      <c r="E1230" s="91"/>
      <c r="F1230" s="91"/>
      <c r="G1230" s="328"/>
      <c r="H1230" s="462">
        <f t="shared" si="599"/>
        <v>0</v>
      </c>
      <c r="I1230" s="88">
        <v>1</v>
      </c>
      <c r="J1230" s="462">
        <f t="shared" si="630"/>
        <v>0</v>
      </c>
      <c r="K1230" s="215" t="str">
        <f t="shared" si="601"/>
        <v/>
      </c>
      <c r="L1230" s="216" t="str">
        <f t="shared" si="622"/>
        <v/>
      </c>
      <c r="M1230" s="215" t="str">
        <f t="shared" si="623"/>
        <v/>
      </c>
      <c r="N1230" s="216" t="str">
        <f t="shared" si="624"/>
        <v/>
      </c>
      <c r="O1230" s="215" t="str">
        <f t="shared" si="605"/>
        <v/>
      </c>
      <c r="P1230" s="216" t="str">
        <f t="shared" si="625"/>
        <v/>
      </c>
      <c r="Q1230" s="236">
        <f t="shared" si="631"/>
        <v>0</v>
      </c>
      <c r="R1230" s="94"/>
      <c r="S1230" s="218" t="str">
        <f t="shared" si="632"/>
        <v/>
      </c>
      <c r="T1230" s="218" t="str">
        <f t="shared" si="608"/>
        <v/>
      </c>
      <c r="U1230" s="218" t="str">
        <f t="shared" si="609"/>
        <v/>
      </c>
      <c r="V1230" s="219">
        <f t="shared" si="610"/>
        <v>0</v>
      </c>
      <c r="W1230" s="220">
        <f t="shared" si="611"/>
        <v>0</v>
      </c>
      <c r="X1230" s="220">
        <f t="shared" si="612"/>
        <v>0</v>
      </c>
      <c r="Y1230" s="220">
        <f t="shared" si="613"/>
        <v>0</v>
      </c>
      <c r="Z1230" s="462">
        <f t="shared" si="614"/>
        <v>0</v>
      </c>
      <c r="AA1230" s="221">
        <f t="shared" si="633"/>
        <v>0</v>
      </c>
      <c r="AB1230" s="462" t="str">
        <f t="shared" si="615"/>
        <v/>
      </c>
      <c r="AC1230" s="447" t="str">
        <f t="shared" si="616"/>
        <v/>
      </c>
      <c r="AD1230" s="447" t="str">
        <f t="shared" si="617"/>
        <v/>
      </c>
      <c r="AE1230" s="460" t="str">
        <f t="shared" si="618"/>
        <v/>
      </c>
      <c r="AF1230" s="221" t="str">
        <f t="shared" si="634"/>
        <v/>
      </c>
      <c r="AG1230" s="141">
        <f t="shared" si="619"/>
        <v>0</v>
      </c>
      <c r="AH1230" s="141" t="str">
        <f t="shared" si="620"/>
        <v/>
      </c>
      <c r="AI1230" s="450"/>
      <c r="AJ1230" s="446">
        <f t="shared" si="621"/>
        <v>0</v>
      </c>
    </row>
    <row r="1231" spans="1:127">
      <c r="A1231" s="1">
        <v>1</v>
      </c>
      <c r="B1231" s="87"/>
      <c r="C1231" s="113"/>
      <c r="D1231" s="327"/>
      <c r="E1231" s="91"/>
      <c r="F1231" s="91"/>
      <c r="G1231" s="328"/>
      <c r="H1231" s="462">
        <f t="shared" si="599"/>
        <v>0</v>
      </c>
      <c r="I1231" s="88">
        <v>1</v>
      </c>
      <c r="J1231" s="462">
        <f t="shared" si="630"/>
        <v>0</v>
      </c>
      <c r="K1231" s="215" t="str">
        <f t="shared" si="601"/>
        <v/>
      </c>
      <c r="L1231" s="216" t="str">
        <f t="shared" si="622"/>
        <v/>
      </c>
      <c r="M1231" s="215" t="str">
        <f t="shared" si="623"/>
        <v/>
      </c>
      <c r="N1231" s="216" t="str">
        <f t="shared" si="624"/>
        <v/>
      </c>
      <c r="O1231" s="215" t="str">
        <f t="shared" si="605"/>
        <v/>
      </c>
      <c r="P1231" s="216" t="str">
        <f t="shared" si="625"/>
        <v/>
      </c>
      <c r="Q1231" s="236">
        <f t="shared" si="631"/>
        <v>0</v>
      </c>
      <c r="R1231" s="94"/>
      <c r="S1231" s="218" t="str">
        <f t="shared" si="632"/>
        <v/>
      </c>
      <c r="T1231" s="218" t="str">
        <f t="shared" si="608"/>
        <v/>
      </c>
      <c r="U1231" s="218" t="str">
        <f t="shared" si="609"/>
        <v/>
      </c>
      <c r="V1231" s="219">
        <f t="shared" si="610"/>
        <v>0</v>
      </c>
      <c r="W1231" s="220">
        <f t="shared" si="611"/>
        <v>0</v>
      </c>
      <c r="X1231" s="220">
        <f t="shared" si="612"/>
        <v>0</v>
      </c>
      <c r="Y1231" s="220">
        <f t="shared" si="613"/>
        <v>0</v>
      </c>
      <c r="Z1231" s="462">
        <f t="shared" si="614"/>
        <v>0</v>
      </c>
      <c r="AA1231" s="221">
        <f t="shared" si="633"/>
        <v>0</v>
      </c>
      <c r="AB1231" s="462" t="str">
        <f t="shared" si="615"/>
        <v/>
      </c>
      <c r="AC1231" s="447" t="str">
        <f t="shared" si="616"/>
        <v/>
      </c>
      <c r="AD1231" s="447" t="str">
        <f t="shared" si="617"/>
        <v/>
      </c>
      <c r="AE1231" s="460" t="str">
        <f t="shared" si="618"/>
        <v/>
      </c>
      <c r="AF1231" s="221" t="str">
        <f t="shared" si="634"/>
        <v/>
      </c>
      <c r="AG1231" s="141">
        <f t="shared" si="619"/>
        <v>0</v>
      </c>
      <c r="AH1231" s="141" t="str">
        <f t="shared" si="620"/>
        <v/>
      </c>
      <c r="AI1231" s="450"/>
      <c r="AJ1231" s="446">
        <f t="shared" si="621"/>
        <v>0</v>
      </c>
    </row>
    <row r="1232" spans="1:127">
      <c r="A1232" s="1">
        <v>1</v>
      </c>
      <c r="B1232" s="87"/>
      <c r="C1232" s="113"/>
      <c r="D1232" s="327"/>
      <c r="E1232" s="91"/>
      <c r="F1232" s="91"/>
      <c r="G1232" s="328"/>
      <c r="H1232" s="462">
        <f t="shared" si="599"/>
        <v>0</v>
      </c>
      <c r="I1232" s="88">
        <v>1</v>
      </c>
      <c r="J1232" s="462">
        <f t="shared" si="630"/>
        <v>0</v>
      </c>
      <c r="K1232" s="215" t="str">
        <f t="shared" si="601"/>
        <v/>
      </c>
      <c r="L1232" s="216" t="str">
        <f t="shared" si="622"/>
        <v/>
      </c>
      <c r="M1232" s="215" t="str">
        <f t="shared" si="623"/>
        <v/>
      </c>
      <c r="N1232" s="216" t="str">
        <f t="shared" si="624"/>
        <v/>
      </c>
      <c r="O1232" s="215" t="str">
        <f t="shared" si="605"/>
        <v/>
      </c>
      <c r="P1232" s="216" t="str">
        <f t="shared" si="625"/>
        <v/>
      </c>
      <c r="Q1232" s="236">
        <f t="shared" si="631"/>
        <v>0</v>
      </c>
      <c r="R1232" s="94"/>
      <c r="S1232" s="218" t="str">
        <f t="shared" si="632"/>
        <v/>
      </c>
      <c r="T1232" s="218" t="str">
        <f t="shared" si="608"/>
        <v/>
      </c>
      <c r="U1232" s="218" t="str">
        <f t="shared" si="609"/>
        <v/>
      </c>
      <c r="V1232" s="219">
        <f t="shared" si="610"/>
        <v>0</v>
      </c>
      <c r="W1232" s="220">
        <f t="shared" si="611"/>
        <v>0</v>
      </c>
      <c r="X1232" s="220">
        <f t="shared" si="612"/>
        <v>0</v>
      </c>
      <c r="Y1232" s="220">
        <f t="shared" si="613"/>
        <v>0</v>
      </c>
      <c r="Z1232" s="462">
        <f t="shared" si="614"/>
        <v>0</v>
      </c>
      <c r="AA1232" s="221">
        <f t="shared" si="633"/>
        <v>0</v>
      </c>
      <c r="AB1232" s="462" t="str">
        <f t="shared" si="615"/>
        <v/>
      </c>
      <c r="AC1232" s="447" t="str">
        <f t="shared" si="616"/>
        <v/>
      </c>
      <c r="AD1232" s="447" t="str">
        <f t="shared" si="617"/>
        <v/>
      </c>
      <c r="AE1232" s="460" t="str">
        <f t="shared" si="618"/>
        <v/>
      </c>
      <c r="AF1232" s="221" t="str">
        <f t="shared" si="634"/>
        <v/>
      </c>
      <c r="AG1232" s="141">
        <f t="shared" si="619"/>
        <v>0</v>
      </c>
      <c r="AH1232" s="141" t="str">
        <f t="shared" si="620"/>
        <v/>
      </c>
      <c r="AI1232" s="450"/>
      <c r="AJ1232" s="446">
        <f t="shared" si="621"/>
        <v>0</v>
      </c>
    </row>
    <row r="1233" spans="1:36">
      <c r="A1233" s="1">
        <v>1</v>
      </c>
      <c r="B1233" s="118"/>
      <c r="C1233" s="112"/>
      <c r="D1233" s="327"/>
      <c r="E1233" s="91"/>
      <c r="F1233" s="91"/>
      <c r="G1233" s="328"/>
      <c r="H1233" s="462">
        <f t="shared" si="599"/>
        <v>0</v>
      </c>
      <c r="I1233" s="136">
        <v>1</v>
      </c>
      <c r="J1233" s="462">
        <f t="shared" si="600"/>
        <v>0</v>
      </c>
      <c r="K1233" s="215" t="str">
        <f t="shared" si="601"/>
        <v/>
      </c>
      <c r="L1233" s="216" t="str">
        <f t="shared" si="622"/>
        <v/>
      </c>
      <c r="M1233" s="215" t="str">
        <f t="shared" si="623"/>
        <v/>
      </c>
      <c r="N1233" s="216" t="str">
        <f t="shared" si="624"/>
        <v/>
      </c>
      <c r="O1233" s="215" t="str">
        <f t="shared" si="605"/>
        <v/>
      </c>
      <c r="P1233" s="216" t="str">
        <f t="shared" si="625"/>
        <v/>
      </c>
      <c r="Q1233" s="236">
        <f t="shared" si="607"/>
        <v>0</v>
      </c>
      <c r="R1233" s="137"/>
      <c r="S1233" s="218" t="str">
        <f t="shared" ref="S1233:S1238" si="635">IF(ISBLANK(R1233),"",IF(R1233&lt;1,J1233,H1233/I1233/R1233))</f>
        <v/>
      </c>
      <c r="T1233" s="218" t="str">
        <f t="shared" si="608"/>
        <v/>
      </c>
      <c r="U1233" s="218" t="str">
        <f t="shared" si="609"/>
        <v/>
      </c>
      <c r="V1233" s="219">
        <f t="shared" si="610"/>
        <v>0</v>
      </c>
      <c r="W1233" s="220">
        <f t="shared" si="611"/>
        <v>0</v>
      </c>
      <c r="X1233" s="220">
        <f t="shared" si="612"/>
        <v>0</v>
      </c>
      <c r="Y1233" s="220">
        <f t="shared" si="613"/>
        <v>0</v>
      </c>
      <c r="Z1233" s="462">
        <f t="shared" si="614"/>
        <v>0</v>
      </c>
      <c r="AA1233" s="221">
        <f t="shared" ref="AA1233:AA1238" si="636">W1233+X1233+Y1233+Z1233</f>
        <v>0</v>
      </c>
      <c r="AB1233" s="462" t="str">
        <f t="shared" si="615"/>
        <v/>
      </c>
      <c r="AC1233" s="447" t="str">
        <f t="shared" si="616"/>
        <v/>
      </c>
      <c r="AD1233" s="447" t="str">
        <f t="shared" si="617"/>
        <v/>
      </c>
      <c r="AE1233" s="460" t="str">
        <f t="shared" si="618"/>
        <v/>
      </c>
      <c r="AF1233" s="221" t="str">
        <f t="shared" ref="AF1233:AF1238" si="637">IF(ISERROR(AB1233+AC1233+AD1233+AE1233),"",AB1233+AC1233+AD1233+AE1233)</f>
        <v/>
      </c>
      <c r="AG1233" s="141">
        <f t="shared" si="619"/>
        <v>0</v>
      </c>
      <c r="AH1233" s="141" t="str">
        <f t="shared" si="620"/>
        <v/>
      </c>
      <c r="AI1233" s="450"/>
      <c r="AJ1233" s="446">
        <f t="shared" si="621"/>
        <v>0</v>
      </c>
    </row>
    <row r="1234" spans="1:36">
      <c r="A1234" s="1">
        <v>1</v>
      </c>
      <c r="B1234" s="118"/>
      <c r="C1234" s="112"/>
      <c r="D1234" s="327"/>
      <c r="E1234" s="91"/>
      <c r="F1234" s="91"/>
      <c r="G1234" s="328"/>
      <c r="H1234" s="462">
        <f t="shared" si="599"/>
        <v>0</v>
      </c>
      <c r="I1234" s="136">
        <v>1</v>
      </c>
      <c r="J1234" s="462">
        <f t="shared" si="600"/>
        <v>0</v>
      </c>
      <c r="K1234" s="215" t="str">
        <f t="shared" si="601"/>
        <v/>
      </c>
      <c r="L1234" s="216" t="str">
        <f t="shared" si="622"/>
        <v/>
      </c>
      <c r="M1234" s="215" t="str">
        <f t="shared" si="623"/>
        <v/>
      </c>
      <c r="N1234" s="216" t="str">
        <f t="shared" si="624"/>
        <v/>
      </c>
      <c r="O1234" s="215" t="str">
        <f t="shared" si="605"/>
        <v/>
      </c>
      <c r="P1234" s="216" t="str">
        <f t="shared" si="625"/>
        <v/>
      </c>
      <c r="Q1234" s="236">
        <f t="shared" si="607"/>
        <v>0</v>
      </c>
      <c r="R1234" s="137"/>
      <c r="S1234" s="218" t="str">
        <f t="shared" si="635"/>
        <v/>
      </c>
      <c r="T1234" s="218" t="str">
        <f t="shared" si="608"/>
        <v/>
      </c>
      <c r="U1234" s="218" t="str">
        <f t="shared" si="609"/>
        <v/>
      </c>
      <c r="V1234" s="219">
        <f t="shared" si="610"/>
        <v>0</v>
      </c>
      <c r="W1234" s="220">
        <f t="shared" si="611"/>
        <v>0</v>
      </c>
      <c r="X1234" s="220">
        <f t="shared" si="612"/>
        <v>0</v>
      </c>
      <c r="Y1234" s="220">
        <f t="shared" si="613"/>
        <v>0</v>
      </c>
      <c r="Z1234" s="462">
        <f t="shared" si="614"/>
        <v>0</v>
      </c>
      <c r="AA1234" s="221">
        <f t="shared" si="636"/>
        <v>0</v>
      </c>
      <c r="AB1234" s="462" t="str">
        <f t="shared" si="615"/>
        <v/>
      </c>
      <c r="AC1234" s="447" t="str">
        <f t="shared" si="616"/>
        <v/>
      </c>
      <c r="AD1234" s="447" t="str">
        <f t="shared" si="617"/>
        <v/>
      </c>
      <c r="AE1234" s="460" t="str">
        <f t="shared" si="618"/>
        <v/>
      </c>
      <c r="AF1234" s="221" t="str">
        <f t="shared" si="637"/>
        <v/>
      </c>
      <c r="AG1234" s="141">
        <f t="shared" si="619"/>
        <v>0</v>
      </c>
      <c r="AH1234" s="141" t="str">
        <f t="shared" si="620"/>
        <v/>
      </c>
      <c r="AI1234" s="450"/>
      <c r="AJ1234" s="446">
        <f t="shared" si="621"/>
        <v>0</v>
      </c>
    </row>
    <row r="1235" spans="1:36">
      <c r="A1235" s="1">
        <v>1</v>
      </c>
      <c r="B1235" s="118"/>
      <c r="C1235" s="112"/>
      <c r="D1235" s="327"/>
      <c r="E1235" s="91"/>
      <c r="F1235" s="91"/>
      <c r="G1235" s="328"/>
      <c r="H1235" s="462">
        <f t="shared" si="599"/>
        <v>0</v>
      </c>
      <c r="I1235" s="136">
        <v>1</v>
      </c>
      <c r="J1235" s="462">
        <f t="shared" si="600"/>
        <v>0</v>
      </c>
      <c r="K1235" s="215" t="str">
        <f t="shared" si="601"/>
        <v/>
      </c>
      <c r="L1235" s="216" t="str">
        <f t="shared" si="622"/>
        <v/>
      </c>
      <c r="M1235" s="215" t="str">
        <f t="shared" si="623"/>
        <v/>
      </c>
      <c r="N1235" s="216" t="str">
        <f t="shared" si="624"/>
        <v/>
      </c>
      <c r="O1235" s="215" t="str">
        <f t="shared" si="605"/>
        <v/>
      </c>
      <c r="P1235" s="216" t="str">
        <f t="shared" si="625"/>
        <v/>
      </c>
      <c r="Q1235" s="236">
        <f t="shared" si="607"/>
        <v>0</v>
      </c>
      <c r="R1235" s="137"/>
      <c r="S1235" s="218" t="str">
        <f t="shared" si="635"/>
        <v/>
      </c>
      <c r="T1235" s="218" t="str">
        <f t="shared" si="608"/>
        <v/>
      </c>
      <c r="U1235" s="218" t="str">
        <f t="shared" si="609"/>
        <v/>
      </c>
      <c r="V1235" s="219">
        <f t="shared" si="610"/>
        <v>0</v>
      </c>
      <c r="W1235" s="220">
        <f t="shared" si="611"/>
        <v>0</v>
      </c>
      <c r="X1235" s="220">
        <f t="shared" si="612"/>
        <v>0</v>
      </c>
      <c r="Y1235" s="220">
        <f t="shared" si="613"/>
        <v>0</v>
      </c>
      <c r="Z1235" s="462">
        <f t="shared" si="614"/>
        <v>0</v>
      </c>
      <c r="AA1235" s="221">
        <f t="shared" si="636"/>
        <v>0</v>
      </c>
      <c r="AB1235" s="462" t="str">
        <f t="shared" si="615"/>
        <v/>
      </c>
      <c r="AC1235" s="447" t="str">
        <f t="shared" si="616"/>
        <v/>
      </c>
      <c r="AD1235" s="447" t="str">
        <f t="shared" si="617"/>
        <v/>
      </c>
      <c r="AE1235" s="460" t="str">
        <f t="shared" si="618"/>
        <v/>
      </c>
      <c r="AF1235" s="221" t="str">
        <f t="shared" si="637"/>
        <v/>
      </c>
      <c r="AG1235" s="141">
        <f t="shared" si="619"/>
        <v>0</v>
      </c>
      <c r="AH1235" s="141" t="str">
        <f t="shared" si="620"/>
        <v/>
      </c>
      <c r="AI1235" s="450"/>
      <c r="AJ1235" s="446">
        <f t="shared" si="621"/>
        <v>0</v>
      </c>
    </row>
    <row r="1236" spans="1:36">
      <c r="A1236" s="1">
        <v>1</v>
      </c>
      <c r="B1236" s="118"/>
      <c r="C1236" s="112"/>
      <c r="D1236" s="327"/>
      <c r="E1236" s="91"/>
      <c r="F1236" s="91"/>
      <c r="G1236" s="328"/>
      <c r="H1236" s="462">
        <f t="shared" si="599"/>
        <v>0</v>
      </c>
      <c r="I1236" s="136">
        <v>1</v>
      </c>
      <c r="J1236" s="462">
        <f t="shared" si="600"/>
        <v>0</v>
      </c>
      <c r="K1236" s="215" t="str">
        <f t="shared" si="601"/>
        <v/>
      </c>
      <c r="L1236" s="216" t="str">
        <f t="shared" si="622"/>
        <v/>
      </c>
      <c r="M1236" s="215" t="str">
        <f t="shared" si="623"/>
        <v/>
      </c>
      <c r="N1236" s="216" t="str">
        <f t="shared" si="624"/>
        <v/>
      </c>
      <c r="O1236" s="215" t="str">
        <f t="shared" si="605"/>
        <v/>
      </c>
      <c r="P1236" s="216" t="str">
        <f t="shared" si="625"/>
        <v/>
      </c>
      <c r="Q1236" s="236">
        <f t="shared" si="607"/>
        <v>0</v>
      </c>
      <c r="R1236" s="137"/>
      <c r="S1236" s="218" t="str">
        <f t="shared" si="635"/>
        <v/>
      </c>
      <c r="T1236" s="218" t="str">
        <f t="shared" si="608"/>
        <v/>
      </c>
      <c r="U1236" s="218" t="str">
        <f t="shared" si="609"/>
        <v/>
      </c>
      <c r="V1236" s="219">
        <f t="shared" si="610"/>
        <v>0</v>
      </c>
      <c r="W1236" s="220">
        <f t="shared" si="611"/>
        <v>0</v>
      </c>
      <c r="X1236" s="220">
        <f t="shared" si="612"/>
        <v>0</v>
      </c>
      <c r="Y1236" s="220">
        <f t="shared" si="613"/>
        <v>0</v>
      </c>
      <c r="Z1236" s="462">
        <f t="shared" si="614"/>
        <v>0</v>
      </c>
      <c r="AA1236" s="221">
        <f t="shared" si="636"/>
        <v>0</v>
      </c>
      <c r="AB1236" s="462" t="str">
        <f t="shared" si="615"/>
        <v/>
      </c>
      <c r="AC1236" s="447" t="str">
        <f t="shared" si="616"/>
        <v/>
      </c>
      <c r="AD1236" s="447" t="str">
        <f t="shared" si="617"/>
        <v/>
      </c>
      <c r="AE1236" s="460" t="str">
        <f t="shared" si="618"/>
        <v/>
      </c>
      <c r="AF1236" s="221" t="str">
        <f t="shared" si="637"/>
        <v/>
      </c>
      <c r="AG1236" s="141">
        <f t="shared" si="619"/>
        <v>0</v>
      </c>
      <c r="AH1236" s="141" t="str">
        <f t="shared" si="620"/>
        <v/>
      </c>
      <c r="AI1236" s="450"/>
      <c r="AJ1236" s="446">
        <f t="shared" si="621"/>
        <v>0</v>
      </c>
    </row>
    <row r="1237" spans="1:36">
      <c r="A1237" s="1">
        <v>1</v>
      </c>
      <c r="B1237" s="87"/>
      <c r="C1237" s="113"/>
      <c r="D1237" s="327"/>
      <c r="E1237" s="91"/>
      <c r="F1237" s="91"/>
      <c r="G1237" s="328"/>
      <c r="H1237" s="462">
        <f t="shared" si="599"/>
        <v>0</v>
      </c>
      <c r="I1237" s="88">
        <v>1</v>
      </c>
      <c r="J1237" s="216">
        <f t="shared" si="600"/>
        <v>0</v>
      </c>
      <c r="K1237" s="215" t="str">
        <f t="shared" si="601"/>
        <v/>
      </c>
      <c r="L1237" s="216" t="str">
        <f t="shared" si="622"/>
        <v/>
      </c>
      <c r="M1237" s="215" t="str">
        <f t="shared" si="623"/>
        <v/>
      </c>
      <c r="N1237" s="216" t="str">
        <f t="shared" si="624"/>
        <v/>
      </c>
      <c r="O1237" s="215" t="str">
        <f t="shared" si="605"/>
        <v/>
      </c>
      <c r="P1237" s="216" t="str">
        <f t="shared" si="625"/>
        <v/>
      </c>
      <c r="Q1237" s="215">
        <f t="shared" si="607"/>
        <v>0</v>
      </c>
      <c r="R1237" s="94"/>
      <c r="S1237" s="218" t="str">
        <f t="shared" si="635"/>
        <v/>
      </c>
      <c r="T1237" s="218" t="str">
        <f t="shared" si="608"/>
        <v/>
      </c>
      <c r="U1237" s="218" t="str">
        <f t="shared" si="609"/>
        <v/>
      </c>
      <c r="V1237" s="219">
        <f t="shared" si="610"/>
        <v>0</v>
      </c>
      <c r="W1237" s="220">
        <f t="shared" si="611"/>
        <v>0</v>
      </c>
      <c r="X1237" s="220">
        <f t="shared" si="612"/>
        <v>0</v>
      </c>
      <c r="Y1237" s="220">
        <f t="shared" si="613"/>
        <v>0</v>
      </c>
      <c r="Z1237" s="462">
        <f t="shared" si="614"/>
        <v>0</v>
      </c>
      <c r="AA1237" s="221">
        <f t="shared" si="636"/>
        <v>0</v>
      </c>
      <c r="AB1237" s="462" t="str">
        <f t="shared" si="615"/>
        <v/>
      </c>
      <c r="AC1237" s="447" t="str">
        <f t="shared" si="616"/>
        <v/>
      </c>
      <c r="AD1237" s="447" t="str">
        <f t="shared" si="617"/>
        <v/>
      </c>
      <c r="AE1237" s="460" t="str">
        <f t="shared" si="618"/>
        <v/>
      </c>
      <c r="AF1237" s="221" t="str">
        <f t="shared" si="637"/>
        <v/>
      </c>
      <c r="AG1237" s="141">
        <f t="shared" si="619"/>
        <v>0</v>
      </c>
      <c r="AH1237" s="141" t="str">
        <f t="shared" si="620"/>
        <v/>
      </c>
      <c r="AI1237" s="450"/>
      <c r="AJ1237" s="446">
        <f t="shared" si="621"/>
        <v>0</v>
      </c>
    </row>
    <row r="1238" spans="1:36">
      <c r="A1238" s="1">
        <v>1</v>
      </c>
      <c r="B1238" s="87"/>
      <c r="C1238" s="113"/>
      <c r="D1238" s="327"/>
      <c r="E1238" s="91"/>
      <c r="F1238" s="91"/>
      <c r="G1238" s="328"/>
      <c r="H1238" s="462">
        <f t="shared" si="599"/>
        <v>0</v>
      </c>
      <c r="I1238" s="88">
        <v>1</v>
      </c>
      <c r="J1238" s="222">
        <f t="shared" si="600"/>
        <v>0</v>
      </c>
      <c r="K1238" s="215" t="str">
        <f t="shared" si="601"/>
        <v/>
      </c>
      <c r="L1238" s="216" t="str">
        <f t="shared" si="622"/>
        <v/>
      </c>
      <c r="M1238" s="215" t="str">
        <f t="shared" si="623"/>
        <v/>
      </c>
      <c r="N1238" s="216" t="str">
        <f t="shared" si="624"/>
        <v/>
      </c>
      <c r="O1238" s="215" t="str">
        <f t="shared" si="605"/>
        <v/>
      </c>
      <c r="P1238" s="216" t="str">
        <f t="shared" si="625"/>
        <v/>
      </c>
      <c r="Q1238" s="215">
        <f t="shared" si="607"/>
        <v>0</v>
      </c>
      <c r="R1238" s="94"/>
      <c r="S1238" s="218" t="str">
        <f t="shared" si="635"/>
        <v/>
      </c>
      <c r="T1238" s="218" t="str">
        <f t="shared" si="608"/>
        <v/>
      </c>
      <c r="U1238" s="218" t="str">
        <f t="shared" si="609"/>
        <v/>
      </c>
      <c r="V1238" s="219">
        <f t="shared" si="610"/>
        <v>0</v>
      </c>
      <c r="W1238" s="220">
        <f t="shared" si="611"/>
        <v>0</v>
      </c>
      <c r="X1238" s="220">
        <f t="shared" si="612"/>
        <v>0</v>
      </c>
      <c r="Y1238" s="220">
        <f t="shared" si="613"/>
        <v>0</v>
      </c>
      <c r="Z1238" s="462">
        <f t="shared" si="614"/>
        <v>0</v>
      </c>
      <c r="AA1238" s="221">
        <f t="shared" si="636"/>
        <v>0</v>
      </c>
      <c r="AB1238" s="462" t="str">
        <f t="shared" si="615"/>
        <v/>
      </c>
      <c r="AC1238" s="447" t="str">
        <f t="shared" si="616"/>
        <v/>
      </c>
      <c r="AD1238" s="447" t="str">
        <f t="shared" si="617"/>
        <v/>
      </c>
      <c r="AE1238" s="460" t="str">
        <f t="shared" si="618"/>
        <v/>
      </c>
      <c r="AF1238" s="221" t="str">
        <f t="shared" si="637"/>
        <v/>
      </c>
      <c r="AG1238" s="141">
        <f t="shared" si="619"/>
        <v>0</v>
      </c>
      <c r="AH1238" s="141" t="str">
        <f t="shared" si="620"/>
        <v/>
      </c>
      <c r="AI1238" s="450"/>
      <c r="AJ1238" s="446">
        <f t="shared" si="621"/>
        <v>0</v>
      </c>
    </row>
    <row r="1239" spans="1:36">
      <c r="A1239" s="1">
        <v>1</v>
      </c>
      <c r="B1239" s="118"/>
      <c r="C1239" s="112"/>
      <c r="D1239" s="327"/>
      <c r="E1239" s="91"/>
      <c r="F1239" s="91"/>
      <c r="G1239" s="328"/>
      <c r="H1239" s="462">
        <f t="shared" si="599"/>
        <v>0</v>
      </c>
      <c r="I1239" s="136">
        <v>1</v>
      </c>
      <c r="J1239" s="462">
        <f t="shared" si="600"/>
        <v>0</v>
      </c>
      <c r="K1239" s="215" t="str">
        <f t="shared" si="601"/>
        <v/>
      </c>
      <c r="L1239" s="216" t="str">
        <f t="shared" si="622"/>
        <v/>
      </c>
      <c r="M1239" s="215" t="str">
        <f t="shared" si="623"/>
        <v/>
      </c>
      <c r="N1239" s="216" t="str">
        <f t="shared" si="624"/>
        <v/>
      </c>
      <c r="O1239" s="215" t="str">
        <f t="shared" si="605"/>
        <v/>
      </c>
      <c r="P1239" s="216" t="str">
        <f t="shared" si="625"/>
        <v/>
      </c>
      <c r="Q1239" s="236">
        <f t="shared" si="607"/>
        <v>0</v>
      </c>
      <c r="R1239" s="137"/>
      <c r="S1239" s="218" t="str">
        <f>IF(ISBLANK(R1239),"",IF(R1239&lt;1,J1239,H1239/I1239/R1239))</f>
        <v/>
      </c>
      <c r="T1239" s="218" t="str">
        <f t="shared" si="608"/>
        <v/>
      </c>
      <c r="U1239" s="218" t="str">
        <f t="shared" si="609"/>
        <v/>
      </c>
      <c r="V1239" s="219">
        <f t="shared" si="610"/>
        <v>0</v>
      </c>
      <c r="W1239" s="220">
        <f t="shared" si="611"/>
        <v>0</v>
      </c>
      <c r="X1239" s="220">
        <f t="shared" si="612"/>
        <v>0</v>
      </c>
      <c r="Y1239" s="220">
        <f t="shared" si="613"/>
        <v>0</v>
      </c>
      <c r="Z1239" s="462">
        <f t="shared" si="614"/>
        <v>0</v>
      </c>
      <c r="AA1239" s="221">
        <f>W1239+X1239+Y1239+Z1239</f>
        <v>0</v>
      </c>
      <c r="AB1239" s="462" t="str">
        <f t="shared" si="615"/>
        <v/>
      </c>
      <c r="AC1239" s="447" t="str">
        <f t="shared" si="616"/>
        <v/>
      </c>
      <c r="AD1239" s="447" t="str">
        <f t="shared" si="617"/>
        <v/>
      </c>
      <c r="AE1239" s="460" t="str">
        <f t="shared" si="618"/>
        <v/>
      </c>
      <c r="AF1239" s="221" t="str">
        <f>IF(ISERROR(AB1239+AC1239+AD1239+AE1239),"",AB1239+AC1239+AD1239+AE1239)</f>
        <v/>
      </c>
      <c r="AG1239" s="141">
        <f t="shared" si="619"/>
        <v>0</v>
      </c>
      <c r="AH1239" s="141" t="str">
        <f t="shared" si="620"/>
        <v/>
      </c>
      <c r="AI1239" s="450"/>
      <c r="AJ1239" s="446">
        <f t="shared" si="621"/>
        <v>0</v>
      </c>
    </row>
    <row r="1240" spans="1:36">
      <c r="A1240" s="1">
        <v>1</v>
      </c>
      <c r="B1240" s="87"/>
      <c r="C1240" s="113"/>
      <c r="D1240" s="327"/>
      <c r="E1240" s="91"/>
      <c r="F1240" s="91"/>
      <c r="G1240" s="328"/>
      <c r="H1240" s="462">
        <f t="shared" si="599"/>
        <v>0</v>
      </c>
      <c r="I1240" s="136">
        <v>1</v>
      </c>
      <c r="J1240" s="462">
        <f t="shared" ref="J1240:J1260" si="638">IF(ISBLANK(H1240),"",H1240/I1240)</f>
        <v>0</v>
      </c>
      <c r="K1240" s="215" t="str">
        <f t="shared" si="601"/>
        <v/>
      </c>
      <c r="L1240" s="216" t="str">
        <f t="shared" si="622"/>
        <v/>
      </c>
      <c r="M1240" s="215" t="str">
        <f t="shared" si="623"/>
        <v/>
      </c>
      <c r="N1240" s="216" t="str">
        <f t="shared" si="624"/>
        <v/>
      </c>
      <c r="O1240" s="215" t="str">
        <f t="shared" si="605"/>
        <v/>
      </c>
      <c r="P1240" s="216" t="str">
        <f t="shared" si="625"/>
        <v/>
      </c>
      <c r="Q1240" s="236">
        <f t="shared" ref="Q1240:Q1260" si="639">IF(ISERR((H1240/N1240)/I1240),0,(H1240/N1240)/I1240)</f>
        <v>0</v>
      </c>
      <c r="R1240" s="137"/>
      <c r="S1240" s="218" t="str">
        <f t="shared" ref="S1240:S1260" si="640">IF(ISBLANK(R1240),"",IF(R1240&lt;1,J1240,H1240/I1240/R1240))</f>
        <v/>
      </c>
      <c r="T1240" s="218" t="str">
        <f t="shared" si="608"/>
        <v/>
      </c>
      <c r="U1240" s="218" t="str">
        <f t="shared" si="609"/>
        <v/>
      </c>
      <c r="V1240" s="219">
        <f t="shared" si="610"/>
        <v>0</v>
      </c>
      <c r="W1240" s="220">
        <f t="shared" si="611"/>
        <v>0</v>
      </c>
      <c r="X1240" s="220">
        <f t="shared" si="612"/>
        <v>0</v>
      </c>
      <c r="Y1240" s="220">
        <f t="shared" si="613"/>
        <v>0</v>
      </c>
      <c r="Z1240" s="462">
        <f t="shared" si="614"/>
        <v>0</v>
      </c>
      <c r="AA1240" s="221">
        <f t="shared" ref="AA1240:AA1260" si="641">W1240+X1240+Y1240+Z1240</f>
        <v>0</v>
      </c>
      <c r="AB1240" s="462" t="str">
        <f t="shared" si="615"/>
        <v/>
      </c>
      <c r="AC1240" s="447" t="str">
        <f t="shared" si="616"/>
        <v/>
      </c>
      <c r="AD1240" s="447" t="str">
        <f t="shared" si="617"/>
        <v/>
      </c>
      <c r="AE1240" s="460" t="str">
        <f t="shared" si="618"/>
        <v/>
      </c>
      <c r="AF1240" s="221" t="str">
        <f t="shared" ref="AF1240:AF1260" si="642">IF(ISERROR(AB1240+AC1240+AD1240+AE1240),"",AB1240+AC1240+AD1240+AE1240)</f>
        <v/>
      </c>
      <c r="AG1240" s="141">
        <f t="shared" si="619"/>
        <v>0</v>
      </c>
      <c r="AH1240" s="141" t="str">
        <f t="shared" si="620"/>
        <v/>
      </c>
      <c r="AI1240" s="450"/>
      <c r="AJ1240" s="446">
        <f t="shared" si="621"/>
        <v>0</v>
      </c>
    </row>
    <row r="1241" spans="1:36">
      <c r="A1241" s="1">
        <v>1</v>
      </c>
      <c r="B1241" s="87"/>
      <c r="C1241" s="113"/>
      <c r="D1241" s="327"/>
      <c r="E1241" s="91"/>
      <c r="F1241" s="91"/>
      <c r="G1241" s="328"/>
      <c r="H1241" s="462">
        <f t="shared" si="599"/>
        <v>0</v>
      </c>
      <c r="I1241" s="136">
        <v>1</v>
      </c>
      <c r="J1241" s="462">
        <f t="shared" si="638"/>
        <v>0</v>
      </c>
      <c r="K1241" s="215" t="str">
        <f t="shared" si="601"/>
        <v/>
      </c>
      <c r="L1241" s="216" t="str">
        <f t="shared" si="622"/>
        <v/>
      </c>
      <c r="M1241" s="215" t="str">
        <f t="shared" si="623"/>
        <v/>
      </c>
      <c r="N1241" s="216" t="str">
        <f t="shared" si="624"/>
        <v/>
      </c>
      <c r="O1241" s="215" t="str">
        <f t="shared" si="605"/>
        <v/>
      </c>
      <c r="P1241" s="216" t="str">
        <f t="shared" si="625"/>
        <v/>
      </c>
      <c r="Q1241" s="236">
        <f t="shared" si="639"/>
        <v>0</v>
      </c>
      <c r="R1241" s="137"/>
      <c r="S1241" s="218" t="str">
        <f t="shared" si="640"/>
        <v/>
      </c>
      <c r="T1241" s="218" t="str">
        <f t="shared" si="608"/>
        <v/>
      </c>
      <c r="U1241" s="218" t="str">
        <f t="shared" si="609"/>
        <v/>
      </c>
      <c r="V1241" s="219">
        <f t="shared" si="610"/>
        <v>0</v>
      </c>
      <c r="W1241" s="220">
        <f t="shared" si="611"/>
        <v>0</v>
      </c>
      <c r="X1241" s="220">
        <f t="shared" si="612"/>
        <v>0</v>
      </c>
      <c r="Y1241" s="220">
        <f t="shared" si="613"/>
        <v>0</v>
      </c>
      <c r="Z1241" s="462">
        <f t="shared" si="614"/>
        <v>0</v>
      </c>
      <c r="AA1241" s="221">
        <f t="shared" si="641"/>
        <v>0</v>
      </c>
      <c r="AB1241" s="462" t="str">
        <f t="shared" si="615"/>
        <v/>
      </c>
      <c r="AC1241" s="447" t="str">
        <f t="shared" si="616"/>
        <v/>
      </c>
      <c r="AD1241" s="447" t="str">
        <f t="shared" si="617"/>
        <v/>
      </c>
      <c r="AE1241" s="460" t="str">
        <f t="shared" si="618"/>
        <v/>
      </c>
      <c r="AF1241" s="221" t="str">
        <f t="shared" si="642"/>
        <v/>
      </c>
      <c r="AG1241" s="141">
        <f t="shared" si="619"/>
        <v>0</v>
      </c>
      <c r="AH1241" s="141" t="str">
        <f t="shared" si="620"/>
        <v/>
      </c>
      <c r="AI1241" s="450"/>
      <c r="AJ1241" s="446">
        <f t="shared" si="621"/>
        <v>0</v>
      </c>
    </row>
    <row r="1242" spans="1:36">
      <c r="A1242" s="1">
        <v>1</v>
      </c>
      <c r="B1242" s="87"/>
      <c r="C1242" s="113"/>
      <c r="D1242" s="327"/>
      <c r="E1242" s="91"/>
      <c r="F1242" s="91"/>
      <c r="G1242" s="328"/>
      <c r="H1242" s="462">
        <f t="shared" si="599"/>
        <v>0</v>
      </c>
      <c r="I1242" s="136">
        <v>1</v>
      </c>
      <c r="J1242" s="462">
        <f t="shared" si="638"/>
        <v>0</v>
      </c>
      <c r="K1242" s="215" t="str">
        <f t="shared" si="601"/>
        <v/>
      </c>
      <c r="L1242" s="216" t="str">
        <f t="shared" si="622"/>
        <v/>
      </c>
      <c r="M1242" s="215" t="str">
        <f t="shared" si="623"/>
        <v/>
      </c>
      <c r="N1242" s="216" t="str">
        <f t="shared" si="624"/>
        <v/>
      </c>
      <c r="O1242" s="215" t="str">
        <f t="shared" si="605"/>
        <v/>
      </c>
      <c r="P1242" s="216" t="str">
        <f t="shared" si="625"/>
        <v/>
      </c>
      <c r="Q1242" s="236">
        <f t="shared" si="639"/>
        <v>0</v>
      </c>
      <c r="R1242" s="137"/>
      <c r="S1242" s="218" t="str">
        <f t="shared" si="640"/>
        <v/>
      </c>
      <c r="T1242" s="218" t="str">
        <f t="shared" si="608"/>
        <v/>
      </c>
      <c r="U1242" s="218" t="str">
        <f t="shared" si="609"/>
        <v/>
      </c>
      <c r="V1242" s="219">
        <f t="shared" si="610"/>
        <v>0</v>
      </c>
      <c r="W1242" s="220">
        <f t="shared" si="611"/>
        <v>0</v>
      </c>
      <c r="X1242" s="220">
        <f t="shared" si="612"/>
        <v>0</v>
      </c>
      <c r="Y1242" s="220">
        <f t="shared" si="613"/>
        <v>0</v>
      </c>
      <c r="Z1242" s="462">
        <f t="shared" si="614"/>
        <v>0</v>
      </c>
      <c r="AA1242" s="221">
        <f t="shared" si="641"/>
        <v>0</v>
      </c>
      <c r="AB1242" s="462" t="str">
        <f t="shared" si="615"/>
        <v/>
      </c>
      <c r="AC1242" s="447" t="str">
        <f t="shared" si="616"/>
        <v/>
      </c>
      <c r="AD1242" s="447" t="str">
        <f t="shared" si="617"/>
        <v/>
      </c>
      <c r="AE1242" s="460" t="str">
        <f t="shared" si="618"/>
        <v/>
      </c>
      <c r="AF1242" s="221" t="str">
        <f t="shared" si="642"/>
        <v/>
      </c>
      <c r="AG1242" s="141">
        <f t="shared" si="619"/>
        <v>0</v>
      </c>
      <c r="AH1242" s="141" t="str">
        <f t="shared" si="620"/>
        <v/>
      </c>
      <c r="AI1242" s="450"/>
      <c r="AJ1242" s="446">
        <f t="shared" si="621"/>
        <v>0</v>
      </c>
    </row>
    <row r="1243" spans="1:36">
      <c r="A1243" s="1">
        <v>1</v>
      </c>
      <c r="B1243" s="87"/>
      <c r="C1243" s="113"/>
      <c r="D1243" s="327"/>
      <c r="E1243" s="91"/>
      <c r="F1243" s="91"/>
      <c r="G1243" s="328"/>
      <c r="H1243" s="462">
        <f t="shared" si="599"/>
        <v>0</v>
      </c>
      <c r="I1243" s="136">
        <v>1</v>
      </c>
      <c r="J1243" s="462">
        <f t="shared" si="638"/>
        <v>0</v>
      </c>
      <c r="K1243" s="215" t="str">
        <f t="shared" si="601"/>
        <v/>
      </c>
      <c r="L1243" s="216" t="str">
        <f t="shared" si="622"/>
        <v/>
      </c>
      <c r="M1243" s="215" t="str">
        <f t="shared" si="623"/>
        <v/>
      </c>
      <c r="N1243" s="216" t="str">
        <f t="shared" si="624"/>
        <v/>
      </c>
      <c r="O1243" s="215" t="str">
        <f t="shared" si="605"/>
        <v/>
      </c>
      <c r="P1243" s="216" t="str">
        <f t="shared" si="625"/>
        <v/>
      </c>
      <c r="Q1243" s="236">
        <f t="shared" si="639"/>
        <v>0</v>
      </c>
      <c r="R1243" s="137"/>
      <c r="S1243" s="218" t="str">
        <f t="shared" si="640"/>
        <v/>
      </c>
      <c r="T1243" s="218" t="str">
        <f t="shared" si="608"/>
        <v/>
      </c>
      <c r="U1243" s="218" t="str">
        <f t="shared" si="609"/>
        <v/>
      </c>
      <c r="V1243" s="219">
        <f t="shared" si="610"/>
        <v>0</v>
      </c>
      <c r="W1243" s="220">
        <f t="shared" si="611"/>
        <v>0</v>
      </c>
      <c r="X1243" s="220">
        <f t="shared" si="612"/>
        <v>0</v>
      </c>
      <c r="Y1243" s="220">
        <f t="shared" si="613"/>
        <v>0</v>
      </c>
      <c r="Z1243" s="462">
        <f t="shared" si="614"/>
        <v>0</v>
      </c>
      <c r="AA1243" s="221">
        <f t="shared" si="641"/>
        <v>0</v>
      </c>
      <c r="AB1243" s="462" t="str">
        <f t="shared" si="615"/>
        <v/>
      </c>
      <c r="AC1243" s="447" t="str">
        <f t="shared" si="616"/>
        <v/>
      </c>
      <c r="AD1243" s="447" t="str">
        <f t="shared" si="617"/>
        <v/>
      </c>
      <c r="AE1243" s="460" t="str">
        <f t="shared" si="618"/>
        <v/>
      </c>
      <c r="AF1243" s="221" t="str">
        <f t="shared" si="642"/>
        <v/>
      </c>
      <c r="AG1243" s="141">
        <f t="shared" si="619"/>
        <v>0</v>
      </c>
      <c r="AH1243" s="141" t="str">
        <f t="shared" si="620"/>
        <v/>
      </c>
      <c r="AI1243" s="450"/>
      <c r="AJ1243" s="446">
        <f t="shared" si="621"/>
        <v>0</v>
      </c>
    </row>
    <row r="1244" spans="1:36">
      <c r="A1244" s="1">
        <v>1</v>
      </c>
      <c r="B1244" s="87"/>
      <c r="C1244" s="113"/>
      <c r="D1244" s="327"/>
      <c r="E1244" s="91"/>
      <c r="F1244" s="91"/>
      <c r="G1244" s="328"/>
      <c r="H1244" s="462">
        <f t="shared" si="599"/>
        <v>0</v>
      </c>
      <c r="I1244" s="136">
        <v>1</v>
      </c>
      <c r="J1244" s="462">
        <f t="shared" si="638"/>
        <v>0</v>
      </c>
      <c r="K1244" s="215" t="str">
        <f t="shared" si="601"/>
        <v/>
      </c>
      <c r="L1244" s="216" t="str">
        <f t="shared" si="622"/>
        <v/>
      </c>
      <c r="M1244" s="215" t="str">
        <f t="shared" si="623"/>
        <v/>
      </c>
      <c r="N1244" s="216" t="str">
        <f t="shared" si="624"/>
        <v/>
      </c>
      <c r="O1244" s="215" t="str">
        <f t="shared" si="605"/>
        <v/>
      </c>
      <c r="P1244" s="216" t="str">
        <f t="shared" si="625"/>
        <v/>
      </c>
      <c r="Q1244" s="236">
        <f t="shared" si="639"/>
        <v>0</v>
      </c>
      <c r="R1244" s="137"/>
      <c r="S1244" s="218" t="str">
        <f t="shared" si="640"/>
        <v/>
      </c>
      <c r="T1244" s="218" t="str">
        <f t="shared" si="608"/>
        <v/>
      </c>
      <c r="U1244" s="218" t="str">
        <f t="shared" si="609"/>
        <v/>
      </c>
      <c r="V1244" s="219">
        <f t="shared" si="610"/>
        <v>0</v>
      </c>
      <c r="W1244" s="220">
        <f t="shared" si="611"/>
        <v>0</v>
      </c>
      <c r="X1244" s="220">
        <f t="shared" si="612"/>
        <v>0</v>
      </c>
      <c r="Y1244" s="220">
        <f t="shared" si="613"/>
        <v>0</v>
      </c>
      <c r="Z1244" s="462">
        <f t="shared" si="614"/>
        <v>0</v>
      </c>
      <c r="AA1244" s="221">
        <f t="shared" si="641"/>
        <v>0</v>
      </c>
      <c r="AB1244" s="462" t="str">
        <f t="shared" si="615"/>
        <v/>
      </c>
      <c r="AC1244" s="447" t="str">
        <f t="shared" si="616"/>
        <v/>
      </c>
      <c r="AD1244" s="447" t="str">
        <f t="shared" si="617"/>
        <v/>
      </c>
      <c r="AE1244" s="460" t="str">
        <f t="shared" si="618"/>
        <v/>
      </c>
      <c r="AF1244" s="221" t="str">
        <f t="shared" si="642"/>
        <v/>
      </c>
      <c r="AG1244" s="141">
        <f t="shared" si="619"/>
        <v>0</v>
      </c>
      <c r="AH1244" s="141" t="str">
        <f t="shared" si="620"/>
        <v/>
      </c>
      <c r="AI1244" s="450"/>
      <c r="AJ1244" s="446">
        <f t="shared" si="621"/>
        <v>0</v>
      </c>
    </row>
    <row r="1245" spans="1:36">
      <c r="A1245" s="1">
        <v>1</v>
      </c>
      <c r="B1245" s="87"/>
      <c r="C1245" s="113"/>
      <c r="D1245" s="327"/>
      <c r="E1245" s="91"/>
      <c r="F1245" s="91"/>
      <c r="G1245" s="328"/>
      <c r="H1245" s="462">
        <f t="shared" si="599"/>
        <v>0</v>
      </c>
      <c r="I1245" s="136">
        <v>1</v>
      </c>
      <c r="J1245" s="462">
        <f t="shared" si="638"/>
        <v>0</v>
      </c>
      <c r="K1245" s="215" t="str">
        <f t="shared" si="601"/>
        <v/>
      </c>
      <c r="L1245" s="216" t="str">
        <f t="shared" si="622"/>
        <v/>
      </c>
      <c r="M1245" s="215" t="str">
        <f t="shared" si="623"/>
        <v/>
      </c>
      <c r="N1245" s="216" t="str">
        <f t="shared" si="624"/>
        <v/>
      </c>
      <c r="O1245" s="215" t="str">
        <f t="shared" si="605"/>
        <v/>
      </c>
      <c r="P1245" s="216" t="str">
        <f t="shared" si="625"/>
        <v/>
      </c>
      <c r="Q1245" s="236">
        <f t="shared" si="639"/>
        <v>0</v>
      </c>
      <c r="R1245" s="137"/>
      <c r="S1245" s="218" t="str">
        <f t="shared" si="640"/>
        <v/>
      </c>
      <c r="T1245" s="218" t="str">
        <f t="shared" si="608"/>
        <v/>
      </c>
      <c r="U1245" s="218" t="str">
        <f t="shared" si="609"/>
        <v/>
      </c>
      <c r="V1245" s="219">
        <f t="shared" si="610"/>
        <v>0</v>
      </c>
      <c r="W1245" s="220">
        <f t="shared" si="611"/>
        <v>0</v>
      </c>
      <c r="X1245" s="220">
        <f t="shared" si="612"/>
        <v>0</v>
      </c>
      <c r="Y1245" s="220">
        <f t="shared" si="613"/>
        <v>0</v>
      </c>
      <c r="Z1245" s="462">
        <f t="shared" si="614"/>
        <v>0</v>
      </c>
      <c r="AA1245" s="221">
        <f t="shared" si="641"/>
        <v>0</v>
      </c>
      <c r="AB1245" s="462" t="str">
        <f t="shared" si="615"/>
        <v/>
      </c>
      <c r="AC1245" s="447" t="str">
        <f t="shared" si="616"/>
        <v/>
      </c>
      <c r="AD1245" s="447" t="str">
        <f t="shared" si="617"/>
        <v/>
      </c>
      <c r="AE1245" s="460" t="str">
        <f t="shared" si="618"/>
        <v/>
      </c>
      <c r="AF1245" s="221" t="str">
        <f t="shared" si="642"/>
        <v/>
      </c>
      <c r="AG1245" s="141">
        <f t="shared" si="619"/>
        <v>0</v>
      </c>
      <c r="AH1245" s="141" t="str">
        <f t="shared" si="620"/>
        <v/>
      </c>
      <c r="AI1245" s="450"/>
      <c r="AJ1245" s="446">
        <f t="shared" si="621"/>
        <v>0</v>
      </c>
    </row>
    <row r="1246" spans="1:36">
      <c r="A1246" s="1">
        <v>1</v>
      </c>
      <c r="B1246" s="87"/>
      <c r="C1246" s="113"/>
      <c r="D1246" s="327"/>
      <c r="E1246" s="91"/>
      <c r="F1246" s="91"/>
      <c r="G1246" s="328"/>
      <c r="H1246" s="462">
        <f t="shared" si="599"/>
        <v>0</v>
      </c>
      <c r="I1246" s="136">
        <v>1</v>
      </c>
      <c r="J1246" s="462">
        <f t="shared" si="638"/>
        <v>0</v>
      </c>
      <c r="K1246" s="215" t="str">
        <f t="shared" si="601"/>
        <v/>
      </c>
      <c r="L1246" s="216" t="str">
        <f t="shared" si="622"/>
        <v/>
      </c>
      <c r="M1246" s="215" t="str">
        <f t="shared" si="623"/>
        <v/>
      </c>
      <c r="N1246" s="216" t="str">
        <f t="shared" si="624"/>
        <v/>
      </c>
      <c r="O1246" s="215" t="str">
        <f t="shared" si="605"/>
        <v/>
      </c>
      <c r="P1246" s="216" t="str">
        <f t="shared" si="625"/>
        <v/>
      </c>
      <c r="Q1246" s="236">
        <f t="shared" si="639"/>
        <v>0</v>
      </c>
      <c r="R1246" s="137"/>
      <c r="S1246" s="218" t="str">
        <f t="shared" si="640"/>
        <v/>
      </c>
      <c r="T1246" s="218" t="str">
        <f t="shared" si="608"/>
        <v/>
      </c>
      <c r="U1246" s="218" t="str">
        <f t="shared" si="609"/>
        <v/>
      </c>
      <c r="V1246" s="219">
        <f t="shared" si="610"/>
        <v>0</v>
      </c>
      <c r="W1246" s="220">
        <f t="shared" si="611"/>
        <v>0</v>
      </c>
      <c r="X1246" s="220">
        <f t="shared" si="612"/>
        <v>0</v>
      </c>
      <c r="Y1246" s="220">
        <f t="shared" si="613"/>
        <v>0</v>
      </c>
      <c r="Z1246" s="462">
        <f t="shared" si="614"/>
        <v>0</v>
      </c>
      <c r="AA1246" s="221">
        <f t="shared" si="641"/>
        <v>0</v>
      </c>
      <c r="AB1246" s="462" t="str">
        <f t="shared" si="615"/>
        <v/>
      </c>
      <c r="AC1246" s="447" t="str">
        <f t="shared" si="616"/>
        <v/>
      </c>
      <c r="AD1246" s="447" t="str">
        <f t="shared" si="617"/>
        <v/>
      </c>
      <c r="AE1246" s="460" t="str">
        <f t="shared" si="618"/>
        <v/>
      </c>
      <c r="AF1246" s="221" t="str">
        <f t="shared" si="642"/>
        <v/>
      </c>
      <c r="AG1246" s="141">
        <f t="shared" si="619"/>
        <v>0</v>
      </c>
      <c r="AH1246" s="141" t="str">
        <f t="shared" si="620"/>
        <v/>
      </c>
      <c r="AI1246" s="450"/>
      <c r="AJ1246" s="446">
        <f t="shared" si="621"/>
        <v>0</v>
      </c>
    </row>
    <row r="1247" spans="1:36">
      <c r="A1247" s="1">
        <v>1</v>
      </c>
      <c r="B1247" s="87"/>
      <c r="C1247" s="113"/>
      <c r="D1247" s="327"/>
      <c r="E1247" s="91"/>
      <c r="F1247" s="91"/>
      <c r="G1247" s="328"/>
      <c r="H1247" s="462">
        <f t="shared" si="599"/>
        <v>0</v>
      </c>
      <c r="I1247" s="136">
        <v>1</v>
      </c>
      <c r="J1247" s="462">
        <f t="shared" si="638"/>
        <v>0</v>
      </c>
      <c r="K1247" s="215" t="str">
        <f t="shared" si="601"/>
        <v/>
      </c>
      <c r="L1247" s="216" t="str">
        <f t="shared" si="622"/>
        <v/>
      </c>
      <c r="M1247" s="215" t="str">
        <f t="shared" si="623"/>
        <v/>
      </c>
      <c r="N1247" s="216" t="str">
        <f t="shared" si="624"/>
        <v/>
      </c>
      <c r="O1247" s="215" t="str">
        <f t="shared" si="605"/>
        <v/>
      </c>
      <c r="P1247" s="216" t="str">
        <f t="shared" si="625"/>
        <v/>
      </c>
      <c r="Q1247" s="236">
        <f t="shared" si="639"/>
        <v>0</v>
      </c>
      <c r="R1247" s="137"/>
      <c r="S1247" s="218" t="str">
        <f t="shared" si="640"/>
        <v/>
      </c>
      <c r="T1247" s="218" t="str">
        <f t="shared" si="608"/>
        <v/>
      </c>
      <c r="U1247" s="218" t="str">
        <f t="shared" si="609"/>
        <v/>
      </c>
      <c r="V1247" s="219">
        <f t="shared" si="610"/>
        <v>0</v>
      </c>
      <c r="W1247" s="220">
        <f t="shared" si="611"/>
        <v>0</v>
      </c>
      <c r="X1247" s="220">
        <f t="shared" si="612"/>
        <v>0</v>
      </c>
      <c r="Y1247" s="220">
        <f t="shared" si="613"/>
        <v>0</v>
      </c>
      <c r="Z1247" s="462">
        <f t="shared" si="614"/>
        <v>0</v>
      </c>
      <c r="AA1247" s="221">
        <f t="shared" si="641"/>
        <v>0</v>
      </c>
      <c r="AB1247" s="462" t="str">
        <f t="shared" si="615"/>
        <v/>
      </c>
      <c r="AC1247" s="447" t="str">
        <f t="shared" si="616"/>
        <v/>
      </c>
      <c r="AD1247" s="447" t="str">
        <f t="shared" si="617"/>
        <v/>
      </c>
      <c r="AE1247" s="460" t="str">
        <f t="shared" si="618"/>
        <v/>
      </c>
      <c r="AF1247" s="221" t="str">
        <f t="shared" si="642"/>
        <v/>
      </c>
      <c r="AG1247" s="141">
        <f t="shared" si="619"/>
        <v>0</v>
      </c>
      <c r="AH1247" s="141" t="str">
        <f t="shared" si="620"/>
        <v/>
      </c>
      <c r="AI1247" s="450"/>
      <c r="AJ1247" s="446">
        <f t="shared" si="621"/>
        <v>0</v>
      </c>
    </row>
    <row r="1248" spans="1:36">
      <c r="A1248" s="1">
        <v>1</v>
      </c>
      <c r="B1248" s="87"/>
      <c r="C1248" s="113"/>
      <c r="D1248" s="327"/>
      <c r="E1248" s="91"/>
      <c r="F1248" s="91"/>
      <c r="G1248" s="328"/>
      <c r="H1248" s="462">
        <f t="shared" si="599"/>
        <v>0</v>
      </c>
      <c r="I1248" s="136">
        <v>1</v>
      </c>
      <c r="J1248" s="462">
        <f t="shared" si="638"/>
        <v>0</v>
      </c>
      <c r="K1248" s="215" t="str">
        <f t="shared" si="601"/>
        <v/>
      </c>
      <c r="L1248" s="216" t="str">
        <f t="shared" si="622"/>
        <v/>
      </c>
      <c r="M1248" s="215" t="str">
        <f t="shared" si="623"/>
        <v/>
      </c>
      <c r="N1248" s="216" t="str">
        <f t="shared" si="624"/>
        <v/>
      </c>
      <c r="O1248" s="215" t="str">
        <f t="shared" si="605"/>
        <v/>
      </c>
      <c r="P1248" s="216" t="str">
        <f t="shared" si="625"/>
        <v/>
      </c>
      <c r="Q1248" s="236">
        <f t="shared" si="639"/>
        <v>0</v>
      </c>
      <c r="R1248" s="137"/>
      <c r="S1248" s="218" t="str">
        <f t="shared" si="640"/>
        <v/>
      </c>
      <c r="T1248" s="218" t="str">
        <f t="shared" si="608"/>
        <v/>
      </c>
      <c r="U1248" s="218" t="str">
        <f t="shared" si="609"/>
        <v/>
      </c>
      <c r="V1248" s="219">
        <f t="shared" si="610"/>
        <v>0</v>
      </c>
      <c r="W1248" s="220">
        <f t="shared" si="611"/>
        <v>0</v>
      </c>
      <c r="X1248" s="220">
        <f t="shared" si="612"/>
        <v>0</v>
      </c>
      <c r="Y1248" s="220">
        <f t="shared" si="613"/>
        <v>0</v>
      </c>
      <c r="Z1248" s="462">
        <f t="shared" si="614"/>
        <v>0</v>
      </c>
      <c r="AA1248" s="221">
        <f t="shared" si="641"/>
        <v>0</v>
      </c>
      <c r="AB1248" s="462" t="str">
        <f t="shared" si="615"/>
        <v/>
      </c>
      <c r="AC1248" s="447" t="str">
        <f t="shared" si="616"/>
        <v/>
      </c>
      <c r="AD1248" s="447" t="str">
        <f t="shared" si="617"/>
        <v/>
      </c>
      <c r="AE1248" s="460" t="str">
        <f t="shared" si="618"/>
        <v/>
      </c>
      <c r="AF1248" s="221" t="str">
        <f t="shared" si="642"/>
        <v/>
      </c>
      <c r="AG1248" s="141">
        <f t="shared" si="619"/>
        <v>0</v>
      </c>
      <c r="AH1248" s="141" t="str">
        <f t="shared" si="620"/>
        <v/>
      </c>
      <c r="AI1248" s="450"/>
      <c r="AJ1248" s="446">
        <f t="shared" si="621"/>
        <v>0</v>
      </c>
    </row>
    <row r="1249" spans="1:36">
      <c r="A1249" s="1">
        <v>1</v>
      </c>
      <c r="B1249" s="118"/>
      <c r="C1249" s="112"/>
      <c r="D1249" s="327"/>
      <c r="E1249" s="91"/>
      <c r="F1249" s="91"/>
      <c r="G1249" s="328"/>
      <c r="H1249" s="462">
        <f t="shared" si="599"/>
        <v>0</v>
      </c>
      <c r="I1249" s="136">
        <v>1</v>
      </c>
      <c r="J1249" s="462">
        <f t="shared" si="638"/>
        <v>0</v>
      </c>
      <c r="K1249" s="215" t="str">
        <f t="shared" si="601"/>
        <v/>
      </c>
      <c r="L1249" s="216" t="str">
        <f t="shared" si="622"/>
        <v/>
      </c>
      <c r="M1249" s="215" t="str">
        <f t="shared" si="623"/>
        <v/>
      </c>
      <c r="N1249" s="216" t="str">
        <f t="shared" si="624"/>
        <v/>
      </c>
      <c r="O1249" s="215" t="str">
        <f t="shared" si="605"/>
        <v/>
      </c>
      <c r="P1249" s="216" t="str">
        <f t="shared" si="625"/>
        <v/>
      </c>
      <c r="Q1249" s="236">
        <f t="shared" si="639"/>
        <v>0</v>
      </c>
      <c r="R1249" s="137"/>
      <c r="S1249" s="218" t="str">
        <f t="shared" si="640"/>
        <v/>
      </c>
      <c r="T1249" s="218" t="str">
        <f t="shared" si="608"/>
        <v/>
      </c>
      <c r="U1249" s="218" t="str">
        <f t="shared" si="609"/>
        <v/>
      </c>
      <c r="V1249" s="219">
        <f t="shared" si="610"/>
        <v>0</v>
      </c>
      <c r="W1249" s="220">
        <f t="shared" si="611"/>
        <v>0</v>
      </c>
      <c r="X1249" s="220">
        <f t="shared" si="612"/>
        <v>0</v>
      </c>
      <c r="Y1249" s="220">
        <f t="shared" si="613"/>
        <v>0</v>
      </c>
      <c r="Z1249" s="462">
        <f t="shared" si="614"/>
        <v>0</v>
      </c>
      <c r="AA1249" s="221">
        <f t="shared" si="641"/>
        <v>0</v>
      </c>
      <c r="AB1249" s="462" t="str">
        <f t="shared" si="615"/>
        <v/>
      </c>
      <c r="AC1249" s="447" t="str">
        <f t="shared" si="616"/>
        <v/>
      </c>
      <c r="AD1249" s="447" t="str">
        <f t="shared" si="617"/>
        <v/>
      </c>
      <c r="AE1249" s="460" t="str">
        <f t="shared" si="618"/>
        <v/>
      </c>
      <c r="AF1249" s="221" t="str">
        <f t="shared" si="642"/>
        <v/>
      </c>
      <c r="AG1249" s="141">
        <f t="shared" si="619"/>
        <v>0</v>
      </c>
      <c r="AH1249" s="141" t="str">
        <f t="shared" si="620"/>
        <v/>
      </c>
      <c r="AI1249" s="450"/>
      <c r="AJ1249" s="446">
        <f t="shared" si="621"/>
        <v>0</v>
      </c>
    </row>
    <row r="1250" spans="1:36">
      <c r="A1250" s="1">
        <v>1</v>
      </c>
      <c r="B1250" s="87"/>
      <c r="C1250" s="113"/>
      <c r="D1250" s="327"/>
      <c r="E1250" s="91"/>
      <c r="F1250" s="91"/>
      <c r="G1250" s="328"/>
      <c r="H1250" s="462">
        <f t="shared" si="599"/>
        <v>0</v>
      </c>
      <c r="I1250" s="136">
        <v>1</v>
      </c>
      <c r="J1250" s="462">
        <f t="shared" si="638"/>
        <v>0</v>
      </c>
      <c r="K1250" s="215" t="str">
        <f t="shared" si="601"/>
        <v/>
      </c>
      <c r="L1250" s="216" t="str">
        <f t="shared" si="622"/>
        <v/>
      </c>
      <c r="M1250" s="215" t="str">
        <f t="shared" si="623"/>
        <v/>
      </c>
      <c r="N1250" s="216" t="str">
        <f t="shared" si="624"/>
        <v/>
      </c>
      <c r="O1250" s="215" t="str">
        <f t="shared" si="605"/>
        <v/>
      </c>
      <c r="P1250" s="216" t="str">
        <f t="shared" si="625"/>
        <v/>
      </c>
      <c r="Q1250" s="236">
        <f t="shared" si="639"/>
        <v>0</v>
      </c>
      <c r="R1250" s="137"/>
      <c r="S1250" s="218" t="str">
        <f t="shared" si="640"/>
        <v/>
      </c>
      <c r="T1250" s="218" t="str">
        <f t="shared" si="608"/>
        <v/>
      </c>
      <c r="U1250" s="218" t="str">
        <f t="shared" si="609"/>
        <v/>
      </c>
      <c r="V1250" s="219">
        <f t="shared" si="610"/>
        <v>0</v>
      </c>
      <c r="W1250" s="220">
        <f t="shared" si="611"/>
        <v>0</v>
      </c>
      <c r="X1250" s="220">
        <f t="shared" si="612"/>
        <v>0</v>
      </c>
      <c r="Y1250" s="220">
        <f t="shared" si="613"/>
        <v>0</v>
      </c>
      <c r="Z1250" s="462">
        <f t="shared" si="614"/>
        <v>0</v>
      </c>
      <c r="AA1250" s="221">
        <f t="shared" si="641"/>
        <v>0</v>
      </c>
      <c r="AB1250" s="462" t="str">
        <f t="shared" si="615"/>
        <v/>
      </c>
      <c r="AC1250" s="447" t="str">
        <f t="shared" si="616"/>
        <v/>
      </c>
      <c r="AD1250" s="447" t="str">
        <f t="shared" si="617"/>
        <v/>
      </c>
      <c r="AE1250" s="460" t="str">
        <f t="shared" si="618"/>
        <v/>
      </c>
      <c r="AF1250" s="221" t="str">
        <f t="shared" si="642"/>
        <v/>
      </c>
      <c r="AG1250" s="141">
        <f t="shared" si="619"/>
        <v>0</v>
      </c>
      <c r="AH1250" s="141" t="str">
        <f t="shared" si="620"/>
        <v/>
      </c>
      <c r="AI1250" s="450"/>
      <c r="AJ1250" s="446">
        <f t="shared" si="621"/>
        <v>0</v>
      </c>
    </row>
    <row r="1251" spans="1:36">
      <c r="A1251" s="1">
        <v>1</v>
      </c>
      <c r="B1251" s="87"/>
      <c r="C1251" s="113"/>
      <c r="D1251" s="327"/>
      <c r="E1251" s="91"/>
      <c r="F1251" s="91"/>
      <c r="G1251" s="328"/>
      <c r="H1251" s="462">
        <f t="shared" si="599"/>
        <v>0</v>
      </c>
      <c r="I1251" s="136">
        <v>1</v>
      </c>
      <c r="J1251" s="462">
        <f t="shared" si="638"/>
        <v>0</v>
      </c>
      <c r="K1251" s="215" t="str">
        <f t="shared" si="601"/>
        <v/>
      </c>
      <c r="L1251" s="216" t="str">
        <f t="shared" si="622"/>
        <v/>
      </c>
      <c r="M1251" s="215" t="str">
        <f t="shared" si="623"/>
        <v/>
      </c>
      <c r="N1251" s="216" t="str">
        <f t="shared" si="624"/>
        <v/>
      </c>
      <c r="O1251" s="215" t="str">
        <f t="shared" si="605"/>
        <v/>
      </c>
      <c r="P1251" s="216" t="str">
        <f t="shared" si="625"/>
        <v/>
      </c>
      <c r="Q1251" s="236">
        <f t="shared" si="639"/>
        <v>0</v>
      </c>
      <c r="R1251" s="137"/>
      <c r="S1251" s="218" t="str">
        <f t="shared" si="640"/>
        <v/>
      </c>
      <c r="T1251" s="218" t="str">
        <f t="shared" si="608"/>
        <v/>
      </c>
      <c r="U1251" s="218" t="str">
        <f t="shared" si="609"/>
        <v/>
      </c>
      <c r="V1251" s="219">
        <f t="shared" si="610"/>
        <v>0</v>
      </c>
      <c r="W1251" s="220">
        <f t="shared" si="611"/>
        <v>0</v>
      </c>
      <c r="X1251" s="220">
        <f t="shared" si="612"/>
        <v>0</v>
      </c>
      <c r="Y1251" s="220">
        <f t="shared" si="613"/>
        <v>0</v>
      </c>
      <c r="Z1251" s="462">
        <f t="shared" si="614"/>
        <v>0</v>
      </c>
      <c r="AA1251" s="221">
        <f t="shared" si="641"/>
        <v>0</v>
      </c>
      <c r="AB1251" s="462" t="str">
        <f t="shared" si="615"/>
        <v/>
      </c>
      <c r="AC1251" s="447" t="str">
        <f t="shared" si="616"/>
        <v/>
      </c>
      <c r="AD1251" s="447" t="str">
        <f t="shared" si="617"/>
        <v/>
      </c>
      <c r="AE1251" s="460" t="str">
        <f t="shared" si="618"/>
        <v/>
      </c>
      <c r="AF1251" s="221" t="str">
        <f t="shared" si="642"/>
        <v/>
      </c>
      <c r="AG1251" s="141">
        <f t="shared" si="619"/>
        <v>0</v>
      </c>
      <c r="AH1251" s="141" t="str">
        <f t="shared" si="620"/>
        <v/>
      </c>
      <c r="AI1251" s="450"/>
      <c r="AJ1251" s="446">
        <f t="shared" si="621"/>
        <v>0</v>
      </c>
    </row>
    <row r="1252" spans="1:36">
      <c r="A1252" s="1">
        <v>1</v>
      </c>
      <c r="B1252" s="87"/>
      <c r="C1252" s="113"/>
      <c r="D1252" s="327"/>
      <c r="E1252" s="91"/>
      <c r="F1252" s="91"/>
      <c r="G1252" s="328"/>
      <c r="H1252" s="462">
        <f t="shared" si="599"/>
        <v>0</v>
      </c>
      <c r="I1252" s="136">
        <v>1</v>
      </c>
      <c r="J1252" s="462">
        <f t="shared" si="638"/>
        <v>0</v>
      </c>
      <c r="K1252" s="215" t="str">
        <f t="shared" si="601"/>
        <v/>
      </c>
      <c r="L1252" s="216" t="str">
        <f t="shared" si="622"/>
        <v/>
      </c>
      <c r="M1252" s="215" t="str">
        <f t="shared" si="623"/>
        <v/>
      </c>
      <c r="N1252" s="216" t="str">
        <f t="shared" si="624"/>
        <v/>
      </c>
      <c r="O1252" s="215" t="str">
        <f t="shared" si="605"/>
        <v/>
      </c>
      <c r="P1252" s="216" t="str">
        <f t="shared" si="625"/>
        <v/>
      </c>
      <c r="Q1252" s="236">
        <f t="shared" si="639"/>
        <v>0</v>
      </c>
      <c r="R1252" s="137"/>
      <c r="S1252" s="218" t="str">
        <f t="shared" si="640"/>
        <v/>
      </c>
      <c r="T1252" s="218" t="str">
        <f t="shared" si="608"/>
        <v/>
      </c>
      <c r="U1252" s="218" t="str">
        <f t="shared" si="609"/>
        <v/>
      </c>
      <c r="V1252" s="219">
        <f t="shared" si="610"/>
        <v>0</v>
      </c>
      <c r="W1252" s="220">
        <f t="shared" si="611"/>
        <v>0</v>
      </c>
      <c r="X1252" s="220">
        <f t="shared" si="612"/>
        <v>0</v>
      </c>
      <c r="Y1252" s="220">
        <f t="shared" si="613"/>
        <v>0</v>
      </c>
      <c r="Z1252" s="462">
        <f t="shared" si="614"/>
        <v>0</v>
      </c>
      <c r="AA1252" s="221">
        <f t="shared" si="641"/>
        <v>0</v>
      </c>
      <c r="AB1252" s="462" t="str">
        <f t="shared" si="615"/>
        <v/>
      </c>
      <c r="AC1252" s="447" t="str">
        <f t="shared" si="616"/>
        <v/>
      </c>
      <c r="AD1252" s="447" t="str">
        <f t="shared" si="617"/>
        <v/>
      </c>
      <c r="AE1252" s="460" t="str">
        <f t="shared" si="618"/>
        <v/>
      </c>
      <c r="AF1252" s="221" t="str">
        <f t="shared" si="642"/>
        <v/>
      </c>
      <c r="AG1252" s="141">
        <f t="shared" si="619"/>
        <v>0</v>
      </c>
      <c r="AH1252" s="141" t="str">
        <f t="shared" si="620"/>
        <v/>
      </c>
      <c r="AI1252" s="450"/>
      <c r="AJ1252" s="446">
        <f t="shared" si="621"/>
        <v>0</v>
      </c>
    </row>
    <row r="1253" spans="1:36">
      <c r="A1253" s="1">
        <v>1</v>
      </c>
      <c r="B1253" s="87"/>
      <c r="C1253" s="113"/>
      <c r="D1253" s="327"/>
      <c r="E1253" s="91"/>
      <c r="F1253" s="91"/>
      <c r="G1253" s="328"/>
      <c r="H1253" s="462">
        <f t="shared" si="599"/>
        <v>0</v>
      </c>
      <c r="I1253" s="136">
        <v>1</v>
      </c>
      <c r="J1253" s="462">
        <f t="shared" si="638"/>
        <v>0</v>
      </c>
      <c r="K1253" s="215" t="str">
        <f t="shared" si="601"/>
        <v/>
      </c>
      <c r="L1253" s="216" t="str">
        <f t="shared" si="622"/>
        <v/>
      </c>
      <c r="M1253" s="215" t="str">
        <f t="shared" si="623"/>
        <v/>
      </c>
      <c r="N1253" s="216" t="str">
        <f t="shared" si="624"/>
        <v/>
      </c>
      <c r="O1253" s="215" t="str">
        <f t="shared" si="605"/>
        <v/>
      </c>
      <c r="P1253" s="216" t="str">
        <f t="shared" si="625"/>
        <v/>
      </c>
      <c r="Q1253" s="236">
        <f t="shared" si="639"/>
        <v>0</v>
      </c>
      <c r="R1253" s="137"/>
      <c r="S1253" s="218" t="str">
        <f t="shared" si="640"/>
        <v/>
      </c>
      <c r="T1253" s="218" t="str">
        <f t="shared" si="608"/>
        <v/>
      </c>
      <c r="U1253" s="218" t="str">
        <f t="shared" si="609"/>
        <v/>
      </c>
      <c r="V1253" s="219">
        <f t="shared" si="610"/>
        <v>0</v>
      </c>
      <c r="W1253" s="220">
        <f t="shared" si="611"/>
        <v>0</v>
      </c>
      <c r="X1253" s="220">
        <f t="shared" si="612"/>
        <v>0</v>
      </c>
      <c r="Y1253" s="220">
        <f t="shared" si="613"/>
        <v>0</v>
      </c>
      <c r="Z1253" s="462">
        <f t="shared" si="614"/>
        <v>0</v>
      </c>
      <c r="AA1253" s="221">
        <f t="shared" si="641"/>
        <v>0</v>
      </c>
      <c r="AB1253" s="462" t="str">
        <f t="shared" si="615"/>
        <v/>
      </c>
      <c r="AC1253" s="447" t="str">
        <f t="shared" si="616"/>
        <v/>
      </c>
      <c r="AD1253" s="447" t="str">
        <f t="shared" si="617"/>
        <v/>
      </c>
      <c r="AE1253" s="460" t="str">
        <f t="shared" si="618"/>
        <v/>
      </c>
      <c r="AF1253" s="221" t="str">
        <f t="shared" si="642"/>
        <v/>
      </c>
      <c r="AG1253" s="141">
        <f t="shared" si="619"/>
        <v>0</v>
      </c>
      <c r="AH1253" s="141" t="str">
        <f t="shared" si="620"/>
        <v/>
      </c>
      <c r="AI1253" s="450"/>
      <c r="AJ1253" s="446">
        <f t="shared" si="621"/>
        <v>0</v>
      </c>
    </row>
    <row r="1254" spans="1:36">
      <c r="A1254" s="1">
        <v>1</v>
      </c>
      <c r="B1254" s="87"/>
      <c r="C1254" s="113"/>
      <c r="D1254" s="327"/>
      <c r="E1254" s="91"/>
      <c r="F1254" s="91"/>
      <c r="G1254" s="328"/>
      <c r="H1254" s="462">
        <f t="shared" si="599"/>
        <v>0</v>
      </c>
      <c r="I1254" s="136">
        <v>1</v>
      </c>
      <c r="J1254" s="462">
        <f t="shared" si="638"/>
        <v>0</v>
      </c>
      <c r="K1254" s="215" t="str">
        <f t="shared" si="601"/>
        <v/>
      </c>
      <c r="L1254" s="216" t="str">
        <f t="shared" si="622"/>
        <v/>
      </c>
      <c r="M1254" s="215" t="str">
        <f t="shared" si="623"/>
        <v/>
      </c>
      <c r="N1254" s="216" t="str">
        <f t="shared" si="624"/>
        <v/>
      </c>
      <c r="O1254" s="215" t="str">
        <f t="shared" si="605"/>
        <v/>
      </c>
      <c r="P1254" s="216" t="str">
        <f t="shared" si="625"/>
        <v/>
      </c>
      <c r="Q1254" s="236">
        <f t="shared" si="639"/>
        <v>0</v>
      </c>
      <c r="R1254" s="137"/>
      <c r="S1254" s="218" t="str">
        <f t="shared" si="640"/>
        <v/>
      </c>
      <c r="T1254" s="218" t="str">
        <f t="shared" si="608"/>
        <v/>
      </c>
      <c r="U1254" s="218" t="str">
        <f t="shared" si="609"/>
        <v/>
      </c>
      <c r="V1254" s="219">
        <f t="shared" si="610"/>
        <v>0</v>
      </c>
      <c r="W1254" s="220">
        <f t="shared" si="611"/>
        <v>0</v>
      </c>
      <c r="X1254" s="220">
        <f t="shared" si="612"/>
        <v>0</v>
      </c>
      <c r="Y1254" s="220">
        <f t="shared" si="613"/>
        <v>0</v>
      </c>
      <c r="Z1254" s="462">
        <f t="shared" si="614"/>
        <v>0</v>
      </c>
      <c r="AA1254" s="221">
        <f t="shared" si="641"/>
        <v>0</v>
      </c>
      <c r="AB1254" s="462" t="str">
        <f t="shared" si="615"/>
        <v/>
      </c>
      <c r="AC1254" s="447" t="str">
        <f t="shared" si="616"/>
        <v/>
      </c>
      <c r="AD1254" s="447" t="str">
        <f t="shared" si="617"/>
        <v/>
      </c>
      <c r="AE1254" s="460" t="str">
        <f t="shared" si="618"/>
        <v/>
      </c>
      <c r="AF1254" s="221" t="str">
        <f t="shared" si="642"/>
        <v/>
      </c>
      <c r="AG1254" s="141">
        <f t="shared" si="619"/>
        <v>0</v>
      </c>
      <c r="AH1254" s="141" t="str">
        <f t="shared" si="620"/>
        <v/>
      </c>
      <c r="AI1254" s="450"/>
      <c r="AJ1254" s="446">
        <f t="shared" si="621"/>
        <v>0</v>
      </c>
    </row>
    <row r="1255" spans="1:36">
      <c r="A1255" s="1">
        <v>1</v>
      </c>
      <c r="B1255" s="87"/>
      <c r="C1255" s="112"/>
      <c r="D1255" s="327"/>
      <c r="E1255" s="91"/>
      <c r="F1255" s="91"/>
      <c r="G1255" s="328"/>
      <c r="H1255" s="216">
        <f t="shared" si="599"/>
        <v>0</v>
      </c>
      <c r="I1255" s="88">
        <v>1</v>
      </c>
      <c r="J1255" s="462">
        <f t="shared" si="638"/>
        <v>0</v>
      </c>
      <c r="K1255" s="215" t="str">
        <f t="shared" si="601"/>
        <v/>
      </c>
      <c r="L1255" s="216" t="str">
        <f t="shared" si="622"/>
        <v/>
      </c>
      <c r="M1255" s="215" t="str">
        <f t="shared" si="623"/>
        <v/>
      </c>
      <c r="N1255" s="216" t="str">
        <f t="shared" si="624"/>
        <v/>
      </c>
      <c r="O1255" s="215" t="str">
        <f t="shared" si="605"/>
        <v/>
      </c>
      <c r="P1255" s="216" t="str">
        <f t="shared" si="625"/>
        <v/>
      </c>
      <c r="Q1255" s="236">
        <f t="shared" si="639"/>
        <v>0</v>
      </c>
      <c r="R1255" s="137"/>
      <c r="S1255" s="218" t="str">
        <f t="shared" si="640"/>
        <v/>
      </c>
      <c r="T1255" s="218" t="str">
        <f t="shared" si="608"/>
        <v/>
      </c>
      <c r="U1255" s="218" t="str">
        <f t="shared" si="609"/>
        <v/>
      </c>
      <c r="V1255" s="219">
        <f t="shared" si="610"/>
        <v>0</v>
      </c>
      <c r="W1255" s="220">
        <f t="shared" si="611"/>
        <v>0</v>
      </c>
      <c r="X1255" s="220">
        <f t="shared" si="612"/>
        <v>0</v>
      </c>
      <c r="Y1255" s="220">
        <f t="shared" si="613"/>
        <v>0</v>
      </c>
      <c r="Z1255" s="462">
        <f t="shared" si="614"/>
        <v>0</v>
      </c>
      <c r="AA1255" s="221">
        <f t="shared" si="641"/>
        <v>0</v>
      </c>
      <c r="AB1255" s="462" t="str">
        <f t="shared" si="615"/>
        <v/>
      </c>
      <c r="AC1255" s="447" t="str">
        <f t="shared" si="616"/>
        <v/>
      </c>
      <c r="AD1255" s="447" t="str">
        <f t="shared" si="617"/>
        <v/>
      </c>
      <c r="AE1255" s="460" t="str">
        <f t="shared" si="618"/>
        <v/>
      </c>
      <c r="AF1255" s="221" t="str">
        <f t="shared" si="642"/>
        <v/>
      </c>
      <c r="AG1255" s="141">
        <f t="shared" si="619"/>
        <v>0</v>
      </c>
      <c r="AH1255" s="141" t="str">
        <f t="shared" si="620"/>
        <v/>
      </c>
      <c r="AI1255" s="450"/>
      <c r="AJ1255" s="446">
        <f t="shared" si="621"/>
        <v>0</v>
      </c>
    </row>
    <row r="1256" spans="1:36">
      <c r="A1256" s="1">
        <v>1</v>
      </c>
      <c r="B1256" s="87"/>
      <c r="C1256" s="113"/>
      <c r="D1256" s="327"/>
      <c r="E1256" s="91"/>
      <c r="F1256" s="91"/>
      <c r="G1256" s="328"/>
      <c r="H1256" s="216">
        <f t="shared" si="599"/>
        <v>0</v>
      </c>
      <c r="I1256" s="88">
        <v>1</v>
      </c>
      <c r="J1256" s="462">
        <f t="shared" si="638"/>
        <v>0</v>
      </c>
      <c r="K1256" s="215" t="str">
        <f t="shared" si="601"/>
        <v/>
      </c>
      <c r="L1256" s="216" t="str">
        <f t="shared" si="622"/>
        <v/>
      </c>
      <c r="M1256" s="215" t="str">
        <f t="shared" si="623"/>
        <v/>
      </c>
      <c r="N1256" s="216" t="str">
        <f t="shared" si="624"/>
        <v/>
      </c>
      <c r="O1256" s="215" t="str">
        <f t="shared" si="605"/>
        <v/>
      </c>
      <c r="P1256" s="216" t="str">
        <f t="shared" si="625"/>
        <v/>
      </c>
      <c r="Q1256" s="236">
        <f t="shared" si="639"/>
        <v>0</v>
      </c>
      <c r="R1256" s="137"/>
      <c r="S1256" s="218" t="str">
        <f t="shared" si="640"/>
        <v/>
      </c>
      <c r="T1256" s="218" t="str">
        <f t="shared" si="608"/>
        <v/>
      </c>
      <c r="U1256" s="218" t="str">
        <f t="shared" si="609"/>
        <v/>
      </c>
      <c r="V1256" s="219">
        <f t="shared" si="610"/>
        <v>0</v>
      </c>
      <c r="W1256" s="220">
        <f t="shared" si="611"/>
        <v>0</v>
      </c>
      <c r="X1256" s="220">
        <f t="shared" si="612"/>
        <v>0</v>
      </c>
      <c r="Y1256" s="220">
        <f t="shared" si="613"/>
        <v>0</v>
      </c>
      <c r="Z1256" s="462">
        <f t="shared" si="614"/>
        <v>0</v>
      </c>
      <c r="AA1256" s="221">
        <f t="shared" si="641"/>
        <v>0</v>
      </c>
      <c r="AB1256" s="462" t="str">
        <f t="shared" si="615"/>
        <v/>
      </c>
      <c r="AC1256" s="447" t="str">
        <f t="shared" si="616"/>
        <v/>
      </c>
      <c r="AD1256" s="447" t="str">
        <f t="shared" si="617"/>
        <v/>
      </c>
      <c r="AE1256" s="460" t="str">
        <f t="shared" si="618"/>
        <v/>
      </c>
      <c r="AF1256" s="221" t="str">
        <f t="shared" si="642"/>
        <v/>
      </c>
      <c r="AG1256" s="141">
        <f t="shared" si="619"/>
        <v>0</v>
      </c>
      <c r="AH1256" s="141" t="str">
        <f t="shared" si="620"/>
        <v/>
      </c>
      <c r="AI1256" s="450"/>
      <c r="AJ1256" s="446">
        <f t="shared" si="621"/>
        <v>0</v>
      </c>
    </row>
    <row r="1257" spans="1:36">
      <c r="A1257" s="1">
        <v>1</v>
      </c>
      <c r="B1257" s="156"/>
      <c r="C1257" s="113"/>
      <c r="D1257" s="327"/>
      <c r="E1257" s="91"/>
      <c r="F1257" s="91"/>
      <c r="G1257" s="328"/>
      <c r="H1257" s="216">
        <f t="shared" si="599"/>
        <v>0</v>
      </c>
      <c r="I1257" s="88">
        <v>1</v>
      </c>
      <c r="J1257" s="462">
        <f t="shared" si="638"/>
        <v>0</v>
      </c>
      <c r="K1257" s="215" t="str">
        <f t="shared" si="601"/>
        <v/>
      </c>
      <c r="L1257" s="216" t="str">
        <f t="shared" si="622"/>
        <v/>
      </c>
      <c r="M1257" s="215" t="str">
        <f t="shared" si="623"/>
        <v/>
      </c>
      <c r="N1257" s="216" t="str">
        <f t="shared" si="624"/>
        <v/>
      </c>
      <c r="O1257" s="215" t="str">
        <f t="shared" si="605"/>
        <v/>
      </c>
      <c r="P1257" s="216" t="str">
        <f t="shared" si="625"/>
        <v/>
      </c>
      <c r="Q1257" s="236">
        <f t="shared" si="639"/>
        <v>0</v>
      </c>
      <c r="R1257" s="137"/>
      <c r="S1257" s="218" t="str">
        <f t="shared" si="640"/>
        <v/>
      </c>
      <c r="T1257" s="218" t="str">
        <f t="shared" si="608"/>
        <v/>
      </c>
      <c r="U1257" s="218" t="str">
        <f t="shared" si="609"/>
        <v/>
      </c>
      <c r="V1257" s="219">
        <f t="shared" si="610"/>
        <v>0</v>
      </c>
      <c r="W1257" s="220">
        <f t="shared" si="611"/>
        <v>0</v>
      </c>
      <c r="X1257" s="220">
        <f t="shared" si="612"/>
        <v>0</v>
      </c>
      <c r="Y1257" s="220">
        <f t="shared" si="613"/>
        <v>0</v>
      </c>
      <c r="Z1257" s="462">
        <f t="shared" si="614"/>
        <v>0</v>
      </c>
      <c r="AA1257" s="221">
        <f t="shared" si="641"/>
        <v>0</v>
      </c>
      <c r="AB1257" s="462" t="str">
        <f t="shared" si="615"/>
        <v/>
      </c>
      <c r="AC1257" s="447" t="str">
        <f t="shared" si="616"/>
        <v/>
      </c>
      <c r="AD1257" s="447" t="str">
        <f t="shared" si="617"/>
        <v/>
      </c>
      <c r="AE1257" s="460" t="str">
        <f t="shared" si="618"/>
        <v/>
      </c>
      <c r="AF1257" s="221" t="str">
        <f t="shared" si="642"/>
        <v/>
      </c>
      <c r="AG1257" s="141">
        <f t="shared" si="619"/>
        <v>0</v>
      </c>
      <c r="AH1257" s="141" t="str">
        <f t="shared" si="620"/>
        <v/>
      </c>
      <c r="AI1257" s="450"/>
      <c r="AJ1257" s="446">
        <f t="shared" si="621"/>
        <v>0</v>
      </c>
    </row>
    <row r="1258" spans="1:36">
      <c r="A1258" s="1">
        <v>1</v>
      </c>
      <c r="B1258" s="111"/>
      <c r="C1258" s="113"/>
      <c r="D1258" s="327"/>
      <c r="E1258" s="91"/>
      <c r="F1258" s="91"/>
      <c r="G1258" s="328"/>
      <c r="H1258" s="216">
        <f t="shared" si="599"/>
        <v>0</v>
      </c>
      <c r="I1258" s="88">
        <v>1</v>
      </c>
      <c r="J1258" s="462">
        <f t="shared" si="638"/>
        <v>0</v>
      </c>
      <c r="K1258" s="215" t="str">
        <f t="shared" si="601"/>
        <v/>
      </c>
      <c r="L1258" s="216" t="str">
        <f t="shared" si="622"/>
        <v/>
      </c>
      <c r="M1258" s="215" t="str">
        <f t="shared" si="623"/>
        <v/>
      </c>
      <c r="N1258" s="216" t="str">
        <f t="shared" si="624"/>
        <v/>
      </c>
      <c r="O1258" s="215" t="str">
        <f t="shared" si="605"/>
        <v/>
      </c>
      <c r="P1258" s="216" t="str">
        <f t="shared" si="625"/>
        <v/>
      </c>
      <c r="Q1258" s="236">
        <f t="shared" si="639"/>
        <v>0</v>
      </c>
      <c r="R1258" s="137"/>
      <c r="S1258" s="218" t="str">
        <f t="shared" si="640"/>
        <v/>
      </c>
      <c r="T1258" s="218" t="str">
        <f t="shared" si="608"/>
        <v/>
      </c>
      <c r="U1258" s="218" t="str">
        <f t="shared" si="609"/>
        <v/>
      </c>
      <c r="V1258" s="219">
        <f t="shared" si="610"/>
        <v>0</v>
      </c>
      <c r="W1258" s="220">
        <f t="shared" si="611"/>
        <v>0</v>
      </c>
      <c r="X1258" s="220">
        <f t="shared" si="612"/>
        <v>0</v>
      </c>
      <c r="Y1258" s="220">
        <f t="shared" si="613"/>
        <v>0</v>
      </c>
      <c r="Z1258" s="462">
        <f t="shared" si="614"/>
        <v>0</v>
      </c>
      <c r="AA1258" s="221">
        <f t="shared" si="641"/>
        <v>0</v>
      </c>
      <c r="AB1258" s="462" t="str">
        <f t="shared" si="615"/>
        <v/>
      </c>
      <c r="AC1258" s="447" t="str">
        <f t="shared" si="616"/>
        <v/>
      </c>
      <c r="AD1258" s="447" t="str">
        <f t="shared" si="617"/>
        <v/>
      </c>
      <c r="AE1258" s="460" t="str">
        <f t="shared" si="618"/>
        <v/>
      </c>
      <c r="AF1258" s="221" t="str">
        <f t="shared" si="642"/>
        <v/>
      </c>
      <c r="AG1258" s="141">
        <f t="shared" si="619"/>
        <v>0</v>
      </c>
      <c r="AH1258" s="141" t="str">
        <f t="shared" si="620"/>
        <v/>
      </c>
      <c r="AI1258" s="450"/>
      <c r="AJ1258" s="446">
        <f t="shared" si="621"/>
        <v>0</v>
      </c>
    </row>
    <row r="1259" spans="1:36">
      <c r="A1259" s="1">
        <v>1</v>
      </c>
      <c r="B1259" s="111"/>
      <c r="C1259" s="113"/>
      <c r="D1259" s="327"/>
      <c r="E1259" s="91"/>
      <c r="F1259" s="91"/>
      <c r="G1259" s="328"/>
      <c r="H1259" s="216">
        <f t="shared" si="599"/>
        <v>0</v>
      </c>
      <c r="I1259" s="88">
        <v>1</v>
      </c>
      <c r="J1259" s="462">
        <f t="shared" si="638"/>
        <v>0</v>
      </c>
      <c r="K1259" s="215" t="str">
        <f t="shared" si="601"/>
        <v/>
      </c>
      <c r="L1259" s="216" t="str">
        <f t="shared" si="622"/>
        <v/>
      </c>
      <c r="M1259" s="215" t="str">
        <f t="shared" si="623"/>
        <v/>
      </c>
      <c r="N1259" s="216" t="str">
        <f t="shared" si="624"/>
        <v/>
      </c>
      <c r="O1259" s="215" t="str">
        <f t="shared" si="605"/>
        <v/>
      </c>
      <c r="P1259" s="216" t="str">
        <f t="shared" si="625"/>
        <v/>
      </c>
      <c r="Q1259" s="236">
        <f t="shared" si="639"/>
        <v>0</v>
      </c>
      <c r="R1259" s="137"/>
      <c r="S1259" s="218" t="str">
        <f t="shared" si="640"/>
        <v/>
      </c>
      <c r="T1259" s="218" t="str">
        <f t="shared" si="608"/>
        <v/>
      </c>
      <c r="U1259" s="218" t="str">
        <f t="shared" si="609"/>
        <v/>
      </c>
      <c r="V1259" s="219">
        <f t="shared" si="610"/>
        <v>0</v>
      </c>
      <c r="W1259" s="220">
        <f t="shared" si="611"/>
        <v>0</v>
      </c>
      <c r="X1259" s="220">
        <f t="shared" si="612"/>
        <v>0</v>
      </c>
      <c r="Y1259" s="220">
        <f t="shared" si="613"/>
        <v>0</v>
      </c>
      <c r="Z1259" s="462">
        <f t="shared" si="614"/>
        <v>0</v>
      </c>
      <c r="AA1259" s="221">
        <f t="shared" si="641"/>
        <v>0</v>
      </c>
      <c r="AB1259" s="462" t="str">
        <f t="shared" si="615"/>
        <v/>
      </c>
      <c r="AC1259" s="447" t="str">
        <f t="shared" si="616"/>
        <v/>
      </c>
      <c r="AD1259" s="447" t="str">
        <f t="shared" si="617"/>
        <v/>
      </c>
      <c r="AE1259" s="460" t="str">
        <f t="shared" si="618"/>
        <v/>
      </c>
      <c r="AF1259" s="221" t="str">
        <f t="shared" si="642"/>
        <v/>
      </c>
      <c r="AG1259" s="141">
        <f t="shared" si="619"/>
        <v>0</v>
      </c>
      <c r="AH1259" s="141" t="str">
        <f t="shared" si="620"/>
        <v/>
      </c>
      <c r="AI1259" s="450"/>
      <c r="AJ1259" s="446">
        <f t="shared" si="621"/>
        <v>0</v>
      </c>
    </row>
    <row r="1260" spans="1:36" ht="13.5" thickBot="1">
      <c r="A1260" s="1">
        <v>1</v>
      </c>
      <c r="B1260" s="177"/>
      <c r="C1260" s="154"/>
      <c r="D1260" s="329"/>
      <c r="E1260" s="330"/>
      <c r="F1260" s="330"/>
      <c r="G1260" s="331"/>
      <c r="H1260" s="216">
        <f t="shared" si="599"/>
        <v>0</v>
      </c>
      <c r="I1260" s="88">
        <v>1</v>
      </c>
      <c r="J1260" s="462">
        <f t="shared" si="638"/>
        <v>0</v>
      </c>
      <c r="K1260" s="215" t="str">
        <f t="shared" si="601"/>
        <v/>
      </c>
      <c r="L1260" s="216" t="str">
        <f t="shared" si="622"/>
        <v/>
      </c>
      <c r="M1260" s="215" t="str">
        <f t="shared" si="623"/>
        <v/>
      </c>
      <c r="N1260" s="216" t="str">
        <f t="shared" si="624"/>
        <v/>
      </c>
      <c r="O1260" s="215" t="str">
        <f t="shared" si="605"/>
        <v/>
      </c>
      <c r="P1260" s="216" t="str">
        <f t="shared" si="625"/>
        <v/>
      </c>
      <c r="Q1260" s="236">
        <f t="shared" si="639"/>
        <v>0</v>
      </c>
      <c r="R1260" s="137"/>
      <c r="S1260" s="218" t="str">
        <f t="shared" si="640"/>
        <v/>
      </c>
      <c r="T1260" s="218" t="str">
        <f t="shared" si="608"/>
        <v/>
      </c>
      <c r="U1260" s="218" t="str">
        <f t="shared" si="609"/>
        <v/>
      </c>
      <c r="V1260" s="219">
        <f t="shared" si="610"/>
        <v>0</v>
      </c>
      <c r="W1260" s="220">
        <f t="shared" si="611"/>
        <v>0</v>
      </c>
      <c r="X1260" s="220">
        <f t="shared" si="612"/>
        <v>0</v>
      </c>
      <c r="Y1260" s="220">
        <f t="shared" si="613"/>
        <v>0</v>
      </c>
      <c r="Z1260" s="462">
        <f t="shared" si="614"/>
        <v>0</v>
      </c>
      <c r="AA1260" s="221">
        <f t="shared" si="641"/>
        <v>0</v>
      </c>
      <c r="AB1260" s="462" t="str">
        <f t="shared" si="615"/>
        <v/>
      </c>
      <c r="AC1260" s="447" t="str">
        <f t="shared" si="616"/>
        <v/>
      </c>
      <c r="AD1260" s="447" t="str">
        <f t="shared" si="617"/>
        <v/>
      </c>
      <c r="AE1260" s="460" t="str">
        <f t="shared" si="618"/>
        <v/>
      </c>
      <c r="AF1260" s="221" t="str">
        <f t="shared" si="642"/>
        <v/>
      </c>
      <c r="AG1260" s="141">
        <f t="shared" si="619"/>
        <v>0</v>
      </c>
      <c r="AH1260" s="141" t="str">
        <f t="shared" si="620"/>
        <v/>
      </c>
      <c r="AI1260" s="450"/>
      <c r="AJ1260" s="446">
        <f t="shared" si="621"/>
        <v>0</v>
      </c>
    </row>
    <row r="1261" spans="1:36" ht="13.5" thickBot="1">
      <c r="A1261" s="1">
        <v>1</v>
      </c>
      <c r="B1261" s="176" t="s">
        <v>80</v>
      </c>
      <c r="C1261" s="175" t="s">
        <v>81</v>
      </c>
      <c r="D1261" s="264" t="s">
        <v>134</v>
      </c>
      <c r="E1261" s="34"/>
      <c r="F1261" s="337">
        <f>SUM(J1221:J1260)</f>
        <v>0</v>
      </c>
      <c r="G1261" s="455" t="s">
        <v>75</v>
      </c>
    </row>
    <row r="1262" spans="1:36" ht="13.5" thickBot="1">
      <c r="A1262" s="1">
        <v>1</v>
      </c>
      <c r="B1262" s="129"/>
      <c r="C1262" s="112"/>
      <c r="D1262" s="161">
        <f>'Sheet 14'!B4</f>
        <v>0</v>
      </c>
      <c r="E1262" s="413" t="str">
        <f t="shared" ref="E1262:E1297" si="643">IF(D1262=B1262,"","X")</f>
        <v/>
      </c>
    </row>
    <row r="1263" spans="1:36" ht="13.5" thickBot="1">
      <c r="A1263" s="1">
        <v>1</v>
      </c>
      <c r="B1263" s="129"/>
      <c r="C1263" s="112"/>
      <c r="D1263" s="162">
        <f>'Sheet 14'!B5</f>
        <v>0</v>
      </c>
      <c r="E1263" s="414" t="str">
        <f t="shared" si="643"/>
        <v/>
      </c>
      <c r="F1263" s="553" t="str">
        <f>B1217</f>
        <v>Input Section 14</v>
      </c>
      <c r="G1263" s="554"/>
      <c r="H1263" s="554"/>
      <c r="I1263" s="554"/>
      <c r="J1263" s="554"/>
      <c r="K1263" s="554"/>
      <c r="L1263" s="555"/>
    </row>
    <row r="1264" spans="1:36" ht="13.5" thickBot="1">
      <c r="A1264" s="1">
        <v>1</v>
      </c>
      <c r="B1264" s="129"/>
      <c r="C1264" s="112"/>
      <c r="D1264" s="162">
        <f>'Sheet 14'!B6</f>
        <v>0</v>
      </c>
      <c r="E1264" s="414" t="str">
        <f t="shared" si="643"/>
        <v/>
      </c>
      <c r="H1264" s="533" t="s">
        <v>154</v>
      </c>
      <c r="I1264" s="534"/>
      <c r="J1264" s="535"/>
    </row>
    <row r="1265" spans="1:13" ht="13.5" thickBot="1">
      <c r="A1265" s="1">
        <v>1</v>
      </c>
      <c r="B1265" s="129"/>
      <c r="C1265" s="112"/>
      <c r="D1265" s="162">
        <f>'Sheet 14'!B7</f>
        <v>0</v>
      </c>
      <c r="E1265" s="414" t="str">
        <f t="shared" si="643"/>
        <v/>
      </c>
    </row>
    <row r="1266" spans="1:13">
      <c r="A1266" s="1">
        <v>1</v>
      </c>
      <c r="B1266" s="129"/>
      <c r="C1266" s="112"/>
      <c r="D1266" s="162">
        <f>'Sheet 14'!B8</f>
        <v>0</v>
      </c>
      <c r="E1266" s="414" t="str">
        <f t="shared" si="643"/>
        <v/>
      </c>
      <c r="H1266" s="536" t="s">
        <v>191</v>
      </c>
      <c r="I1266" s="537"/>
      <c r="J1266" s="537"/>
      <c r="K1266" s="537"/>
      <c r="L1266" s="537"/>
      <c r="M1266" s="538"/>
    </row>
    <row r="1267" spans="1:13">
      <c r="A1267" s="1">
        <v>1</v>
      </c>
      <c r="B1267" s="129"/>
      <c r="C1267" s="112"/>
      <c r="D1267" s="162">
        <f>'Sheet 14'!B9</f>
        <v>0</v>
      </c>
      <c r="E1267" s="414" t="str">
        <f t="shared" si="643"/>
        <v/>
      </c>
      <c r="H1267" s="539"/>
      <c r="I1267" s="540"/>
      <c r="J1267" s="540"/>
      <c r="K1267" s="540"/>
      <c r="L1267" s="540"/>
      <c r="M1267" s="541"/>
    </row>
    <row r="1268" spans="1:13" ht="13.5" thickBot="1">
      <c r="A1268" s="1">
        <v>1</v>
      </c>
      <c r="B1268" s="129"/>
      <c r="C1268" s="112"/>
      <c r="D1268" s="162">
        <f>'Sheet 14'!B10</f>
        <v>0</v>
      </c>
      <c r="E1268" s="414" t="str">
        <f t="shared" si="643"/>
        <v/>
      </c>
      <c r="H1268" s="542"/>
      <c r="I1268" s="543"/>
      <c r="J1268" s="543"/>
      <c r="K1268" s="543"/>
      <c r="L1268" s="543"/>
      <c r="M1268" s="544"/>
    </row>
    <row r="1269" spans="1:13">
      <c r="A1269" s="1">
        <v>1</v>
      </c>
      <c r="B1269" s="129"/>
      <c r="C1269" s="112"/>
      <c r="D1269" s="162">
        <f>'Sheet 14'!B11</f>
        <v>0</v>
      </c>
      <c r="E1269" s="414" t="str">
        <f t="shared" si="643"/>
        <v/>
      </c>
    </row>
    <row r="1270" spans="1:13">
      <c r="A1270" s="1">
        <v>1</v>
      </c>
      <c r="B1270" s="129"/>
      <c r="C1270" s="112"/>
      <c r="D1270" s="162">
        <f>'Sheet 14'!B12</f>
        <v>0</v>
      </c>
      <c r="E1270" s="414" t="str">
        <f t="shared" si="643"/>
        <v/>
      </c>
    </row>
    <row r="1271" spans="1:13">
      <c r="A1271" s="1">
        <v>1</v>
      </c>
      <c r="B1271" s="129"/>
      <c r="C1271" s="112"/>
      <c r="D1271" s="162">
        <f>'Sheet 14'!B13</f>
        <v>0</v>
      </c>
      <c r="E1271" s="414" t="str">
        <f t="shared" si="643"/>
        <v/>
      </c>
    </row>
    <row r="1272" spans="1:13">
      <c r="A1272" s="1">
        <v>1</v>
      </c>
      <c r="B1272" s="129"/>
      <c r="C1272" s="112"/>
      <c r="D1272" s="162">
        <f>'Sheet 14'!B14</f>
        <v>0</v>
      </c>
      <c r="E1272" s="414" t="str">
        <f t="shared" si="643"/>
        <v/>
      </c>
    </row>
    <row r="1273" spans="1:13">
      <c r="A1273" s="1">
        <v>1</v>
      </c>
      <c r="B1273" s="129"/>
      <c r="C1273" s="112"/>
      <c r="D1273" s="162">
        <f>'Sheet 14'!B15</f>
        <v>0</v>
      </c>
      <c r="E1273" s="414" t="str">
        <f t="shared" si="643"/>
        <v/>
      </c>
    </row>
    <row r="1274" spans="1:13">
      <c r="A1274" s="1">
        <v>1</v>
      </c>
      <c r="B1274" s="129"/>
      <c r="C1274" s="112"/>
      <c r="D1274" s="162">
        <f>'Sheet 14'!B16</f>
        <v>0</v>
      </c>
      <c r="E1274" s="414" t="str">
        <f t="shared" si="643"/>
        <v/>
      </c>
    </row>
    <row r="1275" spans="1:13">
      <c r="A1275" s="1">
        <v>1</v>
      </c>
      <c r="B1275" s="129"/>
      <c r="C1275" s="112"/>
      <c r="D1275" s="162">
        <f>'Sheet 14'!B17</f>
        <v>0</v>
      </c>
      <c r="E1275" s="414" t="str">
        <f t="shared" si="643"/>
        <v/>
      </c>
    </row>
    <row r="1276" spans="1:13">
      <c r="A1276" s="1">
        <v>1</v>
      </c>
      <c r="B1276" s="129"/>
      <c r="C1276" s="112"/>
      <c r="D1276" s="162">
        <f>'Sheet 14'!B18</f>
        <v>0</v>
      </c>
      <c r="E1276" s="414" t="str">
        <f t="shared" si="643"/>
        <v/>
      </c>
    </row>
    <row r="1277" spans="1:13">
      <c r="A1277" s="1">
        <v>1</v>
      </c>
      <c r="B1277" s="129"/>
      <c r="C1277" s="112"/>
      <c r="D1277" s="162">
        <f>'Sheet 14'!B19</f>
        <v>0</v>
      </c>
      <c r="E1277" s="414" t="str">
        <f t="shared" si="643"/>
        <v/>
      </c>
    </row>
    <row r="1278" spans="1:13">
      <c r="A1278" s="1">
        <v>1</v>
      </c>
      <c r="B1278" s="129"/>
      <c r="C1278" s="112"/>
      <c r="D1278" s="162">
        <f>'Sheet 14'!B20</f>
        <v>0</v>
      </c>
      <c r="E1278" s="414" t="str">
        <f t="shared" si="643"/>
        <v/>
      </c>
    </row>
    <row r="1279" spans="1:13">
      <c r="A1279" s="1">
        <v>1</v>
      </c>
      <c r="B1279" s="129"/>
      <c r="C1279" s="112"/>
      <c r="D1279" s="162">
        <f>'Sheet 14'!B21</f>
        <v>0</v>
      </c>
      <c r="E1279" s="414" t="str">
        <f t="shared" si="643"/>
        <v/>
      </c>
    </row>
    <row r="1280" spans="1:13">
      <c r="A1280" s="1">
        <v>1</v>
      </c>
      <c r="B1280" s="129"/>
      <c r="C1280" s="112"/>
      <c r="D1280" s="162">
        <f>'Sheet 14'!B22</f>
        <v>0</v>
      </c>
      <c r="E1280" s="414" t="str">
        <f t="shared" si="643"/>
        <v/>
      </c>
    </row>
    <row r="1281" spans="1:21">
      <c r="A1281" s="1">
        <v>1</v>
      </c>
      <c r="B1281" s="129"/>
      <c r="C1281" s="112"/>
      <c r="D1281" s="162">
        <f>'Sheet 14'!B23</f>
        <v>0</v>
      </c>
      <c r="E1281" s="414" t="str">
        <f t="shared" si="643"/>
        <v/>
      </c>
    </row>
    <row r="1282" spans="1:21">
      <c r="A1282" s="1">
        <v>1</v>
      </c>
      <c r="B1282" s="129"/>
      <c r="C1282" s="112"/>
      <c r="D1282" s="162">
        <f>'Sheet 14'!B24</f>
        <v>0</v>
      </c>
      <c r="E1282" s="414" t="str">
        <f t="shared" si="643"/>
        <v/>
      </c>
    </row>
    <row r="1283" spans="1:21">
      <c r="A1283" s="1">
        <v>1</v>
      </c>
      <c r="B1283" s="129"/>
      <c r="C1283" s="112"/>
      <c r="D1283" s="162">
        <f>'Sheet 14'!B25</f>
        <v>0</v>
      </c>
      <c r="E1283" s="414" t="str">
        <f t="shared" si="643"/>
        <v/>
      </c>
    </row>
    <row r="1284" spans="1:21">
      <c r="A1284" s="1">
        <v>1</v>
      </c>
      <c r="B1284" s="129"/>
      <c r="C1284" s="112"/>
      <c r="D1284" s="162">
        <f>'Sheet 14'!B26</f>
        <v>0</v>
      </c>
      <c r="E1284" s="414" t="str">
        <f t="shared" si="643"/>
        <v/>
      </c>
    </row>
    <row r="1285" spans="1:21">
      <c r="A1285" s="1">
        <v>1</v>
      </c>
      <c r="B1285" s="129"/>
      <c r="C1285" s="112"/>
      <c r="D1285" s="162">
        <f>'Sheet 14'!B27</f>
        <v>0</v>
      </c>
      <c r="E1285" s="414" t="str">
        <f t="shared" si="643"/>
        <v/>
      </c>
    </row>
    <row r="1286" spans="1:21">
      <c r="A1286" s="1">
        <v>1</v>
      </c>
      <c r="B1286" s="129"/>
      <c r="C1286" s="112"/>
      <c r="D1286" s="162">
        <f>'Sheet 14'!B28</f>
        <v>0</v>
      </c>
      <c r="E1286" s="414" t="str">
        <f t="shared" si="643"/>
        <v/>
      </c>
    </row>
    <row r="1287" spans="1:21">
      <c r="A1287" s="1">
        <v>1</v>
      </c>
      <c r="B1287" s="129"/>
      <c r="C1287" s="112"/>
      <c r="D1287" s="162">
        <f>'Sheet 14'!B29</f>
        <v>0</v>
      </c>
      <c r="E1287" s="414" t="str">
        <f t="shared" si="643"/>
        <v/>
      </c>
    </row>
    <row r="1288" spans="1:21">
      <c r="A1288" s="1">
        <v>1</v>
      </c>
      <c r="B1288" s="105"/>
      <c r="C1288" s="112"/>
      <c r="D1288" s="162">
        <f>'Sheet 14'!B30</f>
        <v>0</v>
      </c>
      <c r="E1288" s="414" t="str">
        <f t="shared" si="643"/>
        <v/>
      </c>
    </row>
    <row r="1289" spans="1:21">
      <c r="A1289" s="1">
        <v>1</v>
      </c>
      <c r="B1289" s="105"/>
      <c r="C1289" s="112"/>
      <c r="D1289" s="162">
        <f>'Sheet 14'!B31</f>
        <v>0</v>
      </c>
      <c r="E1289" s="414" t="str">
        <f t="shared" si="643"/>
        <v/>
      </c>
      <c r="U1289" s="3"/>
    </row>
    <row r="1290" spans="1:21">
      <c r="A1290" s="1">
        <v>1</v>
      </c>
      <c r="B1290" s="105"/>
      <c r="C1290" s="112"/>
      <c r="D1290" s="162">
        <f>'Sheet 14'!B32</f>
        <v>0</v>
      </c>
      <c r="E1290" s="414" t="str">
        <f t="shared" si="643"/>
        <v/>
      </c>
      <c r="U1290" s="3"/>
    </row>
    <row r="1291" spans="1:21">
      <c r="A1291" s="1">
        <v>1</v>
      </c>
      <c r="B1291" s="105"/>
      <c r="C1291" s="112"/>
      <c r="D1291" s="162">
        <f>'Sheet 14'!B33</f>
        <v>0</v>
      </c>
      <c r="E1291" s="414" t="str">
        <f t="shared" si="643"/>
        <v/>
      </c>
    </row>
    <row r="1292" spans="1:21">
      <c r="A1292" s="1">
        <v>1</v>
      </c>
      <c r="B1292" s="105"/>
      <c r="C1292" s="112"/>
      <c r="D1292" s="162">
        <f>'Sheet 14'!B34</f>
        <v>0</v>
      </c>
      <c r="E1292" s="414" t="str">
        <f t="shared" si="643"/>
        <v/>
      </c>
    </row>
    <row r="1293" spans="1:21">
      <c r="A1293" s="1">
        <v>1</v>
      </c>
      <c r="B1293" s="105"/>
      <c r="C1293" s="112"/>
      <c r="D1293" s="162">
        <f>'Sheet 14'!B35</f>
        <v>0</v>
      </c>
      <c r="E1293" s="414" t="str">
        <f t="shared" si="643"/>
        <v/>
      </c>
    </row>
    <row r="1294" spans="1:21">
      <c r="A1294" s="1">
        <v>1</v>
      </c>
      <c r="B1294" s="105"/>
      <c r="C1294" s="112"/>
      <c r="D1294" s="162">
        <f>'Sheet 14'!B36</f>
        <v>0</v>
      </c>
      <c r="E1294" s="414" t="str">
        <f t="shared" si="643"/>
        <v/>
      </c>
    </row>
    <row r="1295" spans="1:21">
      <c r="A1295" s="1">
        <v>1</v>
      </c>
      <c r="B1295" s="105"/>
      <c r="C1295" s="112"/>
      <c r="D1295" s="162">
        <f>'Sheet 14'!B37</f>
        <v>0</v>
      </c>
      <c r="E1295" s="414" t="str">
        <f t="shared" si="643"/>
        <v/>
      </c>
    </row>
    <row r="1296" spans="1:21">
      <c r="A1296" s="1">
        <v>1</v>
      </c>
      <c r="B1296" s="105"/>
      <c r="C1296" s="112"/>
      <c r="D1296" s="162">
        <f>'Sheet 14'!B38</f>
        <v>0</v>
      </c>
      <c r="E1296" s="414" t="str">
        <f t="shared" si="643"/>
        <v/>
      </c>
      <c r="G1296" s="2" t="s">
        <v>44</v>
      </c>
      <c r="I1296" s="2"/>
      <c r="J1296" s="1"/>
      <c r="K1296" s="2"/>
    </row>
    <row r="1297" spans="1:127" ht="13.5" thickBot="1">
      <c r="A1297" s="1">
        <v>1</v>
      </c>
      <c r="B1297" s="105"/>
      <c r="C1297" s="112"/>
      <c r="D1297" s="162">
        <f>'Sheet 14'!B39</f>
        <v>0</v>
      </c>
      <c r="E1297" s="415" t="str">
        <f t="shared" si="643"/>
        <v/>
      </c>
      <c r="G1297" s="446">
        <f>$F$23</f>
        <v>0</v>
      </c>
      <c r="H1297" s="447" t="str">
        <f>$F$24</f>
        <v/>
      </c>
      <c r="I1297" s="446">
        <f>$F$25</f>
        <v>0</v>
      </c>
      <c r="J1297" s="447">
        <f>$F$26</f>
        <v>0</v>
      </c>
      <c r="K1297" s="446">
        <f>$F$27</f>
        <v>0</v>
      </c>
      <c r="L1297" s="447">
        <f>$F$28</f>
        <v>0</v>
      </c>
      <c r="M1297" s="289">
        <f>$F$29</f>
        <v>2</v>
      </c>
      <c r="N1297" s="297">
        <f>SUM(R1221:R1260)</f>
        <v>0</v>
      </c>
      <c r="O1297" s="58" t="s">
        <v>45</v>
      </c>
      <c r="P1297" s="58"/>
      <c r="Q1297" s="58"/>
    </row>
    <row r="1298" spans="1:127" ht="13.5" thickBot="1">
      <c r="A1298" s="1">
        <v>1</v>
      </c>
      <c r="B1298" s="296">
        <f>SUM(B1262:B1297)</f>
        <v>0</v>
      </c>
      <c r="C1298" s="2" t="s">
        <v>27</v>
      </c>
      <c r="D1298" s="169">
        <f>SUM(D1262:D1297)</f>
        <v>0</v>
      </c>
      <c r="E1298" s="3" t="s">
        <v>12</v>
      </c>
      <c r="F1298" s="231">
        <f>SUM(J1221:J1260)</f>
        <v>0</v>
      </c>
      <c r="G1298" s="224" t="str">
        <f t="shared" ref="G1298:L1298" si="644">IFERROR($F1298/G1297,"")</f>
        <v/>
      </c>
      <c r="H1298" s="493" t="str">
        <f t="shared" si="644"/>
        <v/>
      </c>
      <c r="I1298" s="224" t="str">
        <f t="shared" si="644"/>
        <v/>
      </c>
      <c r="J1298" s="493" t="str">
        <f t="shared" si="644"/>
        <v/>
      </c>
      <c r="K1298" s="224" t="str">
        <f t="shared" si="644"/>
        <v/>
      </c>
      <c r="L1298" s="493" t="str">
        <f t="shared" si="644"/>
        <v/>
      </c>
      <c r="M1298" s="224">
        <f t="shared" ref="M1298" si="645">$F1298/M1297</f>
        <v>0</v>
      </c>
      <c r="N1298" s="225">
        <f>B1298-N1297</f>
        <v>0</v>
      </c>
      <c r="O1298" s="58" t="s">
        <v>28</v>
      </c>
      <c r="P1298" s="58"/>
      <c r="Q1298" s="58"/>
    </row>
    <row r="1299" spans="1:127" ht="13.5" thickBot="1">
      <c r="A1299" s="1">
        <v>1</v>
      </c>
      <c r="B1299" s="194" t="str">
        <f>IFERROR(B1298/$E$22,"")</f>
        <v/>
      </c>
      <c r="C1299" s="2" t="s">
        <v>73</v>
      </c>
      <c r="G1299" s="97"/>
      <c r="H1299" s="335"/>
      <c r="I1299" s="97"/>
      <c r="J1299" s="335"/>
      <c r="K1299" s="97"/>
      <c r="L1299" s="335"/>
      <c r="M1299" s="97"/>
      <c r="N1299" s="12" t="s">
        <v>72</v>
      </c>
      <c r="Q1299" s="194" t="str">
        <f>IFERROR(N1297/$E$22,"")</f>
        <v/>
      </c>
    </row>
    <row r="1300" spans="1:127" ht="13.5" thickBot="1">
      <c r="A1300" s="1">
        <v>1</v>
      </c>
      <c r="B1300" s="335"/>
      <c r="D1300" s="2" t="s">
        <v>118</v>
      </c>
      <c r="G1300" s="97"/>
      <c r="H1300" s="296">
        <f>$F$23</f>
        <v>0</v>
      </c>
      <c r="I1300" s="97" t="s">
        <v>79</v>
      </c>
      <c r="J1300" s="181">
        <f>SUM(L1221:L1260)</f>
        <v>0</v>
      </c>
      <c r="K1300" s="62" t="s">
        <v>25</v>
      </c>
      <c r="L1300" s="335"/>
      <c r="M1300" s="97"/>
      <c r="N1300" s="98"/>
      <c r="O1300" s="58" t="s">
        <v>32</v>
      </c>
      <c r="P1300" s="58"/>
      <c r="Q1300" s="194" t="str">
        <f>IFERROR(B1299-Q1299,"")</f>
        <v/>
      </c>
    </row>
    <row r="1301" spans="1:127">
      <c r="B1301" s="335"/>
      <c r="G1301" s="97"/>
      <c r="H1301" s="335"/>
      <c r="I1301" s="97"/>
      <c r="J1301" s="335"/>
      <c r="K1301" s="62"/>
      <c r="L1301" s="335"/>
      <c r="M1301" s="97"/>
      <c r="N1301" s="98"/>
      <c r="O1301" s="58"/>
      <c r="P1301" s="58"/>
      <c r="Q1301" s="3"/>
    </row>
    <row r="1302" spans="1:127" s="353" customFormat="1" ht="13.5" thickBot="1">
      <c r="A1302" s="351"/>
      <c r="B1302" s="358"/>
      <c r="E1302" s="354"/>
      <c r="F1302" s="355"/>
      <c r="G1302" s="359"/>
      <c r="H1302" s="358"/>
      <c r="I1302" s="359"/>
      <c r="J1302" s="358"/>
      <c r="K1302" s="360"/>
      <c r="L1302" s="358"/>
      <c r="M1302" s="359"/>
      <c r="N1302" s="361"/>
      <c r="O1302" s="362"/>
      <c r="P1302" s="362"/>
      <c r="Q1302" s="354"/>
      <c r="R1302" s="355"/>
      <c r="S1302" s="355"/>
      <c r="T1302" s="355"/>
      <c r="U1302" s="355"/>
      <c r="V1302" s="355"/>
      <c r="W1302" s="355"/>
      <c r="X1302" s="355"/>
      <c r="Y1302" s="355"/>
      <c r="Z1302" s="355"/>
      <c r="AA1302" s="355"/>
      <c r="AB1302" s="355"/>
      <c r="AC1302" s="355"/>
      <c r="AD1302" s="355"/>
      <c r="AE1302" s="355"/>
      <c r="AF1302" s="355"/>
      <c r="AG1302" s="357"/>
      <c r="AH1302" s="357"/>
      <c r="AI1302" s="357"/>
      <c r="AK1302" s="356"/>
      <c r="AR1302" s="356"/>
      <c r="AS1302" s="356"/>
      <c r="AT1302" s="356"/>
      <c r="AU1302" s="356"/>
      <c r="AV1302" s="356"/>
      <c r="AW1302" s="356"/>
      <c r="AX1302" s="356"/>
      <c r="AY1302" s="356"/>
      <c r="AZ1302" s="356"/>
      <c r="BA1302" s="356"/>
      <c r="BB1302" s="356"/>
      <c r="BC1302" s="356"/>
      <c r="BD1302" s="356"/>
      <c r="BE1302" s="356"/>
      <c r="BN1302" s="356"/>
      <c r="BO1302" s="356"/>
      <c r="BP1302" s="356"/>
      <c r="BY1302" s="356"/>
      <c r="BZ1302" s="356"/>
      <c r="CA1302" s="356"/>
      <c r="CJ1302" s="356"/>
      <c r="CK1302" s="356"/>
      <c r="CL1302" s="356"/>
      <c r="CU1302" s="356"/>
      <c r="CV1302" s="356"/>
      <c r="CW1302" s="356"/>
      <c r="DF1302" s="356"/>
      <c r="DG1302" s="356"/>
      <c r="DH1302" s="356"/>
      <c r="DQ1302" s="356"/>
      <c r="DR1302" s="356"/>
      <c r="DS1302" s="356"/>
    </row>
    <row r="1303" spans="1:127" ht="13.5" thickBot="1">
      <c r="A1303" s="1">
        <v>1</v>
      </c>
      <c r="B1303" s="265" t="s">
        <v>135</v>
      </c>
      <c r="C1303" s="179" t="s">
        <v>154</v>
      </c>
      <c r="I1303" s="475" t="s">
        <v>224</v>
      </c>
      <c r="J1303" s="476"/>
      <c r="K1303" s="2"/>
      <c r="L1303" s="2"/>
      <c r="M1303" s="2"/>
      <c r="N1303" s="2"/>
      <c r="O1303" s="2" t="s">
        <v>225</v>
      </c>
      <c r="P1303" s="2"/>
      <c r="Q1303" s="40"/>
    </row>
    <row r="1304" spans="1:127" ht="18.75" thickBot="1">
      <c r="A1304" s="1">
        <v>1</v>
      </c>
      <c r="B1304" s="524" t="s">
        <v>200</v>
      </c>
      <c r="C1304" s="525"/>
      <c r="D1304" s="336"/>
      <c r="E1304" s="336"/>
      <c r="F1304" s="336"/>
      <c r="G1304" s="336"/>
      <c r="H1304" s="455"/>
      <c r="I1304" s="3"/>
      <c r="J1304" s="475"/>
      <c r="K1304" s="526" t="s">
        <v>99</v>
      </c>
      <c r="L1304" s="526"/>
      <c r="M1304" s="526"/>
      <c r="N1304" s="526"/>
      <c r="O1304" s="526"/>
      <c r="P1304" s="526"/>
      <c r="Q1304" s="455"/>
      <c r="R1304" s="455"/>
      <c r="S1304" s="4"/>
      <c r="T1304" s="4"/>
      <c r="U1304" s="4"/>
      <c r="AG1304" s="444"/>
      <c r="AH1304" s="444"/>
      <c r="AI1304" s="444"/>
      <c r="AJ1304" s="444"/>
      <c r="AK1304" s="454"/>
      <c r="AL1304" s="454"/>
      <c r="AM1304" s="454"/>
      <c r="AO1304" s="455"/>
      <c r="AR1304" s="2"/>
      <c r="AS1304" s="2"/>
      <c r="AT1304" s="2"/>
      <c r="AU1304" s="2"/>
      <c r="BF1304" s="455"/>
      <c r="BG1304" s="455"/>
      <c r="BH1304" s="455"/>
      <c r="BI1304" s="455"/>
      <c r="BN1304" s="2"/>
      <c r="BO1304" s="2"/>
      <c r="BP1304" s="2"/>
      <c r="BR1304" s="455"/>
      <c r="BS1304" s="455"/>
      <c r="BT1304" s="455"/>
      <c r="BY1304" s="2"/>
      <c r="BZ1304" s="2"/>
      <c r="CA1304" s="2"/>
      <c r="CC1304" s="455"/>
      <c r="CD1304" s="455"/>
      <c r="CE1304" s="455"/>
      <c r="CJ1304" s="2"/>
      <c r="CK1304" s="2"/>
      <c r="CL1304" s="2"/>
      <c r="CN1304" s="455"/>
      <c r="CO1304" s="455"/>
      <c r="CP1304" s="455"/>
      <c r="CU1304" s="2"/>
      <c r="CV1304" s="2"/>
      <c r="CW1304" s="2"/>
      <c r="CY1304" s="455"/>
      <c r="CZ1304" s="455"/>
      <c r="DA1304" s="455"/>
      <c r="DF1304" s="2"/>
      <c r="DG1304" s="2"/>
      <c r="DH1304" s="2"/>
      <c r="DJ1304" s="455"/>
      <c r="DK1304" s="455"/>
      <c r="DL1304" s="455"/>
      <c r="DQ1304" s="2"/>
      <c r="DR1304" s="2"/>
      <c r="DS1304" s="2"/>
      <c r="DU1304" s="455"/>
      <c r="DV1304" s="455"/>
      <c r="DW1304" s="455"/>
    </row>
    <row r="1305" spans="1:127" ht="13.5" thickBot="1">
      <c r="A1305" s="1">
        <v>1</v>
      </c>
      <c r="B1305" s="399" t="s">
        <v>71</v>
      </c>
      <c r="C1305" s="169" t="str">
        <f>IFERROR(((D1305+E1305+F1305+G1305)/N1384),"")</f>
        <v/>
      </c>
      <c r="D1305" s="181">
        <f>SUM(D1308:D1313)</f>
        <v>0</v>
      </c>
      <c r="E1305" s="181">
        <f>SUM(E1308:E1313)</f>
        <v>0</v>
      </c>
      <c r="F1305" s="181">
        <f>SUM(F1308:F1313)</f>
        <v>0</v>
      </c>
      <c r="G1305" s="181">
        <f>SUM(G1308:G1313)</f>
        <v>0</v>
      </c>
      <c r="H1305" s="455"/>
      <c r="I1305" s="247"/>
      <c r="J1305" s="475"/>
      <c r="K1305" s="545" t="s">
        <v>222</v>
      </c>
      <c r="L1305" s="546"/>
      <c r="M1305" s="545" t="s">
        <v>223</v>
      </c>
      <c r="N1305" s="546"/>
      <c r="O1305" s="545" t="s">
        <v>226</v>
      </c>
      <c r="P1305" s="546"/>
      <c r="Q1305" s="68" t="s">
        <v>34</v>
      </c>
      <c r="R1305" s="455"/>
      <c r="S1305" s="4"/>
      <c r="T1305" s="4"/>
      <c r="U1305" s="4"/>
      <c r="AG1305" s="444"/>
      <c r="AH1305" s="444"/>
      <c r="AI1305" s="444"/>
      <c r="AJ1305" s="444"/>
      <c r="AK1305" s="454"/>
      <c r="AL1305" s="454"/>
      <c r="AM1305" s="454"/>
      <c r="AO1305" s="455"/>
      <c r="AR1305" s="2"/>
      <c r="AS1305" s="2"/>
      <c r="AT1305" s="2"/>
      <c r="AU1305" s="2"/>
      <c r="BF1305" s="455"/>
      <c r="BG1305" s="455"/>
      <c r="BH1305" s="455"/>
      <c r="BI1305" s="455"/>
      <c r="BN1305" s="2"/>
      <c r="BO1305" s="2"/>
      <c r="BP1305" s="2"/>
      <c r="BR1305" s="455"/>
      <c r="BS1305" s="455"/>
      <c r="BT1305" s="455"/>
      <c r="BY1305" s="2"/>
      <c r="BZ1305" s="2"/>
      <c r="CA1305" s="2"/>
      <c r="CC1305" s="455"/>
      <c r="CD1305" s="455"/>
      <c r="CE1305" s="455"/>
      <c r="CJ1305" s="2"/>
      <c r="CK1305" s="2"/>
      <c r="CL1305" s="2"/>
      <c r="CN1305" s="455"/>
      <c r="CO1305" s="455"/>
      <c r="CP1305" s="455"/>
      <c r="CU1305" s="2"/>
      <c r="CV1305" s="2"/>
      <c r="CW1305" s="2"/>
      <c r="CY1305" s="455"/>
      <c r="CZ1305" s="455"/>
      <c r="DA1305" s="455"/>
      <c r="DF1305" s="2"/>
      <c r="DG1305" s="2"/>
      <c r="DH1305" s="2"/>
      <c r="DJ1305" s="455"/>
      <c r="DK1305" s="455"/>
      <c r="DL1305" s="455"/>
      <c r="DQ1305" s="2"/>
      <c r="DR1305" s="2"/>
      <c r="DS1305" s="2"/>
      <c r="DU1305" s="455"/>
      <c r="DV1305" s="455"/>
      <c r="DW1305" s="455"/>
    </row>
    <row r="1306" spans="1:127" ht="12.75" customHeight="1" thickBot="1">
      <c r="A1306" s="1">
        <v>1</v>
      </c>
      <c r="B1306" s="69"/>
      <c r="C1306" s="70"/>
      <c r="D1306" s="406" t="s">
        <v>37</v>
      </c>
      <c r="E1306" s="407"/>
      <c r="F1306" s="407"/>
      <c r="G1306" s="408"/>
      <c r="H1306" s="25"/>
      <c r="I1306" s="34"/>
      <c r="J1306" s="26"/>
      <c r="K1306" s="479"/>
      <c r="L1306" s="71" t="s">
        <v>100</v>
      </c>
      <c r="M1306" s="72"/>
      <c r="N1306" s="71" t="s">
        <v>100</v>
      </c>
      <c r="O1306" s="480"/>
      <c r="P1306" s="73" t="s">
        <v>100</v>
      </c>
      <c r="Q1306" s="74" t="s">
        <v>35</v>
      </c>
      <c r="R1306" s="25" t="s">
        <v>36</v>
      </c>
      <c r="S1306" s="75"/>
      <c r="T1306" s="75"/>
      <c r="U1306" s="75"/>
      <c r="V1306" s="76"/>
      <c r="W1306" s="76" t="s">
        <v>61</v>
      </c>
      <c r="X1306" s="76"/>
      <c r="Y1306" s="76"/>
      <c r="Z1306" s="76"/>
      <c r="AA1306" s="76"/>
      <c r="AB1306" s="76"/>
      <c r="AC1306" s="76"/>
      <c r="AD1306" s="76"/>
      <c r="AE1306" s="76"/>
      <c r="AF1306" s="76"/>
      <c r="AI1306" s="279" t="s">
        <v>25</v>
      </c>
      <c r="AJ1306" s="282" t="s">
        <v>25</v>
      </c>
    </row>
    <row r="1307" spans="1:127" ht="12.75" customHeight="1" thickBot="1">
      <c r="A1307" s="1">
        <v>1</v>
      </c>
      <c r="B1307" s="77" t="s">
        <v>38</v>
      </c>
      <c r="C1307" s="78" t="s">
        <v>39</v>
      </c>
      <c r="D1307" s="420" t="str">
        <f>O17</f>
        <v>9th</v>
      </c>
      <c r="E1307" s="420" t="str">
        <f>P17</f>
        <v>10th</v>
      </c>
      <c r="F1307" s="420" t="str">
        <f>Q17</f>
        <v>11th</v>
      </c>
      <c r="G1307" s="420" t="str">
        <f>R17</f>
        <v>12th</v>
      </c>
      <c r="H1307" s="84" t="s">
        <v>40</v>
      </c>
      <c r="I1307" s="80" t="s">
        <v>41</v>
      </c>
      <c r="J1307" s="81"/>
      <c r="K1307" s="212">
        <f>IF(K1306="",$F$23,K1306)</f>
        <v>0</v>
      </c>
      <c r="L1307" s="82" t="s">
        <v>101</v>
      </c>
      <c r="M1307" s="212" t="str">
        <f>$F$24</f>
        <v/>
      </c>
      <c r="N1307" s="82" t="s">
        <v>101</v>
      </c>
      <c r="O1307" s="213">
        <f>IF(O1306="",$F$26,O1306)</f>
        <v>0</v>
      </c>
      <c r="P1307" s="83" t="s">
        <v>101</v>
      </c>
      <c r="Q1307" s="214" t="str">
        <f>M1307</f>
        <v/>
      </c>
      <c r="R1307" s="84" t="s">
        <v>25</v>
      </c>
      <c r="S1307" s="85" t="s">
        <v>42</v>
      </c>
      <c r="T1307" s="85" t="s">
        <v>62</v>
      </c>
      <c r="U1307" s="85" t="s">
        <v>63</v>
      </c>
      <c r="V1307" s="86" t="s">
        <v>43</v>
      </c>
      <c r="W1307" s="461" t="str">
        <f>O17</f>
        <v>9th</v>
      </c>
      <c r="X1307" s="461" t="str">
        <f>P17</f>
        <v>10th</v>
      </c>
      <c r="Y1307" s="461" t="str">
        <f>Q17</f>
        <v>11th</v>
      </c>
      <c r="Z1307" s="462" t="str">
        <f>R17</f>
        <v>12th</v>
      </c>
      <c r="AA1307" s="86" t="s">
        <v>43</v>
      </c>
      <c r="AB1307" s="462" t="str">
        <f>O17</f>
        <v>9th</v>
      </c>
      <c r="AC1307" s="447" t="str">
        <f>P17</f>
        <v>10th</v>
      </c>
      <c r="AD1307" s="447" t="str">
        <f>Q17</f>
        <v>11th</v>
      </c>
      <c r="AE1307" s="460" t="str">
        <f>R17</f>
        <v>12th</v>
      </c>
      <c r="AF1307" s="86" t="s">
        <v>43</v>
      </c>
      <c r="AI1307" s="280" t="s">
        <v>173</v>
      </c>
      <c r="AJ1307" s="283" t="s">
        <v>174</v>
      </c>
    </row>
    <row r="1308" spans="1:127">
      <c r="A1308" s="1">
        <v>1</v>
      </c>
      <c r="B1308" s="87"/>
      <c r="C1308" s="112"/>
      <c r="D1308" s="390"/>
      <c r="E1308" s="338"/>
      <c r="F1308" s="338"/>
      <c r="G1308" s="339"/>
      <c r="H1308" s="216">
        <f t="shared" ref="H1308:H1347" si="646">V1308</f>
        <v>0</v>
      </c>
      <c r="I1308" s="88">
        <v>1</v>
      </c>
      <c r="J1308" s="216">
        <f>IF(ISBLANK(H1308),"",H1308/I1308)</f>
        <v>0</v>
      </c>
      <c r="K1308" s="215" t="str">
        <f t="shared" ref="K1308:K1347" si="647">IFERROR(IF(ISBLANK(H1308),"",(H1308/$K$1307)/I1308),"")</f>
        <v/>
      </c>
      <c r="L1308" s="216" t="str">
        <f t="shared" ref="L1308" si="648">IFERROR(IF(ISBLANK(H1308),"",ROUNDUP(K1308,0)),"")</f>
        <v/>
      </c>
      <c r="M1308" s="215" t="str">
        <f t="shared" ref="M1308" si="649">IFERROR(IF(ISBLANK(H1308),"",(H1308/$F$24)/I1308),"")</f>
        <v/>
      </c>
      <c r="N1308" s="216" t="str">
        <f t="shared" ref="N1308" si="650">IFERROR(IF(ISBLANK(H1308),"",ROUNDUP(M1308,0)),"")</f>
        <v/>
      </c>
      <c r="O1308" s="215" t="str">
        <f t="shared" ref="O1308:O1347" si="651">IFERROR(IF(ISBLANK(H1308),"",(H1308/$O$1307)/I1308),"")</f>
        <v/>
      </c>
      <c r="P1308" s="216" t="str">
        <f t="shared" ref="P1308" si="652">IFERROR(IF(ISBLANK(H1308),"",ROUNDUP(O1308,0)),"")</f>
        <v/>
      </c>
      <c r="Q1308" s="215">
        <f>IF(ISERR((H1308/N1308)/I1308),0,(H1308/N1308)/I1308)</f>
        <v>0</v>
      </c>
      <c r="R1308" s="94"/>
      <c r="S1308" s="218" t="str">
        <f>IF(ISBLANK(R1308),"",IF(R1308&lt;1,J1308,H1308/I1308/R1308))</f>
        <v/>
      </c>
      <c r="T1308" s="218" t="str">
        <f t="shared" ref="T1308:T1347" si="653">IF(ISBLANK($R1308),"",IF($R1308&lt;1,$J1308,IF(ISERROR($H1308/$I1308/($R1308-1)),"",$H1308/$I1308/($R1308-1))))</f>
        <v/>
      </c>
      <c r="U1308" s="218" t="str">
        <f t="shared" ref="U1308:U1347" si="654">IF(ISBLANK($R1308),"",IF($R1308&lt;1,$J1308,$H1308/$I1308/($R1308+1)))</f>
        <v/>
      </c>
      <c r="V1308" s="219">
        <f t="shared" ref="V1308:V1347" si="655">SUM(D1308:G1308)</f>
        <v>0</v>
      </c>
      <c r="W1308" s="220">
        <f t="shared" ref="W1308:W1347" si="656">IF($R1308&gt;2,(D1308/$V1308)*$F$26, IF($R1308=2,(D1308/2),D1308))</f>
        <v>0</v>
      </c>
      <c r="X1308" s="220">
        <f t="shared" ref="X1308:X1347" si="657">IF($R1308&gt;2,(E1308/$V1308)*$F$26, IF($R1308=2,(E1308/2),E1308))</f>
        <v>0</v>
      </c>
      <c r="Y1308" s="220">
        <f t="shared" ref="Y1308:Y1347" si="658">IF($R1308&gt;2,(F1308/$V1308)*$F$26, IF($R1308=2,(F1308/2),F1308))</f>
        <v>0</v>
      </c>
      <c r="Z1308" s="462">
        <f t="shared" ref="Z1308:Z1347" si="659">IF($R1308&gt;2,(G1308/$V1308)*$F$26, IF($R1308=2,(G1308/2),G1308))</f>
        <v>0</v>
      </c>
      <c r="AA1308" s="221">
        <f>W1308+X1308+Y1308+Z1308</f>
        <v>0</v>
      </c>
      <c r="AB1308" s="462" t="str">
        <f t="shared" ref="AB1308:AB1347" si="660">IF(ISERROR(D1308/($R1308*$I1308)),"",D1308/($R1308*$I1308))</f>
        <v/>
      </c>
      <c r="AC1308" s="447" t="str">
        <f t="shared" ref="AC1308:AC1347" si="661">IF(ISERROR(E1308/($R1308*$I1308)),"",E1308/($R1308*$I1308))</f>
        <v/>
      </c>
      <c r="AD1308" s="447" t="str">
        <f t="shared" ref="AD1308:AD1347" si="662">IF(ISERROR(F1308/($R1308*$I1308)),"",F1308/($R1308*$I1308))</f>
        <v/>
      </c>
      <c r="AE1308" s="460" t="str">
        <f t="shared" ref="AE1308:AE1347" si="663">IF(ISERROR(G1308/($R1308*$I1308)),"",G1308/($R1308*$I1308))</f>
        <v/>
      </c>
      <c r="AF1308" s="221" t="str">
        <f>IF(ISERROR(AB1308+AC1308+AD1308+AE1308),"",AB1308+AC1308+AD1308+AE1308)</f>
        <v/>
      </c>
      <c r="AG1308" s="141">
        <f t="shared" ref="AG1308:AG1347" si="664">C1308</f>
        <v>0</v>
      </c>
      <c r="AH1308" s="141" t="str">
        <f t="shared" ref="AH1308:AH1347" si="665">IF(R1308=1,"Singleton", IF(R1308=2, "Doubleton", IF(R1308=3,"Tripleton","")))</f>
        <v/>
      </c>
      <c r="AI1308" s="116"/>
      <c r="AJ1308" s="281">
        <f t="shared" ref="AJ1308:AJ1347" si="666">IFERROR(R1308-AI1308,"")</f>
        <v>0</v>
      </c>
    </row>
    <row r="1309" spans="1:127">
      <c r="A1309" s="1">
        <v>1</v>
      </c>
      <c r="B1309" s="87"/>
      <c r="C1309" s="113"/>
      <c r="D1309" s="327"/>
      <c r="E1309" s="91"/>
      <c r="F1309" s="91"/>
      <c r="G1309" s="328"/>
      <c r="H1309" s="216">
        <f t="shared" si="646"/>
        <v>0</v>
      </c>
      <c r="I1309" s="88">
        <v>1</v>
      </c>
      <c r="J1309" s="216">
        <f t="shared" ref="J1309:J1313" si="667">IF(ISBLANK(H1309),"",H1309/I1309)</f>
        <v>0</v>
      </c>
      <c r="K1309" s="215" t="str">
        <f t="shared" si="647"/>
        <v/>
      </c>
      <c r="L1309" s="216" t="str">
        <f t="shared" ref="L1309:L1347" si="668">IFERROR(IF(ISBLANK(H1309),"",ROUNDUP(K1309,0)),"")</f>
        <v/>
      </c>
      <c r="M1309" s="215" t="str">
        <f t="shared" ref="M1309:M1347" si="669">IFERROR(IF(ISBLANK(H1309),"",(H1309/$F$24)/I1309),"")</f>
        <v/>
      </c>
      <c r="N1309" s="216" t="str">
        <f t="shared" ref="N1309:N1347" si="670">IFERROR(IF(ISBLANK(H1309),"",ROUNDUP(M1309,0)),"")</f>
        <v/>
      </c>
      <c r="O1309" s="215" t="str">
        <f t="shared" si="651"/>
        <v/>
      </c>
      <c r="P1309" s="216" t="str">
        <f t="shared" ref="P1309:P1347" si="671">IFERROR(IF(ISBLANK(H1309),"",ROUNDUP(O1309,0)),"")</f>
        <v/>
      </c>
      <c r="Q1309" s="215">
        <f t="shared" ref="Q1309:Q1313" si="672">IF(ISERR((H1309/N1309)/I1309),0,(H1309/N1309)/I1309)</f>
        <v>0</v>
      </c>
      <c r="R1309" s="94"/>
      <c r="S1309" s="218" t="str">
        <f t="shared" ref="S1309:S1313" si="673">IF(ISBLANK(R1309),"",IF(R1309&lt;1,J1309,H1309/I1309/R1309))</f>
        <v/>
      </c>
      <c r="T1309" s="218" t="str">
        <f t="shared" si="653"/>
        <v/>
      </c>
      <c r="U1309" s="218" t="str">
        <f t="shared" si="654"/>
        <v/>
      </c>
      <c r="V1309" s="219">
        <f t="shared" si="655"/>
        <v>0</v>
      </c>
      <c r="W1309" s="220">
        <f t="shared" si="656"/>
        <v>0</v>
      </c>
      <c r="X1309" s="220">
        <f t="shared" si="657"/>
        <v>0</v>
      </c>
      <c r="Y1309" s="220">
        <f t="shared" si="658"/>
        <v>0</v>
      </c>
      <c r="Z1309" s="462">
        <f t="shared" si="659"/>
        <v>0</v>
      </c>
      <c r="AA1309" s="221">
        <f t="shared" ref="AA1309:AA1313" si="674">W1309+X1309+Y1309+Z1309</f>
        <v>0</v>
      </c>
      <c r="AB1309" s="462" t="str">
        <f t="shared" si="660"/>
        <v/>
      </c>
      <c r="AC1309" s="447" t="str">
        <f t="shared" si="661"/>
        <v/>
      </c>
      <c r="AD1309" s="447" t="str">
        <f t="shared" si="662"/>
        <v/>
      </c>
      <c r="AE1309" s="460" t="str">
        <f t="shared" si="663"/>
        <v/>
      </c>
      <c r="AF1309" s="221" t="str">
        <f t="shared" ref="AF1309:AF1313" si="675">IF(ISERROR(AB1309+AC1309+AD1309+AE1309),"",AB1309+AC1309+AD1309+AE1309)</f>
        <v/>
      </c>
      <c r="AG1309" s="141">
        <f t="shared" si="664"/>
        <v>0</v>
      </c>
      <c r="AH1309" s="141" t="str">
        <f t="shared" si="665"/>
        <v/>
      </c>
      <c r="AI1309" s="450"/>
      <c r="AJ1309" s="446">
        <f t="shared" si="666"/>
        <v>0</v>
      </c>
    </row>
    <row r="1310" spans="1:127">
      <c r="A1310" s="1">
        <v>1</v>
      </c>
      <c r="B1310" s="87"/>
      <c r="C1310" s="113"/>
      <c r="D1310" s="327"/>
      <c r="E1310" s="91"/>
      <c r="F1310" s="91"/>
      <c r="G1310" s="328"/>
      <c r="H1310" s="216">
        <f t="shared" si="646"/>
        <v>0</v>
      </c>
      <c r="I1310" s="88">
        <v>1</v>
      </c>
      <c r="J1310" s="216">
        <f t="shared" si="667"/>
        <v>0</v>
      </c>
      <c r="K1310" s="215" t="str">
        <f t="shared" si="647"/>
        <v/>
      </c>
      <c r="L1310" s="216" t="str">
        <f t="shared" si="668"/>
        <v/>
      </c>
      <c r="M1310" s="215" t="str">
        <f t="shared" si="669"/>
        <v/>
      </c>
      <c r="N1310" s="216" t="str">
        <f t="shared" si="670"/>
        <v/>
      </c>
      <c r="O1310" s="215" t="str">
        <f t="shared" si="651"/>
        <v/>
      </c>
      <c r="P1310" s="216" t="str">
        <f t="shared" si="671"/>
        <v/>
      </c>
      <c r="Q1310" s="215">
        <f t="shared" si="672"/>
        <v>0</v>
      </c>
      <c r="R1310" s="94"/>
      <c r="S1310" s="218" t="str">
        <f t="shared" si="673"/>
        <v/>
      </c>
      <c r="T1310" s="218" t="str">
        <f t="shared" si="653"/>
        <v/>
      </c>
      <c r="U1310" s="218" t="str">
        <f t="shared" si="654"/>
        <v/>
      </c>
      <c r="V1310" s="219">
        <f t="shared" si="655"/>
        <v>0</v>
      </c>
      <c r="W1310" s="220">
        <f t="shared" si="656"/>
        <v>0</v>
      </c>
      <c r="X1310" s="220">
        <f t="shared" si="657"/>
        <v>0</v>
      </c>
      <c r="Y1310" s="220">
        <f t="shared" si="658"/>
        <v>0</v>
      </c>
      <c r="Z1310" s="462">
        <f t="shared" si="659"/>
        <v>0</v>
      </c>
      <c r="AA1310" s="221">
        <f t="shared" si="674"/>
        <v>0</v>
      </c>
      <c r="AB1310" s="462" t="str">
        <f t="shared" si="660"/>
        <v/>
      </c>
      <c r="AC1310" s="447" t="str">
        <f t="shared" si="661"/>
        <v/>
      </c>
      <c r="AD1310" s="447" t="str">
        <f t="shared" si="662"/>
        <v/>
      </c>
      <c r="AE1310" s="460" t="str">
        <f t="shared" si="663"/>
        <v/>
      </c>
      <c r="AF1310" s="221" t="str">
        <f t="shared" si="675"/>
        <v/>
      </c>
      <c r="AG1310" s="141">
        <f t="shared" si="664"/>
        <v>0</v>
      </c>
      <c r="AH1310" s="141" t="str">
        <f t="shared" si="665"/>
        <v/>
      </c>
      <c r="AI1310" s="450"/>
      <c r="AJ1310" s="446">
        <f t="shared" si="666"/>
        <v>0</v>
      </c>
    </row>
    <row r="1311" spans="1:127">
      <c r="A1311" s="1">
        <v>1</v>
      </c>
      <c r="B1311" s="87"/>
      <c r="C1311" s="113"/>
      <c r="D1311" s="327"/>
      <c r="E1311" s="91"/>
      <c r="F1311" s="91"/>
      <c r="G1311" s="328"/>
      <c r="H1311" s="216">
        <f t="shared" si="646"/>
        <v>0</v>
      </c>
      <c r="I1311" s="88">
        <v>1</v>
      </c>
      <c r="J1311" s="216">
        <f t="shared" si="667"/>
        <v>0</v>
      </c>
      <c r="K1311" s="215" t="str">
        <f t="shared" si="647"/>
        <v/>
      </c>
      <c r="L1311" s="216" t="str">
        <f t="shared" si="668"/>
        <v/>
      </c>
      <c r="M1311" s="215" t="str">
        <f t="shared" si="669"/>
        <v/>
      </c>
      <c r="N1311" s="216" t="str">
        <f t="shared" si="670"/>
        <v/>
      </c>
      <c r="O1311" s="215" t="str">
        <f t="shared" si="651"/>
        <v/>
      </c>
      <c r="P1311" s="216" t="str">
        <f t="shared" si="671"/>
        <v/>
      </c>
      <c r="Q1311" s="215">
        <f t="shared" si="672"/>
        <v>0</v>
      </c>
      <c r="R1311" s="94"/>
      <c r="S1311" s="218" t="str">
        <f t="shared" si="673"/>
        <v/>
      </c>
      <c r="T1311" s="218" t="str">
        <f t="shared" si="653"/>
        <v/>
      </c>
      <c r="U1311" s="218" t="str">
        <f t="shared" si="654"/>
        <v/>
      </c>
      <c r="V1311" s="219">
        <f t="shared" si="655"/>
        <v>0</v>
      </c>
      <c r="W1311" s="220">
        <f t="shared" si="656"/>
        <v>0</v>
      </c>
      <c r="X1311" s="220">
        <f t="shared" si="657"/>
        <v>0</v>
      </c>
      <c r="Y1311" s="220">
        <f t="shared" si="658"/>
        <v>0</v>
      </c>
      <c r="Z1311" s="462">
        <f t="shared" si="659"/>
        <v>0</v>
      </c>
      <c r="AA1311" s="221">
        <f t="shared" si="674"/>
        <v>0</v>
      </c>
      <c r="AB1311" s="462" t="str">
        <f t="shared" si="660"/>
        <v/>
      </c>
      <c r="AC1311" s="447" t="str">
        <f t="shared" si="661"/>
        <v/>
      </c>
      <c r="AD1311" s="447" t="str">
        <f t="shared" si="662"/>
        <v/>
      </c>
      <c r="AE1311" s="460" t="str">
        <f t="shared" si="663"/>
        <v/>
      </c>
      <c r="AF1311" s="221" t="str">
        <f t="shared" si="675"/>
        <v/>
      </c>
      <c r="AG1311" s="141">
        <f t="shared" si="664"/>
        <v>0</v>
      </c>
      <c r="AH1311" s="141" t="str">
        <f t="shared" si="665"/>
        <v/>
      </c>
      <c r="AI1311" s="450"/>
      <c r="AJ1311" s="446">
        <f t="shared" si="666"/>
        <v>0</v>
      </c>
    </row>
    <row r="1312" spans="1:127">
      <c r="A1312" s="1">
        <v>1</v>
      </c>
      <c r="B1312" s="87"/>
      <c r="C1312" s="113"/>
      <c r="D1312" s="327"/>
      <c r="E1312" s="91"/>
      <c r="F1312" s="91"/>
      <c r="G1312" s="328"/>
      <c r="H1312" s="216">
        <f t="shared" si="646"/>
        <v>0</v>
      </c>
      <c r="I1312" s="88">
        <v>1</v>
      </c>
      <c r="J1312" s="216">
        <f t="shared" si="667"/>
        <v>0</v>
      </c>
      <c r="K1312" s="215" t="str">
        <f t="shared" si="647"/>
        <v/>
      </c>
      <c r="L1312" s="216" t="str">
        <f t="shared" si="668"/>
        <v/>
      </c>
      <c r="M1312" s="215" t="str">
        <f t="shared" si="669"/>
        <v/>
      </c>
      <c r="N1312" s="216" t="str">
        <f t="shared" si="670"/>
        <v/>
      </c>
      <c r="O1312" s="215" t="str">
        <f t="shared" si="651"/>
        <v/>
      </c>
      <c r="P1312" s="216" t="str">
        <f t="shared" si="671"/>
        <v/>
      </c>
      <c r="Q1312" s="215">
        <f t="shared" si="672"/>
        <v>0</v>
      </c>
      <c r="R1312" s="94"/>
      <c r="S1312" s="218" t="str">
        <f t="shared" si="673"/>
        <v/>
      </c>
      <c r="T1312" s="218" t="str">
        <f t="shared" si="653"/>
        <v/>
      </c>
      <c r="U1312" s="218" t="str">
        <f t="shared" si="654"/>
        <v/>
      </c>
      <c r="V1312" s="219">
        <f t="shared" si="655"/>
        <v>0</v>
      </c>
      <c r="W1312" s="220">
        <f t="shared" si="656"/>
        <v>0</v>
      </c>
      <c r="X1312" s="220">
        <f t="shared" si="657"/>
        <v>0</v>
      </c>
      <c r="Y1312" s="220">
        <f t="shared" si="658"/>
        <v>0</v>
      </c>
      <c r="Z1312" s="462">
        <f t="shared" si="659"/>
        <v>0</v>
      </c>
      <c r="AA1312" s="221">
        <f t="shared" si="674"/>
        <v>0</v>
      </c>
      <c r="AB1312" s="462" t="str">
        <f t="shared" si="660"/>
        <v/>
      </c>
      <c r="AC1312" s="447" t="str">
        <f t="shared" si="661"/>
        <v/>
      </c>
      <c r="AD1312" s="447" t="str">
        <f t="shared" si="662"/>
        <v/>
      </c>
      <c r="AE1312" s="460" t="str">
        <f t="shared" si="663"/>
        <v/>
      </c>
      <c r="AF1312" s="221" t="str">
        <f t="shared" si="675"/>
        <v/>
      </c>
      <c r="AG1312" s="141">
        <f t="shared" si="664"/>
        <v>0</v>
      </c>
      <c r="AH1312" s="141" t="str">
        <f t="shared" si="665"/>
        <v/>
      </c>
      <c r="AI1312" s="450"/>
      <c r="AJ1312" s="446">
        <f t="shared" si="666"/>
        <v>0</v>
      </c>
    </row>
    <row r="1313" spans="1:36">
      <c r="A1313" s="1">
        <v>1</v>
      </c>
      <c r="B1313" s="87"/>
      <c r="C1313" s="113"/>
      <c r="D1313" s="327"/>
      <c r="E1313" s="91"/>
      <c r="F1313" s="91"/>
      <c r="G1313" s="328"/>
      <c r="H1313" s="216">
        <f t="shared" si="646"/>
        <v>0</v>
      </c>
      <c r="I1313" s="88">
        <v>1</v>
      </c>
      <c r="J1313" s="216">
        <f t="shared" si="667"/>
        <v>0</v>
      </c>
      <c r="K1313" s="215" t="str">
        <f t="shared" si="647"/>
        <v/>
      </c>
      <c r="L1313" s="216" t="str">
        <f t="shared" si="668"/>
        <v/>
      </c>
      <c r="M1313" s="215" t="str">
        <f t="shared" si="669"/>
        <v/>
      </c>
      <c r="N1313" s="216" t="str">
        <f t="shared" si="670"/>
        <v/>
      </c>
      <c r="O1313" s="215" t="str">
        <f t="shared" si="651"/>
        <v/>
      </c>
      <c r="P1313" s="216" t="str">
        <f t="shared" si="671"/>
        <v/>
      </c>
      <c r="Q1313" s="215">
        <f t="shared" si="672"/>
        <v>0</v>
      </c>
      <c r="R1313" s="94"/>
      <c r="S1313" s="218" t="str">
        <f t="shared" si="673"/>
        <v/>
      </c>
      <c r="T1313" s="218" t="str">
        <f t="shared" si="653"/>
        <v/>
      </c>
      <c r="U1313" s="218" t="str">
        <f t="shared" si="654"/>
        <v/>
      </c>
      <c r="V1313" s="219">
        <f t="shared" si="655"/>
        <v>0</v>
      </c>
      <c r="W1313" s="220">
        <f t="shared" si="656"/>
        <v>0</v>
      </c>
      <c r="X1313" s="220">
        <f t="shared" si="657"/>
        <v>0</v>
      </c>
      <c r="Y1313" s="220">
        <f t="shared" si="658"/>
        <v>0</v>
      </c>
      <c r="Z1313" s="462">
        <f t="shared" si="659"/>
        <v>0</v>
      </c>
      <c r="AA1313" s="221">
        <f t="shared" si="674"/>
        <v>0</v>
      </c>
      <c r="AB1313" s="462" t="str">
        <f t="shared" si="660"/>
        <v/>
      </c>
      <c r="AC1313" s="447" t="str">
        <f t="shared" si="661"/>
        <v/>
      </c>
      <c r="AD1313" s="447" t="str">
        <f t="shared" si="662"/>
        <v/>
      </c>
      <c r="AE1313" s="460" t="str">
        <f t="shared" si="663"/>
        <v/>
      </c>
      <c r="AF1313" s="221" t="str">
        <f t="shared" si="675"/>
        <v/>
      </c>
      <c r="AG1313" s="141">
        <f t="shared" si="664"/>
        <v>0</v>
      </c>
      <c r="AH1313" s="141" t="str">
        <f t="shared" si="665"/>
        <v/>
      </c>
      <c r="AI1313" s="450"/>
      <c r="AJ1313" s="446">
        <f t="shared" si="666"/>
        <v>0</v>
      </c>
    </row>
    <row r="1314" spans="1:36">
      <c r="A1314" s="1">
        <v>1</v>
      </c>
      <c r="B1314" s="118"/>
      <c r="C1314" s="112"/>
      <c r="D1314" s="327"/>
      <c r="E1314" s="91"/>
      <c r="F1314" s="91"/>
      <c r="G1314" s="328"/>
      <c r="H1314" s="462">
        <f t="shared" si="646"/>
        <v>0</v>
      </c>
      <c r="I1314" s="136">
        <v>1</v>
      </c>
      <c r="J1314" s="462">
        <f>IF(ISBLANK(H1314),"",H1314/I1314)</f>
        <v>0</v>
      </c>
      <c r="K1314" s="215" t="str">
        <f t="shared" si="647"/>
        <v/>
      </c>
      <c r="L1314" s="216" t="str">
        <f t="shared" si="668"/>
        <v/>
      </c>
      <c r="M1314" s="215" t="str">
        <f t="shared" si="669"/>
        <v/>
      </c>
      <c r="N1314" s="216" t="str">
        <f t="shared" si="670"/>
        <v/>
      </c>
      <c r="O1314" s="215" t="str">
        <f t="shared" si="651"/>
        <v/>
      </c>
      <c r="P1314" s="216" t="str">
        <f t="shared" si="671"/>
        <v/>
      </c>
      <c r="Q1314" s="236">
        <f>IF(ISERR((H1314/N1314)/I1314),0,(H1314/N1314)/I1314)</f>
        <v>0</v>
      </c>
      <c r="R1314" s="137"/>
      <c r="S1314" s="218" t="str">
        <f>IF(ISBLANK(R1314),"",IF(R1314&lt;1,J1314,H1314/I1314/R1314))</f>
        <v/>
      </c>
      <c r="T1314" s="218" t="str">
        <f t="shared" si="653"/>
        <v/>
      </c>
      <c r="U1314" s="218" t="str">
        <f t="shared" si="654"/>
        <v/>
      </c>
      <c r="V1314" s="219">
        <f t="shared" si="655"/>
        <v>0</v>
      </c>
      <c r="W1314" s="220">
        <f t="shared" si="656"/>
        <v>0</v>
      </c>
      <c r="X1314" s="220">
        <f t="shared" si="657"/>
        <v>0</v>
      </c>
      <c r="Y1314" s="220">
        <f t="shared" si="658"/>
        <v>0</v>
      </c>
      <c r="Z1314" s="462">
        <f t="shared" si="659"/>
        <v>0</v>
      </c>
      <c r="AA1314" s="221">
        <f>W1314+X1314+Y1314+Z1314</f>
        <v>0</v>
      </c>
      <c r="AB1314" s="462" t="str">
        <f t="shared" si="660"/>
        <v/>
      </c>
      <c r="AC1314" s="447" t="str">
        <f t="shared" si="661"/>
        <v/>
      </c>
      <c r="AD1314" s="447" t="str">
        <f t="shared" si="662"/>
        <v/>
      </c>
      <c r="AE1314" s="460" t="str">
        <f t="shared" si="663"/>
        <v/>
      </c>
      <c r="AF1314" s="221" t="str">
        <f>IF(ISERROR(AB1314+AC1314+AD1314+AE1314),"",AB1314+AC1314+AD1314+AE1314)</f>
        <v/>
      </c>
      <c r="AG1314" s="141">
        <f t="shared" si="664"/>
        <v>0</v>
      </c>
      <c r="AH1314" s="141" t="str">
        <f t="shared" si="665"/>
        <v/>
      </c>
      <c r="AI1314" s="450"/>
      <c r="AJ1314" s="446">
        <f t="shared" si="666"/>
        <v>0</v>
      </c>
    </row>
    <row r="1315" spans="1:36">
      <c r="A1315" s="1">
        <v>1</v>
      </c>
      <c r="B1315" s="87"/>
      <c r="C1315" s="113"/>
      <c r="D1315" s="327"/>
      <c r="E1315" s="91"/>
      <c r="F1315" s="91"/>
      <c r="G1315" s="328"/>
      <c r="H1315" s="462">
        <f t="shared" si="646"/>
        <v>0</v>
      </c>
      <c r="I1315" s="88">
        <v>1</v>
      </c>
      <c r="J1315" s="462">
        <f t="shared" ref="J1315:J1319" si="676">IF(ISBLANK(H1315),"",H1315/I1315)</f>
        <v>0</v>
      </c>
      <c r="K1315" s="215" t="str">
        <f t="shared" si="647"/>
        <v/>
      </c>
      <c r="L1315" s="216" t="str">
        <f t="shared" si="668"/>
        <v/>
      </c>
      <c r="M1315" s="215" t="str">
        <f t="shared" si="669"/>
        <v/>
      </c>
      <c r="N1315" s="216" t="str">
        <f t="shared" si="670"/>
        <v/>
      </c>
      <c r="O1315" s="215" t="str">
        <f t="shared" si="651"/>
        <v/>
      </c>
      <c r="P1315" s="216" t="str">
        <f t="shared" si="671"/>
        <v/>
      </c>
      <c r="Q1315" s="236">
        <f t="shared" ref="Q1315:Q1319" si="677">IF(ISERR((H1315/N1315)/I1315),0,(H1315/N1315)/I1315)</f>
        <v>0</v>
      </c>
      <c r="R1315" s="94"/>
      <c r="S1315" s="218" t="str">
        <f t="shared" ref="S1315:S1319" si="678">IF(ISBLANK(R1315),"",IF(R1315&lt;1,J1315,H1315/I1315/R1315))</f>
        <v/>
      </c>
      <c r="T1315" s="218" t="str">
        <f t="shared" si="653"/>
        <v/>
      </c>
      <c r="U1315" s="218" t="str">
        <f t="shared" si="654"/>
        <v/>
      </c>
      <c r="V1315" s="219">
        <f t="shared" si="655"/>
        <v>0</v>
      </c>
      <c r="W1315" s="220">
        <f t="shared" si="656"/>
        <v>0</v>
      </c>
      <c r="X1315" s="220">
        <f t="shared" si="657"/>
        <v>0</v>
      </c>
      <c r="Y1315" s="220">
        <f t="shared" si="658"/>
        <v>0</v>
      </c>
      <c r="Z1315" s="462">
        <f t="shared" si="659"/>
        <v>0</v>
      </c>
      <c r="AA1315" s="221">
        <f t="shared" ref="AA1315:AA1319" si="679">W1315+X1315+Y1315+Z1315</f>
        <v>0</v>
      </c>
      <c r="AB1315" s="462" t="str">
        <f t="shared" si="660"/>
        <v/>
      </c>
      <c r="AC1315" s="447" t="str">
        <f t="shared" si="661"/>
        <v/>
      </c>
      <c r="AD1315" s="447" t="str">
        <f t="shared" si="662"/>
        <v/>
      </c>
      <c r="AE1315" s="460" t="str">
        <f t="shared" si="663"/>
        <v/>
      </c>
      <c r="AF1315" s="221" t="str">
        <f t="shared" ref="AF1315:AF1319" si="680">IF(ISERROR(AB1315+AC1315+AD1315+AE1315),"",AB1315+AC1315+AD1315+AE1315)</f>
        <v/>
      </c>
      <c r="AG1315" s="141">
        <f t="shared" si="664"/>
        <v>0</v>
      </c>
      <c r="AH1315" s="141" t="str">
        <f t="shared" si="665"/>
        <v/>
      </c>
      <c r="AI1315" s="450"/>
      <c r="AJ1315" s="446">
        <f t="shared" si="666"/>
        <v>0</v>
      </c>
    </row>
    <row r="1316" spans="1:36">
      <c r="A1316" s="1">
        <v>1</v>
      </c>
      <c r="B1316" s="87"/>
      <c r="C1316" s="113"/>
      <c r="D1316" s="327"/>
      <c r="E1316" s="91"/>
      <c r="F1316" s="91"/>
      <c r="G1316" s="328"/>
      <c r="H1316" s="462">
        <f t="shared" si="646"/>
        <v>0</v>
      </c>
      <c r="I1316" s="88">
        <v>1</v>
      </c>
      <c r="J1316" s="462">
        <f t="shared" si="676"/>
        <v>0</v>
      </c>
      <c r="K1316" s="215" t="str">
        <f t="shared" si="647"/>
        <v/>
      </c>
      <c r="L1316" s="216" t="str">
        <f t="shared" si="668"/>
        <v/>
      </c>
      <c r="M1316" s="215" t="str">
        <f t="shared" si="669"/>
        <v/>
      </c>
      <c r="N1316" s="216" t="str">
        <f t="shared" si="670"/>
        <v/>
      </c>
      <c r="O1316" s="215" t="str">
        <f t="shared" si="651"/>
        <v/>
      </c>
      <c r="P1316" s="216" t="str">
        <f t="shared" si="671"/>
        <v/>
      </c>
      <c r="Q1316" s="236">
        <f t="shared" si="677"/>
        <v>0</v>
      </c>
      <c r="R1316" s="94"/>
      <c r="S1316" s="218" t="str">
        <f t="shared" si="678"/>
        <v/>
      </c>
      <c r="T1316" s="218" t="str">
        <f t="shared" si="653"/>
        <v/>
      </c>
      <c r="U1316" s="218" t="str">
        <f t="shared" si="654"/>
        <v/>
      </c>
      <c r="V1316" s="219">
        <f t="shared" si="655"/>
        <v>0</v>
      </c>
      <c r="W1316" s="220">
        <f t="shared" si="656"/>
        <v>0</v>
      </c>
      <c r="X1316" s="220">
        <f t="shared" si="657"/>
        <v>0</v>
      </c>
      <c r="Y1316" s="220">
        <f t="shared" si="658"/>
        <v>0</v>
      </c>
      <c r="Z1316" s="462">
        <f t="shared" si="659"/>
        <v>0</v>
      </c>
      <c r="AA1316" s="221">
        <f t="shared" si="679"/>
        <v>0</v>
      </c>
      <c r="AB1316" s="462" t="str">
        <f t="shared" si="660"/>
        <v/>
      </c>
      <c r="AC1316" s="447" t="str">
        <f t="shared" si="661"/>
        <v/>
      </c>
      <c r="AD1316" s="447" t="str">
        <f t="shared" si="662"/>
        <v/>
      </c>
      <c r="AE1316" s="460" t="str">
        <f t="shared" si="663"/>
        <v/>
      </c>
      <c r="AF1316" s="221" t="str">
        <f t="shared" si="680"/>
        <v/>
      </c>
      <c r="AG1316" s="141">
        <f t="shared" si="664"/>
        <v>0</v>
      </c>
      <c r="AH1316" s="141" t="str">
        <f t="shared" si="665"/>
        <v/>
      </c>
      <c r="AI1316" s="450"/>
      <c r="AJ1316" s="446">
        <f t="shared" si="666"/>
        <v>0</v>
      </c>
    </row>
    <row r="1317" spans="1:36">
      <c r="A1317" s="1">
        <v>1</v>
      </c>
      <c r="B1317" s="87"/>
      <c r="C1317" s="113"/>
      <c r="D1317" s="327"/>
      <c r="E1317" s="91"/>
      <c r="F1317" s="91"/>
      <c r="G1317" s="328"/>
      <c r="H1317" s="462">
        <f t="shared" si="646"/>
        <v>0</v>
      </c>
      <c r="I1317" s="88">
        <v>1</v>
      </c>
      <c r="J1317" s="462">
        <f t="shared" si="676"/>
        <v>0</v>
      </c>
      <c r="K1317" s="215" t="str">
        <f t="shared" si="647"/>
        <v/>
      </c>
      <c r="L1317" s="216" t="str">
        <f t="shared" si="668"/>
        <v/>
      </c>
      <c r="M1317" s="215" t="str">
        <f t="shared" si="669"/>
        <v/>
      </c>
      <c r="N1317" s="216" t="str">
        <f t="shared" si="670"/>
        <v/>
      </c>
      <c r="O1317" s="215" t="str">
        <f t="shared" si="651"/>
        <v/>
      </c>
      <c r="P1317" s="216" t="str">
        <f t="shared" si="671"/>
        <v/>
      </c>
      <c r="Q1317" s="236">
        <f t="shared" si="677"/>
        <v>0</v>
      </c>
      <c r="R1317" s="94"/>
      <c r="S1317" s="218" t="str">
        <f t="shared" si="678"/>
        <v/>
      </c>
      <c r="T1317" s="218" t="str">
        <f t="shared" si="653"/>
        <v/>
      </c>
      <c r="U1317" s="218" t="str">
        <f t="shared" si="654"/>
        <v/>
      </c>
      <c r="V1317" s="219">
        <f t="shared" si="655"/>
        <v>0</v>
      </c>
      <c r="W1317" s="220">
        <f t="shared" si="656"/>
        <v>0</v>
      </c>
      <c r="X1317" s="220">
        <f t="shared" si="657"/>
        <v>0</v>
      </c>
      <c r="Y1317" s="220">
        <f t="shared" si="658"/>
        <v>0</v>
      </c>
      <c r="Z1317" s="462">
        <f t="shared" si="659"/>
        <v>0</v>
      </c>
      <c r="AA1317" s="221">
        <f t="shared" si="679"/>
        <v>0</v>
      </c>
      <c r="AB1317" s="462" t="str">
        <f t="shared" si="660"/>
        <v/>
      </c>
      <c r="AC1317" s="447" t="str">
        <f t="shared" si="661"/>
        <v/>
      </c>
      <c r="AD1317" s="447" t="str">
        <f t="shared" si="662"/>
        <v/>
      </c>
      <c r="AE1317" s="460" t="str">
        <f t="shared" si="663"/>
        <v/>
      </c>
      <c r="AF1317" s="221" t="str">
        <f t="shared" si="680"/>
        <v/>
      </c>
      <c r="AG1317" s="141">
        <f t="shared" si="664"/>
        <v>0</v>
      </c>
      <c r="AH1317" s="141" t="str">
        <f t="shared" si="665"/>
        <v/>
      </c>
      <c r="AI1317" s="450"/>
      <c r="AJ1317" s="446">
        <f t="shared" si="666"/>
        <v>0</v>
      </c>
    </row>
    <row r="1318" spans="1:36">
      <c r="A1318" s="1">
        <v>1</v>
      </c>
      <c r="B1318" s="87"/>
      <c r="C1318" s="113"/>
      <c r="D1318" s="327"/>
      <c r="E1318" s="91"/>
      <c r="F1318" s="91"/>
      <c r="G1318" s="328"/>
      <c r="H1318" s="462">
        <f t="shared" si="646"/>
        <v>0</v>
      </c>
      <c r="I1318" s="88">
        <v>1</v>
      </c>
      <c r="J1318" s="462">
        <f t="shared" si="676"/>
        <v>0</v>
      </c>
      <c r="K1318" s="215" t="str">
        <f t="shared" si="647"/>
        <v/>
      </c>
      <c r="L1318" s="216" t="str">
        <f t="shared" si="668"/>
        <v/>
      </c>
      <c r="M1318" s="215" t="str">
        <f t="shared" si="669"/>
        <v/>
      </c>
      <c r="N1318" s="216" t="str">
        <f t="shared" si="670"/>
        <v/>
      </c>
      <c r="O1318" s="215" t="str">
        <f t="shared" si="651"/>
        <v/>
      </c>
      <c r="P1318" s="216" t="str">
        <f t="shared" si="671"/>
        <v/>
      </c>
      <c r="Q1318" s="236">
        <f t="shared" si="677"/>
        <v>0</v>
      </c>
      <c r="R1318" s="94"/>
      <c r="S1318" s="218" t="str">
        <f t="shared" si="678"/>
        <v/>
      </c>
      <c r="T1318" s="218" t="str">
        <f t="shared" si="653"/>
        <v/>
      </c>
      <c r="U1318" s="218" t="str">
        <f t="shared" si="654"/>
        <v/>
      </c>
      <c r="V1318" s="219">
        <f t="shared" si="655"/>
        <v>0</v>
      </c>
      <c r="W1318" s="220">
        <f t="shared" si="656"/>
        <v>0</v>
      </c>
      <c r="X1318" s="220">
        <f t="shared" si="657"/>
        <v>0</v>
      </c>
      <c r="Y1318" s="220">
        <f t="shared" si="658"/>
        <v>0</v>
      </c>
      <c r="Z1318" s="462">
        <f t="shared" si="659"/>
        <v>0</v>
      </c>
      <c r="AA1318" s="221">
        <f t="shared" si="679"/>
        <v>0</v>
      </c>
      <c r="AB1318" s="462" t="str">
        <f t="shared" si="660"/>
        <v/>
      </c>
      <c r="AC1318" s="447" t="str">
        <f t="shared" si="661"/>
        <v/>
      </c>
      <c r="AD1318" s="447" t="str">
        <f t="shared" si="662"/>
        <v/>
      </c>
      <c r="AE1318" s="460" t="str">
        <f t="shared" si="663"/>
        <v/>
      </c>
      <c r="AF1318" s="221" t="str">
        <f t="shared" si="680"/>
        <v/>
      </c>
      <c r="AG1318" s="141">
        <f t="shared" si="664"/>
        <v>0</v>
      </c>
      <c r="AH1318" s="141" t="str">
        <f t="shared" si="665"/>
        <v/>
      </c>
      <c r="AI1318" s="450"/>
      <c r="AJ1318" s="446">
        <f t="shared" si="666"/>
        <v>0</v>
      </c>
    </row>
    <row r="1319" spans="1:36">
      <c r="A1319" s="1">
        <v>1</v>
      </c>
      <c r="B1319" s="87"/>
      <c r="C1319" s="113"/>
      <c r="D1319" s="327"/>
      <c r="E1319" s="91"/>
      <c r="F1319" s="91"/>
      <c r="G1319" s="328"/>
      <c r="H1319" s="462">
        <f t="shared" si="646"/>
        <v>0</v>
      </c>
      <c r="I1319" s="88">
        <v>1</v>
      </c>
      <c r="J1319" s="462">
        <f t="shared" si="676"/>
        <v>0</v>
      </c>
      <c r="K1319" s="215" t="str">
        <f t="shared" si="647"/>
        <v/>
      </c>
      <c r="L1319" s="216" t="str">
        <f t="shared" si="668"/>
        <v/>
      </c>
      <c r="M1319" s="215" t="str">
        <f t="shared" si="669"/>
        <v/>
      </c>
      <c r="N1319" s="216" t="str">
        <f t="shared" si="670"/>
        <v/>
      </c>
      <c r="O1319" s="215" t="str">
        <f t="shared" si="651"/>
        <v/>
      </c>
      <c r="P1319" s="216" t="str">
        <f t="shared" si="671"/>
        <v/>
      </c>
      <c r="Q1319" s="236">
        <f t="shared" si="677"/>
        <v>0</v>
      </c>
      <c r="R1319" s="94"/>
      <c r="S1319" s="218" t="str">
        <f t="shared" si="678"/>
        <v/>
      </c>
      <c r="T1319" s="218" t="str">
        <f t="shared" si="653"/>
        <v/>
      </c>
      <c r="U1319" s="218" t="str">
        <f t="shared" si="654"/>
        <v/>
      </c>
      <c r="V1319" s="219">
        <f t="shared" si="655"/>
        <v>0</v>
      </c>
      <c r="W1319" s="220">
        <f t="shared" si="656"/>
        <v>0</v>
      </c>
      <c r="X1319" s="220">
        <f t="shared" si="657"/>
        <v>0</v>
      </c>
      <c r="Y1319" s="220">
        <f t="shared" si="658"/>
        <v>0</v>
      </c>
      <c r="Z1319" s="462">
        <f t="shared" si="659"/>
        <v>0</v>
      </c>
      <c r="AA1319" s="221">
        <f t="shared" si="679"/>
        <v>0</v>
      </c>
      <c r="AB1319" s="462" t="str">
        <f t="shared" si="660"/>
        <v/>
      </c>
      <c r="AC1319" s="447" t="str">
        <f t="shared" si="661"/>
        <v/>
      </c>
      <c r="AD1319" s="447" t="str">
        <f t="shared" si="662"/>
        <v/>
      </c>
      <c r="AE1319" s="460" t="str">
        <f t="shared" si="663"/>
        <v/>
      </c>
      <c r="AF1319" s="221" t="str">
        <f t="shared" si="680"/>
        <v/>
      </c>
      <c r="AG1319" s="141">
        <f t="shared" si="664"/>
        <v>0</v>
      </c>
      <c r="AH1319" s="141" t="str">
        <f t="shared" si="665"/>
        <v/>
      </c>
      <c r="AI1319" s="450"/>
      <c r="AJ1319" s="446">
        <f t="shared" si="666"/>
        <v>0</v>
      </c>
    </row>
    <row r="1320" spans="1:36">
      <c r="A1320" s="1">
        <v>1</v>
      </c>
      <c r="B1320" s="118"/>
      <c r="C1320" s="112"/>
      <c r="D1320" s="327"/>
      <c r="E1320" s="91"/>
      <c r="F1320" s="91"/>
      <c r="G1320" s="328"/>
      <c r="H1320" s="462">
        <f t="shared" si="646"/>
        <v>0</v>
      </c>
      <c r="I1320" s="136">
        <v>1</v>
      </c>
      <c r="J1320" s="462">
        <f t="shared" ref="J1320" si="681">IF(ISBLANK(H1320),"",H1320/I1320)</f>
        <v>0</v>
      </c>
      <c r="K1320" s="215" t="str">
        <f t="shared" si="647"/>
        <v/>
      </c>
      <c r="L1320" s="216" t="str">
        <f t="shared" si="668"/>
        <v/>
      </c>
      <c r="M1320" s="215" t="str">
        <f t="shared" si="669"/>
        <v/>
      </c>
      <c r="N1320" s="216" t="str">
        <f t="shared" si="670"/>
        <v/>
      </c>
      <c r="O1320" s="215" t="str">
        <f t="shared" si="651"/>
        <v/>
      </c>
      <c r="P1320" s="216" t="str">
        <f t="shared" si="671"/>
        <v/>
      </c>
      <c r="Q1320" s="236">
        <f t="shared" ref="Q1320" si="682">IF(ISERR((H1320/N1320)/I1320),0,(H1320/N1320)/I1320)</f>
        <v>0</v>
      </c>
      <c r="R1320" s="137"/>
      <c r="S1320" s="218" t="str">
        <f t="shared" ref="S1320" si="683">IF(ISBLANK(R1320),"",IF(R1320&lt;1,J1320,H1320/I1320/R1320))</f>
        <v/>
      </c>
      <c r="T1320" s="218" t="str">
        <f t="shared" si="653"/>
        <v/>
      </c>
      <c r="U1320" s="218" t="str">
        <f t="shared" si="654"/>
        <v/>
      </c>
      <c r="V1320" s="219">
        <f t="shared" si="655"/>
        <v>0</v>
      </c>
      <c r="W1320" s="220">
        <f t="shared" si="656"/>
        <v>0</v>
      </c>
      <c r="X1320" s="220">
        <f t="shared" si="657"/>
        <v>0</v>
      </c>
      <c r="Y1320" s="220">
        <f t="shared" si="658"/>
        <v>0</v>
      </c>
      <c r="Z1320" s="462">
        <f t="shared" si="659"/>
        <v>0</v>
      </c>
      <c r="AA1320" s="221">
        <f t="shared" ref="AA1320" si="684">W1320+X1320+Y1320+Z1320</f>
        <v>0</v>
      </c>
      <c r="AB1320" s="462" t="str">
        <f t="shared" si="660"/>
        <v/>
      </c>
      <c r="AC1320" s="447" t="str">
        <f t="shared" si="661"/>
        <v/>
      </c>
      <c r="AD1320" s="447" t="str">
        <f t="shared" si="662"/>
        <v/>
      </c>
      <c r="AE1320" s="460" t="str">
        <f t="shared" si="663"/>
        <v/>
      </c>
      <c r="AF1320" s="221" t="str">
        <f t="shared" ref="AF1320" si="685">IF(ISERROR(AB1320+AC1320+AD1320+AE1320),"",AB1320+AC1320+AD1320+AE1320)</f>
        <v/>
      </c>
      <c r="AG1320" s="141">
        <f t="shared" si="664"/>
        <v>0</v>
      </c>
      <c r="AH1320" s="141" t="str">
        <f t="shared" si="665"/>
        <v/>
      </c>
      <c r="AI1320" s="450"/>
      <c r="AJ1320" s="446">
        <f t="shared" si="666"/>
        <v>0</v>
      </c>
    </row>
    <row r="1321" spans="1:36">
      <c r="A1321" s="1">
        <v>1</v>
      </c>
      <c r="B1321" s="118"/>
      <c r="C1321" s="112"/>
      <c r="D1321" s="327"/>
      <c r="E1321" s="91"/>
      <c r="F1321" s="91"/>
      <c r="G1321" s="328"/>
      <c r="H1321" s="462">
        <f t="shared" si="646"/>
        <v>0</v>
      </c>
      <c r="I1321" s="136">
        <v>1</v>
      </c>
      <c r="J1321" s="462">
        <f t="shared" ref="J1321:J1347" si="686">IF(ISBLANK(H1321),"",H1321/I1321)</f>
        <v>0</v>
      </c>
      <c r="K1321" s="215" t="str">
        <f t="shared" si="647"/>
        <v/>
      </c>
      <c r="L1321" s="216" t="str">
        <f t="shared" si="668"/>
        <v/>
      </c>
      <c r="M1321" s="215" t="str">
        <f t="shared" si="669"/>
        <v/>
      </c>
      <c r="N1321" s="216" t="str">
        <f t="shared" si="670"/>
        <v/>
      </c>
      <c r="O1321" s="215" t="str">
        <f t="shared" si="651"/>
        <v/>
      </c>
      <c r="P1321" s="216" t="str">
        <f t="shared" si="671"/>
        <v/>
      </c>
      <c r="Q1321" s="236">
        <f t="shared" ref="Q1321:Q1347" si="687">IF(ISERR((H1321/N1321)/I1321),0,(H1321/N1321)/I1321)</f>
        <v>0</v>
      </c>
      <c r="R1321" s="137"/>
      <c r="S1321" s="218" t="str">
        <f t="shared" ref="S1321:S1347" si="688">IF(ISBLANK(R1321),"",IF(R1321&lt;1,J1321,H1321/I1321/R1321))</f>
        <v/>
      </c>
      <c r="T1321" s="218" t="str">
        <f t="shared" si="653"/>
        <v/>
      </c>
      <c r="U1321" s="218" t="str">
        <f t="shared" si="654"/>
        <v/>
      </c>
      <c r="V1321" s="219">
        <f t="shared" si="655"/>
        <v>0</v>
      </c>
      <c r="W1321" s="220">
        <f t="shared" si="656"/>
        <v>0</v>
      </c>
      <c r="X1321" s="220">
        <f t="shared" si="657"/>
        <v>0</v>
      </c>
      <c r="Y1321" s="220">
        <f t="shared" si="658"/>
        <v>0</v>
      </c>
      <c r="Z1321" s="462">
        <f t="shared" si="659"/>
        <v>0</v>
      </c>
      <c r="AA1321" s="221">
        <f t="shared" ref="AA1321:AA1347" si="689">W1321+X1321+Y1321+Z1321</f>
        <v>0</v>
      </c>
      <c r="AB1321" s="462" t="str">
        <f t="shared" si="660"/>
        <v/>
      </c>
      <c r="AC1321" s="447" t="str">
        <f t="shared" si="661"/>
        <v/>
      </c>
      <c r="AD1321" s="447" t="str">
        <f t="shared" si="662"/>
        <v/>
      </c>
      <c r="AE1321" s="460" t="str">
        <f t="shared" si="663"/>
        <v/>
      </c>
      <c r="AF1321" s="221" t="str">
        <f t="shared" ref="AF1321:AF1347" si="690">IF(ISERROR(AB1321+AC1321+AD1321+AE1321),"",AB1321+AC1321+AD1321+AE1321)</f>
        <v/>
      </c>
      <c r="AG1321" s="141">
        <f t="shared" si="664"/>
        <v>0</v>
      </c>
      <c r="AH1321" s="141" t="str">
        <f t="shared" si="665"/>
        <v/>
      </c>
      <c r="AI1321" s="450"/>
      <c r="AJ1321" s="446">
        <f t="shared" si="666"/>
        <v>0</v>
      </c>
    </row>
    <row r="1322" spans="1:36">
      <c r="A1322" s="1">
        <v>1</v>
      </c>
      <c r="B1322" s="118"/>
      <c r="C1322" s="112"/>
      <c r="D1322" s="327"/>
      <c r="E1322" s="91"/>
      <c r="F1322" s="91"/>
      <c r="G1322" s="328"/>
      <c r="H1322" s="462">
        <f t="shared" si="646"/>
        <v>0</v>
      </c>
      <c r="I1322" s="136">
        <v>1</v>
      </c>
      <c r="J1322" s="462">
        <f t="shared" si="686"/>
        <v>0</v>
      </c>
      <c r="K1322" s="215" t="str">
        <f t="shared" si="647"/>
        <v/>
      </c>
      <c r="L1322" s="216" t="str">
        <f t="shared" si="668"/>
        <v/>
      </c>
      <c r="M1322" s="215" t="str">
        <f t="shared" si="669"/>
        <v/>
      </c>
      <c r="N1322" s="216" t="str">
        <f t="shared" si="670"/>
        <v/>
      </c>
      <c r="O1322" s="215" t="str">
        <f t="shared" si="651"/>
        <v/>
      </c>
      <c r="P1322" s="216" t="str">
        <f t="shared" si="671"/>
        <v/>
      </c>
      <c r="Q1322" s="236">
        <f t="shared" si="687"/>
        <v>0</v>
      </c>
      <c r="R1322" s="137"/>
      <c r="S1322" s="218" t="str">
        <f t="shared" si="688"/>
        <v/>
      </c>
      <c r="T1322" s="218" t="str">
        <f t="shared" si="653"/>
        <v/>
      </c>
      <c r="U1322" s="218" t="str">
        <f t="shared" si="654"/>
        <v/>
      </c>
      <c r="V1322" s="219">
        <f t="shared" si="655"/>
        <v>0</v>
      </c>
      <c r="W1322" s="220">
        <f t="shared" si="656"/>
        <v>0</v>
      </c>
      <c r="X1322" s="220">
        <f t="shared" si="657"/>
        <v>0</v>
      </c>
      <c r="Y1322" s="220">
        <f t="shared" si="658"/>
        <v>0</v>
      </c>
      <c r="Z1322" s="462">
        <f t="shared" si="659"/>
        <v>0</v>
      </c>
      <c r="AA1322" s="221">
        <f t="shared" si="689"/>
        <v>0</v>
      </c>
      <c r="AB1322" s="462" t="str">
        <f t="shared" si="660"/>
        <v/>
      </c>
      <c r="AC1322" s="447" t="str">
        <f t="shared" si="661"/>
        <v/>
      </c>
      <c r="AD1322" s="447" t="str">
        <f t="shared" si="662"/>
        <v/>
      </c>
      <c r="AE1322" s="460" t="str">
        <f t="shared" si="663"/>
        <v/>
      </c>
      <c r="AF1322" s="221" t="str">
        <f t="shared" si="690"/>
        <v/>
      </c>
      <c r="AG1322" s="141">
        <f t="shared" si="664"/>
        <v>0</v>
      </c>
      <c r="AH1322" s="141" t="str">
        <f t="shared" si="665"/>
        <v/>
      </c>
      <c r="AI1322" s="450"/>
      <c r="AJ1322" s="446">
        <f t="shared" si="666"/>
        <v>0</v>
      </c>
    </row>
    <row r="1323" spans="1:36">
      <c r="A1323" s="1">
        <v>1</v>
      </c>
      <c r="B1323" s="118"/>
      <c r="C1323" s="112"/>
      <c r="D1323" s="327"/>
      <c r="E1323" s="91"/>
      <c r="F1323" s="91"/>
      <c r="G1323" s="328"/>
      <c r="H1323" s="462">
        <f t="shared" si="646"/>
        <v>0</v>
      </c>
      <c r="I1323" s="136">
        <v>1</v>
      </c>
      <c r="J1323" s="462">
        <f t="shared" si="686"/>
        <v>0</v>
      </c>
      <c r="K1323" s="215" t="str">
        <f t="shared" si="647"/>
        <v/>
      </c>
      <c r="L1323" s="216" t="str">
        <f t="shared" si="668"/>
        <v/>
      </c>
      <c r="M1323" s="215" t="str">
        <f t="shared" si="669"/>
        <v/>
      </c>
      <c r="N1323" s="216" t="str">
        <f t="shared" si="670"/>
        <v/>
      </c>
      <c r="O1323" s="215" t="str">
        <f t="shared" si="651"/>
        <v/>
      </c>
      <c r="P1323" s="216" t="str">
        <f t="shared" si="671"/>
        <v/>
      </c>
      <c r="Q1323" s="236">
        <f t="shared" si="687"/>
        <v>0</v>
      </c>
      <c r="R1323" s="137"/>
      <c r="S1323" s="218" t="str">
        <f t="shared" si="688"/>
        <v/>
      </c>
      <c r="T1323" s="218" t="str">
        <f t="shared" si="653"/>
        <v/>
      </c>
      <c r="U1323" s="218" t="str">
        <f t="shared" si="654"/>
        <v/>
      </c>
      <c r="V1323" s="219">
        <f t="shared" si="655"/>
        <v>0</v>
      </c>
      <c r="W1323" s="220">
        <f t="shared" si="656"/>
        <v>0</v>
      </c>
      <c r="X1323" s="220">
        <f t="shared" si="657"/>
        <v>0</v>
      </c>
      <c r="Y1323" s="220">
        <f t="shared" si="658"/>
        <v>0</v>
      </c>
      <c r="Z1323" s="462">
        <f t="shared" si="659"/>
        <v>0</v>
      </c>
      <c r="AA1323" s="221">
        <f t="shared" si="689"/>
        <v>0</v>
      </c>
      <c r="AB1323" s="462" t="str">
        <f t="shared" si="660"/>
        <v/>
      </c>
      <c r="AC1323" s="447" t="str">
        <f t="shared" si="661"/>
        <v/>
      </c>
      <c r="AD1323" s="447" t="str">
        <f t="shared" si="662"/>
        <v/>
      </c>
      <c r="AE1323" s="460" t="str">
        <f t="shared" si="663"/>
        <v/>
      </c>
      <c r="AF1323" s="221" t="str">
        <f t="shared" si="690"/>
        <v/>
      </c>
      <c r="AG1323" s="141">
        <f t="shared" si="664"/>
        <v>0</v>
      </c>
      <c r="AH1323" s="141" t="str">
        <f t="shared" si="665"/>
        <v/>
      </c>
      <c r="AI1323" s="450"/>
      <c r="AJ1323" s="446">
        <f t="shared" si="666"/>
        <v>0</v>
      </c>
    </row>
    <row r="1324" spans="1:36">
      <c r="A1324" s="1">
        <v>1</v>
      </c>
      <c r="B1324" s="118"/>
      <c r="C1324" s="112"/>
      <c r="D1324" s="327"/>
      <c r="E1324" s="91"/>
      <c r="F1324" s="91"/>
      <c r="G1324" s="328"/>
      <c r="H1324" s="462">
        <f t="shared" si="646"/>
        <v>0</v>
      </c>
      <c r="I1324" s="136">
        <v>1</v>
      </c>
      <c r="J1324" s="462">
        <f t="shared" si="686"/>
        <v>0</v>
      </c>
      <c r="K1324" s="215" t="str">
        <f t="shared" si="647"/>
        <v/>
      </c>
      <c r="L1324" s="216" t="str">
        <f t="shared" si="668"/>
        <v/>
      </c>
      <c r="M1324" s="215" t="str">
        <f t="shared" si="669"/>
        <v/>
      </c>
      <c r="N1324" s="216" t="str">
        <f t="shared" si="670"/>
        <v/>
      </c>
      <c r="O1324" s="215" t="str">
        <f t="shared" si="651"/>
        <v/>
      </c>
      <c r="P1324" s="216" t="str">
        <f t="shared" si="671"/>
        <v/>
      </c>
      <c r="Q1324" s="236">
        <f t="shared" si="687"/>
        <v>0</v>
      </c>
      <c r="R1324" s="137"/>
      <c r="S1324" s="218" t="str">
        <f t="shared" si="688"/>
        <v/>
      </c>
      <c r="T1324" s="218" t="str">
        <f t="shared" si="653"/>
        <v/>
      </c>
      <c r="U1324" s="218" t="str">
        <f t="shared" si="654"/>
        <v/>
      </c>
      <c r="V1324" s="219">
        <f t="shared" si="655"/>
        <v>0</v>
      </c>
      <c r="W1324" s="220">
        <f t="shared" si="656"/>
        <v>0</v>
      </c>
      <c r="X1324" s="220">
        <f t="shared" si="657"/>
        <v>0</v>
      </c>
      <c r="Y1324" s="220">
        <f t="shared" si="658"/>
        <v>0</v>
      </c>
      <c r="Z1324" s="462">
        <f t="shared" si="659"/>
        <v>0</v>
      </c>
      <c r="AA1324" s="221">
        <f t="shared" si="689"/>
        <v>0</v>
      </c>
      <c r="AB1324" s="462" t="str">
        <f t="shared" si="660"/>
        <v/>
      </c>
      <c r="AC1324" s="447" t="str">
        <f t="shared" si="661"/>
        <v/>
      </c>
      <c r="AD1324" s="447" t="str">
        <f t="shared" si="662"/>
        <v/>
      </c>
      <c r="AE1324" s="460" t="str">
        <f t="shared" si="663"/>
        <v/>
      </c>
      <c r="AF1324" s="221" t="str">
        <f t="shared" si="690"/>
        <v/>
      </c>
      <c r="AG1324" s="141">
        <f t="shared" si="664"/>
        <v>0</v>
      </c>
      <c r="AH1324" s="141" t="str">
        <f t="shared" si="665"/>
        <v/>
      </c>
      <c r="AI1324" s="450"/>
      <c r="AJ1324" s="446">
        <f t="shared" si="666"/>
        <v>0</v>
      </c>
    </row>
    <row r="1325" spans="1:36">
      <c r="A1325" s="1">
        <v>1</v>
      </c>
      <c r="B1325" s="118"/>
      <c r="C1325" s="112"/>
      <c r="D1325" s="327"/>
      <c r="E1325" s="91"/>
      <c r="F1325" s="91"/>
      <c r="G1325" s="328"/>
      <c r="H1325" s="462">
        <f t="shared" si="646"/>
        <v>0</v>
      </c>
      <c r="I1325" s="136">
        <v>1</v>
      </c>
      <c r="J1325" s="462">
        <f t="shared" si="686"/>
        <v>0</v>
      </c>
      <c r="K1325" s="215" t="str">
        <f t="shared" si="647"/>
        <v/>
      </c>
      <c r="L1325" s="216" t="str">
        <f t="shared" si="668"/>
        <v/>
      </c>
      <c r="M1325" s="215" t="str">
        <f t="shared" si="669"/>
        <v/>
      </c>
      <c r="N1325" s="216" t="str">
        <f t="shared" si="670"/>
        <v/>
      </c>
      <c r="O1325" s="215" t="str">
        <f t="shared" si="651"/>
        <v/>
      </c>
      <c r="P1325" s="216" t="str">
        <f t="shared" si="671"/>
        <v/>
      </c>
      <c r="Q1325" s="236">
        <f t="shared" si="687"/>
        <v>0</v>
      </c>
      <c r="R1325" s="137"/>
      <c r="S1325" s="218" t="str">
        <f t="shared" si="688"/>
        <v/>
      </c>
      <c r="T1325" s="218" t="str">
        <f t="shared" si="653"/>
        <v/>
      </c>
      <c r="U1325" s="218" t="str">
        <f t="shared" si="654"/>
        <v/>
      </c>
      <c r="V1325" s="219">
        <f t="shared" si="655"/>
        <v>0</v>
      </c>
      <c r="W1325" s="220">
        <f t="shared" si="656"/>
        <v>0</v>
      </c>
      <c r="X1325" s="220">
        <f t="shared" si="657"/>
        <v>0</v>
      </c>
      <c r="Y1325" s="220">
        <f t="shared" si="658"/>
        <v>0</v>
      </c>
      <c r="Z1325" s="462">
        <f t="shared" si="659"/>
        <v>0</v>
      </c>
      <c r="AA1325" s="221">
        <f t="shared" si="689"/>
        <v>0</v>
      </c>
      <c r="AB1325" s="462" t="str">
        <f t="shared" si="660"/>
        <v/>
      </c>
      <c r="AC1325" s="447" t="str">
        <f t="shared" si="661"/>
        <v/>
      </c>
      <c r="AD1325" s="447" t="str">
        <f t="shared" si="662"/>
        <v/>
      </c>
      <c r="AE1325" s="460" t="str">
        <f t="shared" si="663"/>
        <v/>
      </c>
      <c r="AF1325" s="221" t="str">
        <f t="shared" si="690"/>
        <v/>
      </c>
      <c r="AG1325" s="141">
        <f t="shared" si="664"/>
        <v>0</v>
      </c>
      <c r="AH1325" s="141" t="str">
        <f t="shared" si="665"/>
        <v/>
      </c>
      <c r="AI1325" s="450"/>
      <c r="AJ1325" s="446">
        <f t="shared" si="666"/>
        <v>0</v>
      </c>
    </row>
    <row r="1326" spans="1:36">
      <c r="A1326" s="1">
        <v>1</v>
      </c>
      <c r="B1326" s="118"/>
      <c r="C1326" s="112"/>
      <c r="D1326" s="327"/>
      <c r="E1326" s="91"/>
      <c r="F1326" s="91"/>
      <c r="G1326" s="328"/>
      <c r="H1326" s="462">
        <f t="shared" si="646"/>
        <v>0</v>
      </c>
      <c r="I1326" s="136">
        <v>1</v>
      </c>
      <c r="J1326" s="462">
        <f t="shared" si="686"/>
        <v>0</v>
      </c>
      <c r="K1326" s="215" t="str">
        <f t="shared" si="647"/>
        <v/>
      </c>
      <c r="L1326" s="216" t="str">
        <f t="shared" si="668"/>
        <v/>
      </c>
      <c r="M1326" s="215" t="str">
        <f t="shared" si="669"/>
        <v/>
      </c>
      <c r="N1326" s="216" t="str">
        <f t="shared" si="670"/>
        <v/>
      </c>
      <c r="O1326" s="215" t="str">
        <f t="shared" si="651"/>
        <v/>
      </c>
      <c r="P1326" s="216" t="str">
        <f t="shared" si="671"/>
        <v/>
      </c>
      <c r="Q1326" s="236">
        <f t="shared" si="687"/>
        <v>0</v>
      </c>
      <c r="R1326" s="137"/>
      <c r="S1326" s="218" t="str">
        <f t="shared" si="688"/>
        <v/>
      </c>
      <c r="T1326" s="218" t="str">
        <f t="shared" si="653"/>
        <v/>
      </c>
      <c r="U1326" s="218" t="str">
        <f t="shared" si="654"/>
        <v/>
      </c>
      <c r="V1326" s="219">
        <f t="shared" si="655"/>
        <v>0</v>
      </c>
      <c r="W1326" s="220">
        <f t="shared" si="656"/>
        <v>0</v>
      </c>
      <c r="X1326" s="220">
        <f t="shared" si="657"/>
        <v>0</v>
      </c>
      <c r="Y1326" s="220">
        <f t="shared" si="658"/>
        <v>0</v>
      </c>
      <c r="Z1326" s="462">
        <f t="shared" si="659"/>
        <v>0</v>
      </c>
      <c r="AA1326" s="221">
        <f t="shared" si="689"/>
        <v>0</v>
      </c>
      <c r="AB1326" s="462" t="str">
        <f t="shared" si="660"/>
        <v/>
      </c>
      <c r="AC1326" s="447" t="str">
        <f t="shared" si="661"/>
        <v/>
      </c>
      <c r="AD1326" s="447" t="str">
        <f t="shared" si="662"/>
        <v/>
      </c>
      <c r="AE1326" s="460" t="str">
        <f t="shared" si="663"/>
        <v/>
      </c>
      <c r="AF1326" s="221" t="str">
        <f t="shared" si="690"/>
        <v/>
      </c>
      <c r="AG1326" s="141">
        <f t="shared" si="664"/>
        <v>0</v>
      </c>
      <c r="AH1326" s="141" t="str">
        <f t="shared" si="665"/>
        <v/>
      </c>
      <c r="AI1326" s="450"/>
      <c r="AJ1326" s="446">
        <f t="shared" si="666"/>
        <v>0</v>
      </c>
    </row>
    <row r="1327" spans="1:36">
      <c r="A1327" s="1">
        <v>1</v>
      </c>
      <c r="B1327" s="118"/>
      <c r="C1327" s="112"/>
      <c r="D1327" s="327"/>
      <c r="E1327" s="91"/>
      <c r="F1327" s="91"/>
      <c r="G1327" s="328"/>
      <c r="H1327" s="462">
        <f t="shared" si="646"/>
        <v>0</v>
      </c>
      <c r="I1327" s="136">
        <v>1</v>
      </c>
      <c r="J1327" s="462">
        <f t="shared" si="686"/>
        <v>0</v>
      </c>
      <c r="K1327" s="215" t="str">
        <f t="shared" si="647"/>
        <v/>
      </c>
      <c r="L1327" s="216" t="str">
        <f t="shared" si="668"/>
        <v/>
      </c>
      <c r="M1327" s="215" t="str">
        <f t="shared" si="669"/>
        <v/>
      </c>
      <c r="N1327" s="216" t="str">
        <f t="shared" si="670"/>
        <v/>
      </c>
      <c r="O1327" s="215" t="str">
        <f t="shared" si="651"/>
        <v/>
      </c>
      <c r="P1327" s="216" t="str">
        <f t="shared" si="671"/>
        <v/>
      </c>
      <c r="Q1327" s="236">
        <f t="shared" si="687"/>
        <v>0</v>
      </c>
      <c r="R1327" s="137"/>
      <c r="S1327" s="218" t="str">
        <f t="shared" si="688"/>
        <v/>
      </c>
      <c r="T1327" s="218" t="str">
        <f t="shared" si="653"/>
        <v/>
      </c>
      <c r="U1327" s="218" t="str">
        <f t="shared" si="654"/>
        <v/>
      </c>
      <c r="V1327" s="219">
        <f t="shared" si="655"/>
        <v>0</v>
      </c>
      <c r="W1327" s="220">
        <f t="shared" si="656"/>
        <v>0</v>
      </c>
      <c r="X1327" s="220">
        <f t="shared" si="657"/>
        <v>0</v>
      </c>
      <c r="Y1327" s="220">
        <f t="shared" si="658"/>
        <v>0</v>
      </c>
      <c r="Z1327" s="462">
        <f t="shared" si="659"/>
        <v>0</v>
      </c>
      <c r="AA1327" s="221">
        <f t="shared" si="689"/>
        <v>0</v>
      </c>
      <c r="AB1327" s="462" t="str">
        <f t="shared" si="660"/>
        <v/>
      </c>
      <c r="AC1327" s="447" t="str">
        <f t="shared" si="661"/>
        <v/>
      </c>
      <c r="AD1327" s="447" t="str">
        <f t="shared" si="662"/>
        <v/>
      </c>
      <c r="AE1327" s="460" t="str">
        <f t="shared" si="663"/>
        <v/>
      </c>
      <c r="AF1327" s="221" t="str">
        <f t="shared" si="690"/>
        <v/>
      </c>
      <c r="AG1327" s="141">
        <f t="shared" si="664"/>
        <v>0</v>
      </c>
      <c r="AH1327" s="141" t="str">
        <f t="shared" si="665"/>
        <v/>
      </c>
      <c r="AI1327" s="450"/>
      <c r="AJ1327" s="446">
        <f t="shared" si="666"/>
        <v>0</v>
      </c>
    </row>
    <row r="1328" spans="1:36">
      <c r="A1328" s="1">
        <v>1</v>
      </c>
      <c r="B1328" s="87"/>
      <c r="C1328" s="113"/>
      <c r="D1328" s="327"/>
      <c r="E1328" s="91"/>
      <c r="F1328" s="91"/>
      <c r="G1328" s="328"/>
      <c r="H1328" s="462">
        <f t="shared" si="646"/>
        <v>0</v>
      </c>
      <c r="I1328" s="136">
        <v>1</v>
      </c>
      <c r="J1328" s="462">
        <f t="shared" si="686"/>
        <v>0</v>
      </c>
      <c r="K1328" s="215" t="str">
        <f t="shared" si="647"/>
        <v/>
      </c>
      <c r="L1328" s="216" t="str">
        <f t="shared" si="668"/>
        <v/>
      </c>
      <c r="M1328" s="215" t="str">
        <f t="shared" si="669"/>
        <v/>
      </c>
      <c r="N1328" s="216" t="str">
        <f t="shared" si="670"/>
        <v/>
      </c>
      <c r="O1328" s="215" t="str">
        <f t="shared" si="651"/>
        <v/>
      </c>
      <c r="P1328" s="216" t="str">
        <f t="shared" si="671"/>
        <v/>
      </c>
      <c r="Q1328" s="236">
        <f t="shared" si="687"/>
        <v>0</v>
      </c>
      <c r="R1328" s="137"/>
      <c r="S1328" s="218" t="str">
        <f t="shared" si="688"/>
        <v/>
      </c>
      <c r="T1328" s="218" t="str">
        <f t="shared" si="653"/>
        <v/>
      </c>
      <c r="U1328" s="218" t="str">
        <f t="shared" si="654"/>
        <v/>
      </c>
      <c r="V1328" s="219">
        <f t="shared" si="655"/>
        <v>0</v>
      </c>
      <c r="W1328" s="220">
        <f t="shared" si="656"/>
        <v>0</v>
      </c>
      <c r="X1328" s="220">
        <f t="shared" si="657"/>
        <v>0</v>
      </c>
      <c r="Y1328" s="220">
        <f t="shared" si="658"/>
        <v>0</v>
      </c>
      <c r="Z1328" s="462">
        <f t="shared" si="659"/>
        <v>0</v>
      </c>
      <c r="AA1328" s="221">
        <f t="shared" si="689"/>
        <v>0</v>
      </c>
      <c r="AB1328" s="462" t="str">
        <f t="shared" si="660"/>
        <v/>
      </c>
      <c r="AC1328" s="447" t="str">
        <f t="shared" si="661"/>
        <v/>
      </c>
      <c r="AD1328" s="447" t="str">
        <f t="shared" si="662"/>
        <v/>
      </c>
      <c r="AE1328" s="460" t="str">
        <f t="shared" si="663"/>
        <v/>
      </c>
      <c r="AF1328" s="221" t="str">
        <f t="shared" si="690"/>
        <v/>
      </c>
      <c r="AG1328" s="141">
        <f t="shared" si="664"/>
        <v>0</v>
      </c>
      <c r="AH1328" s="141" t="str">
        <f t="shared" si="665"/>
        <v/>
      </c>
      <c r="AI1328" s="450"/>
      <c r="AJ1328" s="446">
        <f t="shared" si="666"/>
        <v>0</v>
      </c>
    </row>
    <row r="1329" spans="1:36">
      <c r="A1329" s="1">
        <v>1</v>
      </c>
      <c r="B1329" s="87"/>
      <c r="C1329" s="113"/>
      <c r="D1329" s="327"/>
      <c r="E1329" s="91"/>
      <c r="F1329" s="91"/>
      <c r="G1329" s="328"/>
      <c r="H1329" s="462">
        <f t="shared" si="646"/>
        <v>0</v>
      </c>
      <c r="I1329" s="136">
        <v>1</v>
      </c>
      <c r="J1329" s="462">
        <f t="shared" si="686"/>
        <v>0</v>
      </c>
      <c r="K1329" s="215" t="str">
        <f t="shared" si="647"/>
        <v/>
      </c>
      <c r="L1329" s="216" t="str">
        <f t="shared" si="668"/>
        <v/>
      </c>
      <c r="M1329" s="215" t="str">
        <f t="shared" si="669"/>
        <v/>
      </c>
      <c r="N1329" s="216" t="str">
        <f t="shared" si="670"/>
        <v/>
      </c>
      <c r="O1329" s="215" t="str">
        <f t="shared" si="651"/>
        <v/>
      </c>
      <c r="P1329" s="216" t="str">
        <f t="shared" si="671"/>
        <v/>
      </c>
      <c r="Q1329" s="236">
        <f t="shared" si="687"/>
        <v>0</v>
      </c>
      <c r="R1329" s="137"/>
      <c r="S1329" s="218" t="str">
        <f t="shared" si="688"/>
        <v/>
      </c>
      <c r="T1329" s="218" t="str">
        <f t="shared" si="653"/>
        <v/>
      </c>
      <c r="U1329" s="218" t="str">
        <f t="shared" si="654"/>
        <v/>
      </c>
      <c r="V1329" s="219">
        <f t="shared" si="655"/>
        <v>0</v>
      </c>
      <c r="W1329" s="220">
        <f t="shared" si="656"/>
        <v>0</v>
      </c>
      <c r="X1329" s="220">
        <f t="shared" si="657"/>
        <v>0</v>
      </c>
      <c r="Y1329" s="220">
        <f t="shared" si="658"/>
        <v>0</v>
      </c>
      <c r="Z1329" s="462">
        <f t="shared" si="659"/>
        <v>0</v>
      </c>
      <c r="AA1329" s="221">
        <f t="shared" si="689"/>
        <v>0</v>
      </c>
      <c r="AB1329" s="462" t="str">
        <f t="shared" si="660"/>
        <v/>
      </c>
      <c r="AC1329" s="447" t="str">
        <f t="shared" si="661"/>
        <v/>
      </c>
      <c r="AD1329" s="447" t="str">
        <f t="shared" si="662"/>
        <v/>
      </c>
      <c r="AE1329" s="460" t="str">
        <f t="shared" si="663"/>
        <v/>
      </c>
      <c r="AF1329" s="221" t="str">
        <f t="shared" si="690"/>
        <v/>
      </c>
      <c r="AG1329" s="141">
        <f t="shared" si="664"/>
        <v>0</v>
      </c>
      <c r="AH1329" s="141" t="str">
        <f t="shared" si="665"/>
        <v/>
      </c>
      <c r="AI1329" s="450"/>
      <c r="AJ1329" s="446">
        <f t="shared" si="666"/>
        <v>0</v>
      </c>
    </row>
    <row r="1330" spans="1:36">
      <c r="A1330" s="1">
        <v>1</v>
      </c>
      <c r="B1330" s="118"/>
      <c r="C1330" s="112"/>
      <c r="D1330" s="327"/>
      <c r="E1330" s="91"/>
      <c r="F1330" s="91"/>
      <c r="G1330" s="328"/>
      <c r="H1330" s="462">
        <f t="shared" si="646"/>
        <v>0</v>
      </c>
      <c r="I1330" s="136">
        <v>1</v>
      </c>
      <c r="J1330" s="462">
        <f t="shared" si="686"/>
        <v>0</v>
      </c>
      <c r="K1330" s="215" t="str">
        <f t="shared" si="647"/>
        <v/>
      </c>
      <c r="L1330" s="216" t="str">
        <f t="shared" si="668"/>
        <v/>
      </c>
      <c r="M1330" s="215" t="str">
        <f t="shared" si="669"/>
        <v/>
      </c>
      <c r="N1330" s="216" t="str">
        <f t="shared" si="670"/>
        <v/>
      </c>
      <c r="O1330" s="215" t="str">
        <f t="shared" si="651"/>
        <v/>
      </c>
      <c r="P1330" s="216" t="str">
        <f t="shared" si="671"/>
        <v/>
      </c>
      <c r="Q1330" s="236">
        <f t="shared" si="687"/>
        <v>0</v>
      </c>
      <c r="R1330" s="137"/>
      <c r="S1330" s="218" t="str">
        <f t="shared" si="688"/>
        <v/>
      </c>
      <c r="T1330" s="218" t="str">
        <f t="shared" si="653"/>
        <v/>
      </c>
      <c r="U1330" s="218" t="str">
        <f t="shared" si="654"/>
        <v/>
      </c>
      <c r="V1330" s="219">
        <f t="shared" si="655"/>
        <v>0</v>
      </c>
      <c r="W1330" s="220">
        <f t="shared" si="656"/>
        <v>0</v>
      </c>
      <c r="X1330" s="220">
        <f t="shared" si="657"/>
        <v>0</v>
      </c>
      <c r="Y1330" s="220">
        <f t="shared" si="658"/>
        <v>0</v>
      </c>
      <c r="Z1330" s="462">
        <f t="shared" si="659"/>
        <v>0</v>
      </c>
      <c r="AA1330" s="221">
        <f t="shared" si="689"/>
        <v>0</v>
      </c>
      <c r="AB1330" s="462" t="str">
        <f t="shared" si="660"/>
        <v/>
      </c>
      <c r="AC1330" s="447" t="str">
        <f t="shared" si="661"/>
        <v/>
      </c>
      <c r="AD1330" s="447" t="str">
        <f t="shared" si="662"/>
        <v/>
      </c>
      <c r="AE1330" s="460" t="str">
        <f t="shared" si="663"/>
        <v/>
      </c>
      <c r="AF1330" s="221" t="str">
        <f t="shared" si="690"/>
        <v/>
      </c>
      <c r="AG1330" s="141">
        <f t="shared" si="664"/>
        <v>0</v>
      </c>
      <c r="AH1330" s="141" t="str">
        <f t="shared" si="665"/>
        <v/>
      </c>
      <c r="AI1330" s="450"/>
      <c r="AJ1330" s="446">
        <f t="shared" si="666"/>
        <v>0</v>
      </c>
    </row>
    <row r="1331" spans="1:36">
      <c r="A1331" s="1">
        <v>1</v>
      </c>
      <c r="B1331" s="87"/>
      <c r="C1331" s="113"/>
      <c r="D1331" s="327"/>
      <c r="E1331" s="91"/>
      <c r="F1331" s="91"/>
      <c r="G1331" s="328"/>
      <c r="H1331" s="462">
        <f t="shared" si="646"/>
        <v>0</v>
      </c>
      <c r="I1331" s="136">
        <v>1</v>
      </c>
      <c r="J1331" s="462">
        <f t="shared" si="686"/>
        <v>0</v>
      </c>
      <c r="K1331" s="215" t="str">
        <f t="shared" si="647"/>
        <v/>
      </c>
      <c r="L1331" s="216" t="str">
        <f t="shared" si="668"/>
        <v/>
      </c>
      <c r="M1331" s="215" t="str">
        <f t="shared" si="669"/>
        <v/>
      </c>
      <c r="N1331" s="216" t="str">
        <f t="shared" si="670"/>
        <v/>
      </c>
      <c r="O1331" s="215" t="str">
        <f t="shared" si="651"/>
        <v/>
      </c>
      <c r="P1331" s="216" t="str">
        <f t="shared" si="671"/>
        <v/>
      </c>
      <c r="Q1331" s="236">
        <f t="shared" si="687"/>
        <v>0</v>
      </c>
      <c r="R1331" s="137"/>
      <c r="S1331" s="218" t="str">
        <f t="shared" si="688"/>
        <v/>
      </c>
      <c r="T1331" s="218" t="str">
        <f t="shared" si="653"/>
        <v/>
      </c>
      <c r="U1331" s="218" t="str">
        <f t="shared" si="654"/>
        <v/>
      </c>
      <c r="V1331" s="219">
        <f t="shared" si="655"/>
        <v>0</v>
      </c>
      <c r="W1331" s="220">
        <f t="shared" si="656"/>
        <v>0</v>
      </c>
      <c r="X1331" s="220">
        <f t="shared" si="657"/>
        <v>0</v>
      </c>
      <c r="Y1331" s="220">
        <f t="shared" si="658"/>
        <v>0</v>
      </c>
      <c r="Z1331" s="462">
        <f t="shared" si="659"/>
        <v>0</v>
      </c>
      <c r="AA1331" s="221">
        <f t="shared" si="689"/>
        <v>0</v>
      </c>
      <c r="AB1331" s="462" t="str">
        <f t="shared" si="660"/>
        <v/>
      </c>
      <c r="AC1331" s="447" t="str">
        <f t="shared" si="661"/>
        <v/>
      </c>
      <c r="AD1331" s="447" t="str">
        <f t="shared" si="662"/>
        <v/>
      </c>
      <c r="AE1331" s="460" t="str">
        <f t="shared" si="663"/>
        <v/>
      </c>
      <c r="AF1331" s="221" t="str">
        <f t="shared" si="690"/>
        <v/>
      </c>
      <c r="AG1331" s="141">
        <f t="shared" si="664"/>
        <v>0</v>
      </c>
      <c r="AH1331" s="141" t="str">
        <f t="shared" si="665"/>
        <v/>
      </c>
      <c r="AI1331" s="450"/>
      <c r="AJ1331" s="446">
        <f t="shared" si="666"/>
        <v>0</v>
      </c>
    </row>
    <row r="1332" spans="1:36">
      <c r="A1332" s="1">
        <v>1</v>
      </c>
      <c r="B1332" s="87"/>
      <c r="C1332" s="113"/>
      <c r="D1332" s="327"/>
      <c r="E1332" s="91"/>
      <c r="F1332" s="91"/>
      <c r="G1332" s="328"/>
      <c r="H1332" s="462">
        <f t="shared" si="646"/>
        <v>0</v>
      </c>
      <c r="I1332" s="136">
        <v>1</v>
      </c>
      <c r="J1332" s="462">
        <f t="shared" si="686"/>
        <v>0</v>
      </c>
      <c r="K1332" s="215" t="str">
        <f t="shared" si="647"/>
        <v/>
      </c>
      <c r="L1332" s="216" t="str">
        <f t="shared" si="668"/>
        <v/>
      </c>
      <c r="M1332" s="215" t="str">
        <f t="shared" si="669"/>
        <v/>
      </c>
      <c r="N1332" s="216" t="str">
        <f t="shared" si="670"/>
        <v/>
      </c>
      <c r="O1332" s="215" t="str">
        <f t="shared" si="651"/>
        <v/>
      </c>
      <c r="P1332" s="216" t="str">
        <f t="shared" si="671"/>
        <v/>
      </c>
      <c r="Q1332" s="236">
        <f t="shared" si="687"/>
        <v>0</v>
      </c>
      <c r="R1332" s="137"/>
      <c r="S1332" s="218" t="str">
        <f t="shared" si="688"/>
        <v/>
      </c>
      <c r="T1332" s="218" t="str">
        <f t="shared" si="653"/>
        <v/>
      </c>
      <c r="U1332" s="218" t="str">
        <f t="shared" si="654"/>
        <v/>
      </c>
      <c r="V1332" s="219">
        <f t="shared" si="655"/>
        <v>0</v>
      </c>
      <c r="W1332" s="220">
        <f t="shared" si="656"/>
        <v>0</v>
      </c>
      <c r="X1332" s="220">
        <f t="shared" si="657"/>
        <v>0</v>
      </c>
      <c r="Y1332" s="220">
        <f t="shared" si="658"/>
        <v>0</v>
      </c>
      <c r="Z1332" s="462">
        <f t="shared" si="659"/>
        <v>0</v>
      </c>
      <c r="AA1332" s="221">
        <f t="shared" si="689"/>
        <v>0</v>
      </c>
      <c r="AB1332" s="462" t="str">
        <f t="shared" si="660"/>
        <v/>
      </c>
      <c r="AC1332" s="447" t="str">
        <f t="shared" si="661"/>
        <v/>
      </c>
      <c r="AD1332" s="447" t="str">
        <f t="shared" si="662"/>
        <v/>
      </c>
      <c r="AE1332" s="460" t="str">
        <f t="shared" si="663"/>
        <v/>
      </c>
      <c r="AF1332" s="221" t="str">
        <f t="shared" si="690"/>
        <v/>
      </c>
      <c r="AG1332" s="141">
        <f t="shared" si="664"/>
        <v>0</v>
      </c>
      <c r="AH1332" s="141" t="str">
        <f t="shared" si="665"/>
        <v/>
      </c>
      <c r="AI1332" s="450"/>
      <c r="AJ1332" s="446">
        <f t="shared" si="666"/>
        <v>0</v>
      </c>
    </row>
    <row r="1333" spans="1:36">
      <c r="A1333" s="1">
        <v>1</v>
      </c>
      <c r="B1333" s="87"/>
      <c r="C1333" s="113"/>
      <c r="D1333" s="327"/>
      <c r="E1333" s="91"/>
      <c r="F1333" s="91"/>
      <c r="G1333" s="328"/>
      <c r="H1333" s="462">
        <f t="shared" si="646"/>
        <v>0</v>
      </c>
      <c r="I1333" s="136">
        <v>1</v>
      </c>
      <c r="J1333" s="462">
        <f t="shared" si="686"/>
        <v>0</v>
      </c>
      <c r="K1333" s="215" t="str">
        <f t="shared" si="647"/>
        <v/>
      </c>
      <c r="L1333" s="216" t="str">
        <f t="shared" si="668"/>
        <v/>
      </c>
      <c r="M1333" s="215" t="str">
        <f t="shared" si="669"/>
        <v/>
      </c>
      <c r="N1333" s="216" t="str">
        <f t="shared" si="670"/>
        <v/>
      </c>
      <c r="O1333" s="215" t="str">
        <f t="shared" si="651"/>
        <v/>
      </c>
      <c r="P1333" s="216" t="str">
        <f t="shared" si="671"/>
        <v/>
      </c>
      <c r="Q1333" s="236">
        <f t="shared" si="687"/>
        <v>0</v>
      </c>
      <c r="R1333" s="137"/>
      <c r="S1333" s="218" t="str">
        <f t="shared" si="688"/>
        <v/>
      </c>
      <c r="T1333" s="218" t="str">
        <f t="shared" si="653"/>
        <v/>
      </c>
      <c r="U1333" s="218" t="str">
        <f t="shared" si="654"/>
        <v/>
      </c>
      <c r="V1333" s="219">
        <f t="shared" si="655"/>
        <v>0</v>
      </c>
      <c r="W1333" s="220">
        <f t="shared" si="656"/>
        <v>0</v>
      </c>
      <c r="X1333" s="220">
        <f t="shared" si="657"/>
        <v>0</v>
      </c>
      <c r="Y1333" s="220">
        <f t="shared" si="658"/>
        <v>0</v>
      </c>
      <c r="Z1333" s="462">
        <f t="shared" si="659"/>
        <v>0</v>
      </c>
      <c r="AA1333" s="221">
        <f t="shared" si="689"/>
        <v>0</v>
      </c>
      <c r="AB1333" s="462" t="str">
        <f t="shared" si="660"/>
        <v/>
      </c>
      <c r="AC1333" s="447" t="str">
        <f t="shared" si="661"/>
        <v/>
      </c>
      <c r="AD1333" s="447" t="str">
        <f t="shared" si="662"/>
        <v/>
      </c>
      <c r="AE1333" s="460" t="str">
        <f t="shared" si="663"/>
        <v/>
      </c>
      <c r="AF1333" s="221" t="str">
        <f t="shared" si="690"/>
        <v/>
      </c>
      <c r="AG1333" s="141">
        <f t="shared" si="664"/>
        <v>0</v>
      </c>
      <c r="AH1333" s="141" t="str">
        <f t="shared" si="665"/>
        <v/>
      </c>
      <c r="AI1333" s="450"/>
      <c r="AJ1333" s="446">
        <f t="shared" si="666"/>
        <v>0</v>
      </c>
    </row>
    <row r="1334" spans="1:36">
      <c r="A1334" s="1">
        <v>1</v>
      </c>
      <c r="B1334" s="87"/>
      <c r="C1334" s="113"/>
      <c r="D1334" s="327"/>
      <c r="E1334" s="91"/>
      <c r="F1334" s="91"/>
      <c r="G1334" s="328"/>
      <c r="H1334" s="462">
        <f t="shared" si="646"/>
        <v>0</v>
      </c>
      <c r="I1334" s="136">
        <v>1</v>
      </c>
      <c r="J1334" s="462">
        <f t="shared" si="686"/>
        <v>0</v>
      </c>
      <c r="K1334" s="215" t="str">
        <f t="shared" si="647"/>
        <v/>
      </c>
      <c r="L1334" s="216" t="str">
        <f t="shared" si="668"/>
        <v/>
      </c>
      <c r="M1334" s="215" t="str">
        <f t="shared" si="669"/>
        <v/>
      </c>
      <c r="N1334" s="216" t="str">
        <f t="shared" si="670"/>
        <v/>
      </c>
      <c r="O1334" s="215" t="str">
        <f t="shared" si="651"/>
        <v/>
      </c>
      <c r="P1334" s="216" t="str">
        <f t="shared" si="671"/>
        <v/>
      </c>
      <c r="Q1334" s="236">
        <f t="shared" si="687"/>
        <v>0</v>
      </c>
      <c r="R1334" s="137"/>
      <c r="S1334" s="218" t="str">
        <f t="shared" si="688"/>
        <v/>
      </c>
      <c r="T1334" s="218" t="str">
        <f t="shared" si="653"/>
        <v/>
      </c>
      <c r="U1334" s="218" t="str">
        <f t="shared" si="654"/>
        <v/>
      </c>
      <c r="V1334" s="219">
        <f t="shared" si="655"/>
        <v>0</v>
      </c>
      <c r="W1334" s="220">
        <f t="shared" si="656"/>
        <v>0</v>
      </c>
      <c r="X1334" s="220">
        <f t="shared" si="657"/>
        <v>0</v>
      </c>
      <c r="Y1334" s="220">
        <f t="shared" si="658"/>
        <v>0</v>
      </c>
      <c r="Z1334" s="462">
        <f t="shared" si="659"/>
        <v>0</v>
      </c>
      <c r="AA1334" s="221">
        <f t="shared" si="689"/>
        <v>0</v>
      </c>
      <c r="AB1334" s="462" t="str">
        <f t="shared" si="660"/>
        <v/>
      </c>
      <c r="AC1334" s="447" t="str">
        <f t="shared" si="661"/>
        <v/>
      </c>
      <c r="AD1334" s="447" t="str">
        <f t="shared" si="662"/>
        <v/>
      </c>
      <c r="AE1334" s="460" t="str">
        <f t="shared" si="663"/>
        <v/>
      </c>
      <c r="AF1334" s="221" t="str">
        <f t="shared" si="690"/>
        <v/>
      </c>
      <c r="AG1334" s="141">
        <f t="shared" si="664"/>
        <v>0</v>
      </c>
      <c r="AH1334" s="141" t="str">
        <f t="shared" si="665"/>
        <v/>
      </c>
      <c r="AI1334" s="450"/>
      <c r="AJ1334" s="446">
        <f t="shared" si="666"/>
        <v>0</v>
      </c>
    </row>
    <row r="1335" spans="1:36">
      <c r="A1335" s="1">
        <v>1</v>
      </c>
      <c r="B1335" s="87"/>
      <c r="C1335" s="113"/>
      <c r="D1335" s="327"/>
      <c r="E1335" s="91"/>
      <c r="F1335" s="91"/>
      <c r="G1335" s="328"/>
      <c r="H1335" s="462">
        <f t="shared" si="646"/>
        <v>0</v>
      </c>
      <c r="I1335" s="136">
        <v>1</v>
      </c>
      <c r="J1335" s="462">
        <f t="shared" si="686"/>
        <v>0</v>
      </c>
      <c r="K1335" s="215" t="str">
        <f t="shared" si="647"/>
        <v/>
      </c>
      <c r="L1335" s="216" t="str">
        <f t="shared" si="668"/>
        <v/>
      </c>
      <c r="M1335" s="215" t="str">
        <f t="shared" si="669"/>
        <v/>
      </c>
      <c r="N1335" s="216" t="str">
        <f t="shared" si="670"/>
        <v/>
      </c>
      <c r="O1335" s="215" t="str">
        <f t="shared" si="651"/>
        <v/>
      </c>
      <c r="P1335" s="216" t="str">
        <f t="shared" si="671"/>
        <v/>
      </c>
      <c r="Q1335" s="236">
        <f t="shared" si="687"/>
        <v>0</v>
      </c>
      <c r="R1335" s="137"/>
      <c r="S1335" s="218" t="str">
        <f t="shared" si="688"/>
        <v/>
      </c>
      <c r="T1335" s="218" t="str">
        <f t="shared" si="653"/>
        <v/>
      </c>
      <c r="U1335" s="218" t="str">
        <f t="shared" si="654"/>
        <v/>
      </c>
      <c r="V1335" s="219">
        <f t="shared" si="655"/>
        <v>0</v>
      </c>
      <c r="W1335" s="220">
        <f t="shared" si="656"/>
        <v>0</v>
      </c>
      <c r="X1335" s="220">
        <f t="shared" si="657"/>
        <v>0</v>
      </c>
      <c r="Y1335" s="220">
        <f t="shared" si="658"/>
        <v>0</v>
      </c>
      <c r="Z1335" s="462">
        <f t="shared" si="659"/>
        <v>0</v>
      </c>
      <c r="AA1335" s="221">
        <f t="shared" si="689"/>
        <v>0</v>
      </c>
      <c r="AB1335" s="462" t="str">
        <f t="shared" si="660"/>
        <v/>
      </c>
      <c r="AC1335" s="447" t="str">
        <f t="shared" si="661"/>
        <v/>
      </c>
      <c r="AD1335" s="447" t="str">
        <f t="shared" si="662"/>
        <v/>
      </c>
      <c r="AE1335" s="460" t="str">
        <f t="shared" si="663"/>
        <v/>
      </c>
      <c r="AF1335" s="221" t="str">
        <f t="shared" si="690"/>
        <v/>
      </c>
      <c r="AG1335" s="141">
        <f t="shared" si="664"/>
        <v>0</v>
      </c>
      <c r="AH1335" s="141" t="str">
        <f t="shared" si="665"/>
        <v/>
      </c>
      <c r="AI1335" s="450"/>
      <c r="AJ1335" s="446">
        <f t="shared" si="666"/>
        <v>0</v>
      </c>
    </row>
    <row r="1336" spans="1:36">
      <c r="A1336" s="1">
        <v>1</v>
      </c>
      <c r="B1336" s="118"/>
      <c r="C1336" s="112"/>
      <c r="D1336" s="327"/>
      <c r="E1336" s="91"/>
      <c r="F1336" s="91"/>
      <c r="G1336" s="328"/>
      <c r="H1336" s="462">
        <f t="shared" si="646"/>
        <v>0</v>
      </c>
      <c r="I1336" s="136">
        <v>1</v>
      </c>
      <c r="J1336" s="462">
        <f t="shared" si="686"/>
        <v>0</v>
      </c>
      <c r="K1336" s="215" t="str">
        <f t="shared" si="647"/>
        <v/>
      </c>
      <c r="L1336" s="216" t="str">
        <f t="shared" si="668"/>
        <v/>
      </c>
      <c r="M1336" s="215" t="str">
        <f t="shared" si="669"/>
        <v/>
      </c>
      <c r="N1336" s="216" t="str">
        <f t="shared" si="670"/>
        <v/>
      </c>
      <c r="O1336" s="215" t="str">
        <f t="shared" si="651"/>
        <v/>
      </c>
      <c r="P1336" s="216" t="str">
        <f t="shared" si="671"/>
        <v/>
      </c>
      <c r="Q1336" s="236">
        <f t="shared" si="687"/>
        <v>0</v>
      </c>
      <c r="R1336" s="137"/>
      <c r="S1336" s="218" t="str">
        <f t="shared" si="688"/>
        <v/>
      </c>
      <c r="T1336" s="218" t="str">
        <f t="shared" si="653"/>
        <v/>
      </c>
      <c r="U1336" s="218" t="str">
        <f t="shared" si="654"/>
        <v/>
      </c>
      <c r="V1336" s="219">
        <f t="shared" si="655"/>
        <v>0</v>
      </c>
      <c r="W1336" s="220">
        <f t="shared" si="656"/>
        <v>0</v>
      </c>
      <c r="X1336" s="220">
        <f t="shared" si="657"/>
        <v>0</v>
      </c>
      <c r="Y1336" s="220">
        <f t="shared" si="658"/>
        <v>0</v>
      </c>
      <c r="Z1336" s="462">
        <f t="shared" si="659"/>
        <v>0</v>
      </c>
      <c r="AA1336" s="221">
        <f t="shared" si="689"/>
        <v>0</v>
      </c>
      <c r="AB1336" s="462" t="str">
        <f t="shared" si="660"/>
        <v/>
      </c>
      <c r="AC1336" s="447" t="str">
        <f t="shared" si="661"/>
        <v/>
      </c>
      <c r="AD1336" s="447" t="str">
        <f t="shared" si="662"/>
        <v/>
      </c>
      <c r="AE1336" s="460" t="str">
        <f t="shared" si="663"/>
        <v/>
      </c>
      <c r="AF1336" s="221" t="str">
        <f t="shared" si="690"/>
        <v/>
      </c>
      <c r="AG1336" s="141">
        <f t="shared" si="664"/>
        <v>0</v>
      </c>
      <c r="AH1336" s="141" t="str">
        <f t="shared" si="665"/>
        <v/>
      </c>
      <c r="AI1336" s="450"/>
      <c r="AJ1336" s="446">
        <f t="shared" si="666"/>
        <v>0</v>
      </c>
    </row>
    <row r="1337" spans="1:36">
      <c r="A1337" s="1">
        <v>1</v>
      </c>
      <c r="B1337" s="87"/>
      <c r="C1337" s="113"/>
      <c r="D1337" s="327"/>
      <c r="E1337" s="91"/>
      <c r="F1337" s="91"/>
      <c r="G1337" s="328"/>
      <c r="H1337" s="462">
        <f t="shared" si="646"/>
        <v>0</v>
      </c>
      <c r="I1337" s="136">
        <v>1</v>
      </c>
      <c r="J1337" s="462">
        <f t="shared" si="686"/>
        <v>0</v>
      </c>
      <c r="K1337" s="215" t="str">
        <f t="shared" si="647"/>
        <v/>
      </c>
      <c r="L1337" s="216" t="str">
        <f t="shared" si="668"/>
        <v/>
      </c>
      <c r="M1337" s="215" t="str">
        <f t="shared" si="669"/>
        <v/>
      </c>
      <c r="N1337" s="216" t="str">
        <f t="shared" si="670"/>
        <v/>
      </c>
      <c r="O1337" s="215" t="str">
        <f t="shared" si="651"/>
        <v/>
      </c>
      <c r="P1337" s="216" t="str">
        <f t="shared" si="671"/>
        <v/>
      </c>
      <c r="Q1337" s="236">
        <f t="shared" si="687"/>
        <v>0</v>
      </c>
      <c r="R1337" s="137"/>
      <c r="S1337" s="218" t="str">
        <f t="shared" si="688"/>
        <v/>
      </c>
      <c r="T1337" s="218" t="str">
        <f t="shared" si="653"/>
        <v/>
      </c>
      <c r="U1337" s="218" t="str">
        <f t="shared" si="654"/>
        <v/>
      </c>
      <c r="V1337" s="219">
        <f t="shared" si="655"/>
        <v>0</v>
      </c>
      <c r="W1337" s="220">
        <f t="shared" si="656"/>
        <v>0</v>
      </c>
      <c r="X1337" s="220">
        <f t="shared" si="657"/>
        <v>0</v>
      </c>
      <c r="Y1337" s="220">
        <f t="shared" si="658"/>
        <v>0</v>
      </c>
      <c r="Z1337" s="462">
        <f t="shared" si="659"/>
        <v>0</v>
      </c>
      <c r="AA1337" s="221">
        <f t="shared" si="689"/>
        <v>0</v>
      </c>
      <c r="AB1337" s="462" t="str">
        <f t="shared" si="660"/>
        <v/>
      </c>
      <c r="AC1337" s="447" t="str">
        <f t="shared" si="661"/>
        <v/>
      </c>
      <c r="AD1337" s="447" t="str">
        <f t="shared" si="662"/>
        <v/>
      </c>
      <c r="AE1337" s="460" t="str">
        <f t="shared" si="663"/>
        <v/>
      </c>
      <c r="AF1337" s="221" t="str">
        <f t="shared" si="690"/>
        <v/>
      </c>
      <c r="AG1337" s="141">
        <f t="shared" si="664"/>
        <v>0</v>
      </c>
      <c r="AH1337" s="141" t="str">
        <f t="shared" si="665"/>
        <v/>
      </c>
      <c r="AI1337" s="450"/>
      <c r="AJ1337" s="446">
        <f t="shared" si="666"/>
        <v>0</v>
      </c>
    </row>
    <row r="1338" spans="1:36">
      <c r="A1338" s="1">
        <v>1</v>
      </c>
      <c r="B1338" s="87"/>
      <c r="C1338" s="113"/>
      <c r="D1338" s="327"/>
      <c r="E1338" s="91"/>
      <c r="F1338" s="91"/>
      <c r="G1338" s="328"/>
      <c r="H1338" s="462">
        <f t="shared" si="646"/>
        <v>0</v>
      </c>
      <c r="I1338" s="136">
        <v>1</v>
      </c>
      <c r="J1338" s="462">
        <f t="shared" si="686"/>
        <v>0</v>
      </c>
      <c r="K1338" s="215" t="str">
        <f t="shared" si="647"/>
        <v/>
      </c>
      <c r="L1338" s="216" t="str">
        <f t="shared" si="668"/>
        <v/>
      </c>
      <c r="M1338" s="215" t="str">
        <f t="shared" si="669"/>
        <v/>
      </c>
      <c r="N1338" s="216" t="str">
        <f t="shared" si="670"/>
        <v/>
      </c>
      <c r="O1338" s="215" t="str">
        <f t="shared" si="651"/>
        <v/>
      </c>
      <c r="P1338" s="216" t="str">
        <f t="shared" si="671"/>
        <v/>
      </c>
      <c r="Q1338" s="236">
        <f t="shared" si="687"/>
        <v>0</v>
      </c>
      <c r="R1338" s="137"/>
      <c r="S1338" s="218" t="str">
        <f t="shared" si="688"/>
        <v/>
      </c>
      <c r="T1338" s="218" t="str">
        <f t="shared" si="653"/>
        <v/>
      </c>
      <c r="U1338" s="218" t="str">
        <f t="shared" si="654"/>
        <v/>
      </c>
      <c r="V1338" s="219">
        <f t="shared" si="655"/>
        <v>0</v>
      </c>
      <c r="W1338" s="220">
        <f t="shared" si="656"/>
        <v>0</v>
      </c>
      <c r="X1338" s="220">
        <f t="shared" si="657"/>
        <v>0</v>
      </c>
      <c r="Y1338" s="220">
        <f t="shared" si="658"/>
        <v>0</v>
      </c>
      <c r="Z1338" s="462">
        <f t="shared" si="659"/>
        <v>0</v>
      </c>
      <c r="AA1338" s="221">
        <f t="shared" si="689"/>
        <v>0</v>
      </c>
      <c r="AB1338" s="462" t="str">
        <f t="shared" si="660"/>
        <v/>
      </c>
      <c r="AC1338" s="447" t="str">
        <f t="shared" si="661"/>
        <v/>
      </c>
      <c r="AD1338" s="447" t="str">
        <f t="shared" si="662"/>
        <v/>
      </c>
      <c r="AE1338" s="460" t="str">
        <f t="shared" si="663"/>
        <v/>
      </c>
      <c r="AF1338" s="221" t="str">
        <f t="shared" si="690"/>
        <v/>
      </c>
      <c r="AG1338" s="141">
        <f t="shared" si="664"/>
        <v>0</v>
      </c>
      <c r="AH1338" s="141" t="str">
        <f t="shared" si="665"/>
        <v/>
      </c>
      <c r="AI1338" s="450"/>
      <c r="AJ1338" s="446">
        <f t="shared" si="666"/>
        <v>0</v>
      </c>
    </row>
    <row r="1339" spans="1:36">
      <c r="A1339" s="1">
        <v>1</v>
      </c>
      <c r="B1339" s="87"/>
      <c r="C1339" s="113"/>
      <c r="D1339" s="327"/>
      <c r="E1339" s="91"/>
      <c r="F1339" s="91"/>
      <c r="G1339" s="328"/>
      <c r="H1339" s="462">
        <f t="shared" si="646"/>
        <v>0</v>
      </c>
      <c r="I1339" s="136">
        <v>1</v>
      </c>
      <c r="J1339" s="462">
        <f t="shared" si="686"/>
        <v>0</v>
      </c>
      <c r="K1339" s="215" t="str">
        <f t="shared" si="647"/>
        <v/>
      </c>
      <c r="L1339" s="216" t="str">
        <f t="shared" si="668"/>
        <v/>
      </c>
      <c r="M1339" s="215" t="str">
        <f t="shared" si="669"/>
        <v/>
      </c>
      <c r="N1339" s="216" t="str">
        <f t="shared" si="670"/>
        <v/>
      </c>
      <c r="O1339" s="215" t="str">
        <f t="shared" si="651"/>
        <v/>
      </c>
      <c r="P1339" s="216" t="str">
        <f t="shared" si="671"/>
        <v/>
      </c>
      <c r="Q1339" s="236">
        <f t="shared" si="687"/>
        <v>0</v>
      </c>
      <c r="R1339" s="137"/>
      <c r="S1339" s="218" t="str">
        <f t="shared" si="688"/>
        <v/>
      </c>
      <c r="T1339" s="218" t="str">
        <f t="shared" si="653"/>
        <v/>
      </c>
      <c r="U1339" s="218" t="str">
        <f t="shared" si="654"/>
        <v/>
      </c>
      <c r="V1339" s="219">
        <f t="shared" si="655"/>
        <v>0</v>
      </c>
      <c r="W1339" s="220">
        <f t="shared" si="656"/>
        <v>0</v>
      </c>
      <c r="X1339" s="220">
        <f t="shared" si="657"/>
        <v>0</v>
      </c>
      <c r="Y1339" s="220">
        <f t="shared" si="658"/>
        <v>0</v>
      </c>
      <c r="Z1339" s="462">
        <f t="shared" si="659"/>
        <v>0</v>
      </c>
      <c r="AA1339" s="221">
        <f t="shared" si="689"/>
        <v>0</v>
      </c>
      <c r="AB1339" s="462" t="str">
        <f t="shared" si="660"/>
        <v/>
      </c>
      <c r="AC1339" s="447" t="str">
        <f t="shared" si="661"/>
        <v/>
      </c>
      <c r="AD1339" s="447" t="str">
        <f t="shared" si="662"/>
        <v/>
      </c>
      <c r="AE1339" s="460" t="str">
        <f t="shared" si="663"/>
        <v/>
      </c>
      <c r="AF1339" s="221" t="str">
        <f t="shared" si="690"/>
        <v/>
      </c>
      <c r="AG1339" s="141">
        <f t="shared" si="664"/>
        <v>0</v>
      </c>
      <c r="AH1339" s="141" t="str">
        <f t="shared" si="665"/>
        <v/>
      </c>
      <c r="AI1339" s="450"/>
      <c r="AJ1339" s="446">
        <f t="shared" si="666"/>
        <v>0</v>
      </c>
    </row>
    <row r="1340" spans="1:36">
      <c r="A1340" s="1">
        <v>1</v>
      </c>
      <c r="B1340" s="87"/>
      <c r="C1340" s="113"/>
      <c r="D1340" s="327"/>
      <c r="E1340" s="91"/>
      <c r="F1340" s="91"/>
      <c r="G1340" s="328"/>
      <c r="H1340" s="462">
        <f t="shared" si="646"/>
        <v>0</v>
      </c>
      <c r="I1340" s="136">
        <v>1</v>
      </c>
      <c r="J1340" s="462">
        <f t="shared" si="686"/>
        <v>0</v>
      </c>
      <c r="K1340" s="215" t="str">
        <f t="shared" si="647"/>
        <v/>
      </c>
      <c r="L1340" s="216" t="str">
        <f t="shared" si="668"/>
        <v/>
      </c>
      <c r="M1340" s="215" t="str">
        <f t="shared" si="669"/>
        <v/>
      </c>
      <c r="N1340" s="216" t="str">
        <f t="shared" si="670"/>
        <v/>
      </c>
      <c r="O1340" s="215" t="str">
        <f t="shared" si="651"/>
        <v/>
      </c>
      <c r="P1340" s="216" t="str">
        <f t="shared" si="671"/>
        <v/>
      </c>
      <c r="Q1340" s="236">
        <f t="shared" si="687"/>
        <v>0</v>
      </c>
      <c r="R1340" s="137"/>
      <c r="S1340" s="218" t="str">
        <f t="shared" si="688"/>
        <v/>
      </c>
      <c r="T1340" s="218" t="str">
        <f t="shared" si="653"/>
        <v/>
      </c>
      <c r="U1340" s="218" t="str">
        <f t="shared" si="654"/>
        <v/>
      </c>
      <c r="V1340" s="219">
        <f t="shared" si="655"/>
        <v>0</v>
      </c>
      <c r="W1340" s="220">
        <f t="shared" si="656"/>
        <v>0</v>
      </c>
      <c r="X1340" s="220">
        <f t="shared" si="657"/>
        <v>0</v>
      </c>
      <c r="Y1340" s="220">
        <f t="shared" si="658"/>
        <v>0</v>
      </c>
      <c r="Z1340" s="462">
        <f t="shared" si="659"/>
        <v>0</v>
      </c>
      <c r="AA1340" s="221">
        <f t="shared" si="689"/>
        <v>0</v>
      </c>
      <c r="AB1340" s="462" t="str">
        <f t="shared" si="660"/>
        <v/>
      </c>
      <c r="AC1340" s="447" t="str">
        <f t="shared" si="661"/>
        <v/>
      </c>
      <c r="AD1340" s="447" t="str">
        <f t="shared" si="662"/>
        <v/>
      </c>
      <c r="AE1340" s="460" t="str">
        <f t="shared" si="663"/>
        <v/>
      </c>
      <c r="AF1340" s="221" t="str">
        <f t="shared" si="690"/>
        <v/>
      </c>
      <c r="AG1340" s="141">
        <f t="shared" si="664"/>
        <v>0</v>
      </c>
      <c r="AH1340" s="141" t="str">
        <f t="shared" si="665"/>
        <v/>
      </c>
      <c r="AI1340" s="450"/>
      <c r="AJ1340" s="446">
        <f t="shared" si="666"/>
        <v>0</v>
      </c>
    </row>
    <row r="1341" spans="1:36">
      <c r="A1341" s="1">
        <v>1</v>
      </c>
      <c r="B1341" s="87"/>
      <c r="C1341" s="113"/>
      <c r="D1341" s="327"/>
      <c r="E1341" s="91"/>
      <c r="F1341" s="91"/>
      <c r="G1341" s="328"/>
      <c r="H1341" s="462">
        <f t="shared" si="646"/>
        <v>0</v>
      </c>
      <c r="I1341" s="136">
        <v>1</v>
      </c>
      <c r="J1341" s="462">
        <f t="shared" si="686"/>
        <v>0</v>
      </c>
      <c r="K1341" s="215" t="str">
        <f t="shared" si="647"/>
        <v/>
      </c>
      <c r="L1341" s="216" t="str">
        <f t="shared" si="668"/>
        <v/>
      </c>
      <c r="M1341" s="215" t="str">
        <f t="shared" si="669"/>
        <v/>
      </c>
      <c r="N1341" s="216" t="str">
        <f t="shared" si="670"/>
        <v/>
      </c>
      <c r="O1341" s="215" t="str">
        <f t="shared" si="651"/>
        <v/>
      </c>
      <c r="P1341" s="216" t="str">
        <f t="shared" si="671"/>
        <v/>
      </c>
      <c r="Q1341" s="236">
        <f t="shared" si="687"/>
        <v>0</v>
      </c>
      <c r="R1341" s="137"/>
      <c r="S1341" s="218" t="str">
        <f t="shared" si="688"/>
        <v/>
      </c>
      <c r="T1341" s="218" t="str">
        <f t="shared" si="653"/>
        <v/>
      </c>
      <c r="U1341" s="218" t="str">
        <f t="shared" si="654"/>
        <v/>
      </c>
      <c r="V1341" s="219">
        <f t="shared" si="655"/>
        <v>0</v>
      </c>
      <c r="W1341" s="220">
        <f t="shared" si="656"/>
        <v>0</v>
      </c>
      <c r="X1341" s="220">
        <f t="shared" si="657"/>
        <v>0</v>
      </c>
      <c r="Y1341" s="220">
        <f t="shared" si="658"/>
        <v>0</v>
      </c>
      <c r="Z1341" s="462">
        <f t="shared" si="659"/>
        <v>0</v>
      </c>
      <c r="AA1341" s="221">
        <f t="shared" si="689"/>
        <v>0</v>
      </c>
      <c r="AB1341" s="462" t="str">
        <f t="shared" si="660"/>
        <v/>
      </c>
      <c r="AC1341" s="447" t="str">
        <f t="shared" si="661"/>
        <v/>
      </c>
      <c r="AD1341" s="447" t="str">
        <f t="shared" si="662"/>
        <v/>
      </c>
      <c r="AE1341" s="460" t="str">
        <f t="shared" si="663"/>
        <v/>
      </c>
      <c r="AF1341" s="221" t="str">
        <f t="shared" si="690"/>
        <v/>
      </c>
      <c r="AG1341" s="141">
        <f t="shared" si="664"/>
        <v>0</v>
      </c>
      <c r="AH1341" s="141" t="str">
        <f t="shared" si="665"/>
        <v/>
      </c>
      <c r="AI1341" s="450"/>
      <c r="AJ1341" s="446">
        <f t="shared" si="666"/>
        <v>0</v>
      </c>
    </row>
    <row r="1342" spans="1:36">
      <c r="A1342" s="1">
        <v>1</v>
      </c>
      <c r="B1342" s="87"/>
      <c r="C1342" s="112"/>
      <c r="D1342" s="327"/>
      <c r="E1342" s="91"/>
      <c r="F1342" s="91"/>
      <c r="G1342" s="328"/>
      <c r="H1342" s="462">
        <f t="shared" si="646"/>
        <v>0</v>
      </c>
      <c r="I1342" s="88">
        <v>1</v>
      </c>
      <c r="J1342" s="462">
        <f t="shared" si="686"/>
        <v>0</v>
      </c>
      <c r="K1342" s="215" t="str">
        <f t="shared" si="647"/>
        <v/>
      </c>
      <c r="L1342" s="216" t="str">
        <f t="shared" si="668"/>
        <v/>
      </c>
      <c r="M1342" s="215" t="str">
        <f t="shared" si="669"/>
        <v/>
      </c>
      <c r="N1342" s="216" t="str">
        <f t="shared" si="670"/>
        <v/>
      </c>
      <c r="O1342" s="215" t="str">
        <f t="shared" si="651"/>
        <v/>
      </c>
      <c r="P1342" s="216" t="str">
        <f t="shared" si="671"/>
        <v/>
      </c>
      <c r="Q1342" s="236">
        <f t="shared" si="687"/>
        <v>0</v>
      </c>
      <c r="R1342" s="137"/>
      <c r="S1342" s="218" t="str">
        <f t="shared" si="688"/>
        <v/>
      </c>
      <c r="T1342" s="218" t="str">
        <f t="shared" si="653"/>
        <v/>
      </c>
      <c r="U1342" s="218" t="str">
        <f t="shared" si="654"/>
        <v/>
      </c>
      <c r="V1342" s="219">
        <f t="shared" si="655"/>
        <v>0</v>
      </c>
      <c r="W1342" s="220">
        <f t="shared" si="656"/>
        <v>0</v>
      </c>
      <c r="X1342" s="220">
        <f t="shared" si="657"/>
        <v>0</v>
      </c>
      <c r="Y1342" s="220">
        <f t="shared" si="658"/>
        <v>0</v>
      </c>
      <c r="Z1342" s="462">
        <f t="shared" si="659"/>
        <v>0</v>
      </c>
      <c r="AA1342" s="221">
        <f t="shared" si="689"/>
        <v>0</v>
      </c>
      <c r="AB1342" s="462" t="str">
        <f t="shared" si="660"/>
        <v/>
      </c>
      <c r="AC1342" s="447" t="str">
        <f t="shared" si="661"/>
        <v/>
      </c>
      <c r="AD1342" s="447" t="str">
        <f t="shared" si="662"/>
        <v/>
      </c>
      <c r="AE1342" s="460" t="str">
        <f t="shared" si="663"/>
        <v/>
      </c>
      <c r="AF1342" s="221" t="str">
        <f t="shared" si="690"/>
        <v/>
      </c>
      <c r="AG1342" s="141">
        <f t="shared" si="664"/>
        <v>0</v>
      </c>
      <c r="AH1342" s="141" t="str">
        <f t="shared" si="665"/>
        <v/>
      </c>
      <c r="AI1342" s="450"/>
      <c r="AJ1342" s="446">
        <f t="shared" si="666"/>
        <v>0</v>
      </c>
    </row>
    <row r="1343" spans="1:36">
      <c r="A1343" s="1">
        <v>1</v>
      </c>
      <c r="B1343" s="87"/>
      <c r="C1343" s="113"/>
      <c r="D1343" s="327"/>
      <c r="E1343" s="91"/>
      <c r="F1343" s="91"/>
      <c r="G1343" s="328"/>
      <c r="H1343" s="216">
        <f t="shared" si="646"/>
        <v>0</v>
      </c>
      <c r="I1343" s="88">
        <v>1</v>
      </c>
      <c r="J1343" s="462">
        <f t="shared" si="686"/>
        <v>0</v>
      </c>
      <c r="K1343" s="215" t="str">
        <f t="shared" si="647"/>
        <v/>
      </c>
      <c r="L1343" s="216" t="str">
        <f t="shared" si="668"/>
        <v/>
      </c>
      <c r="M1343" s="215" t="str">
        <f t="shared" si="669"/>
        <v/>
      </c>
      <c r="N1343" s="216" t="str">
        <f t="shared" si="670"/>
        <v/>
      </c>
      <c r="O1343" s="215" t="str">
        <f t="shared" si="651"/>
        <v/>
      </c>
      <c r="P1343" s="216" t="str">
        <f t="shared" si="671"/>
        <v/>
      </c>
      <c r="Q1343" s="236">
        <f t="shared" si="687"/>
        <v>0</v>
      </c>
      <c r="R1343" s="137"/>
      <c r="S1343" s="218" t="str">
        <f t="shared" si="688"/>
        <v/>
      </c>
      <c r="T1343" s="218" t="str">
        <f t="shared" si="653"/>
        <v/>
      </c>
      <c r="U1343" s="218" t="str">
        <f t="shared" si="654"/>
        <v/>
      </c>
      <c r="V1343" s="219">
        <f t="shared" si="655"/>
        <v>0</v>
      </c>
      <c r="W1343" s="220">
        <f t="shared" si="656"/>
        <v>0</v>
      </c>
      <c r="X1343" s="220">
        <f t="shared" si="657"/>
        <v>0</v>
      </c>
      <c r="Y1343" s="220">
        <f t="shared" si="658"/>
        <v>0</v>
      </c>
      <c r="Z1343" s="462">
        <f t="shared" si="659"/>
        <v>0</v>
      </c>
      <c r="AA1343" s="221">
        <f t="shared" si="689"/>
        <v>0</v>
      </c>
      <c r="AB1343" s="462" t="str">
        <f t="shared" si="660"/>
        <v/>
      </c>
      <c r="AC1343" s="447" t="str">
        <f t="shared" si="661"/>
        <v/>
      </c>
      <c r="AD1343" s="447" t="str">
        <f t="shared" si="662"/>
        <v/>
      </c>
      <c r="AE1343" s="460" t="str">
        <f t="shared" si="663"/>
        <v/>
      </c>
      <c r="AF1343" s="221" t="str">
        <f t="shared" si="690"/>
        <v/>
      </c>
      <c r="AG1343" s="141">
        <f t="shared" si="664"/>
        <v>0</v>
      </c>
      <c r="AH1343" s="141" t="str">
        <f t="shared" si="665"/>
        <v/>
      </c>
      <c r="AI1343" s="450"/>
      <c r="AJ1343" s="446">
        <f t="shared" si="666"/>
        <v>0</v>
      </c>
    </row>
    <row r="1344" spans="1:36">
      <c r="A1344" s="1">
        <v>1</v>
      </c>
      <c r="B1344" s="87"/>
      <c r="C1344" s="113"/>
      <c r="D1344" s="327"/>
      <c r="E1344" s="91"/>
      <c r="F1344" s="91"/>
      <c r="G1344" s="328"/>
      <c r="H1344" s="216">
        <f t="shared" si="646"/>
        <v>0</v>
      </c>
      <c r="I1344" s="88">
        <v>1</v>
      </c>
      <c r="J1344" s="462">
        <f t="shared" si="686"/>
        <v>0</v>
      </c>
      <c r="K1344" s="215" t="str">
        <f t="shared" si="647"/>
        <v/>
      </c>
      <c r="L1344" s="216" t="str">
        <f t="shared" si="668"/>
        <v/>
      </c>
      <c r="M1344" s="215" t="str">
        <f t="shared" si="669"/>
        <v/>
      </c>
      <c r="N1344" s="216" t="str">
        <f t="shared" si="670"/>
        <v/>
      </c>
      <c r="O1344" s="215" t="str">
        <f t="shared" si="651"/>
        <v/>
      </c>
      <c r="P1344" s="216" t="str">
        <f t="shared" si="671"/>
        <v/>
      </c>
      <c r="Q1344" s="236">
        <f t="shared" si="687"/>
        <v>0</v>
      </c>
      <c r="R1344" s="137"/>
      <c r="S1344" s="218" t="str">
        <f t="shared" si="688"/>
        <v/>
      </c>
      <c r="T1344" s="218" t="str">
        <f t="shared" si="653"/>
        <v/>
      </c>
      <c r="U1344" s="218" t="str">
        <f t="shared" si="654"/>
        <v/>
      </c>
      <c r="V1344" s="219">
        <f t="shared" si="655"/>
        <v>0</v>
      </c>
      <c r="W1344" s="220">
        <f t="shared" si="656"/>
        <v>0</v>
      </c>
      <c r="X1344" s="220">
        <f t="shared" si="657"/>
        <v>0</v>
      </c>
      <c r="Y1344" s="220">
        <f t="shared" si="658"/>
        <v>0</v>
      </c>
      <c r="Z1344" s="462">
        <f t="shared" si="659"/>
        <v>0</v>
      </c>
      <c r="AA1344" s="221">
        <f t="shared" si="689"/>
        <v>0</v>
      </c>
      <c r="AB1344" s="462" t="str">
        <f t="shared" si="660"/>
        <v/>
      </c>
      <c r="AC1344" s="447" t="str">
        <f t="shared" si="661"/>
        <v/>
      </c>
      <c r="AD1344" s="447" t="str">
        <f t="shared" si="662"/>
        <v/>
      </c>
      <c r="AE1344" s="460" t="str">
        <f t="shared" si="663"/>
        <v/>
      </c>
      <c r="AF1344" s="221" t="str">
        <f t="shared" si="690"/>
        <v/>
      </c>
      <c r="AG1344" s="141">
        <f t="shared" si="664"/>
        <v>0</v>
      </c>
      <c r="AH1344" s="141" t="str">
        <f t="shared" si="665"/>
        <v/>
      </c>
      <c r="AI1344" s="450"/>
      <c r="AJ1344" s="446">
        <f t="shared" si="666"/>
        <v>0</v>
      </c>
    </row>
    <row r="1345" spans="1:36">
      <c r="A1345" s="1">
        <v>1</v>
      </c>
      <c r="B1345" s="87"/>
      <c r="C1345" s="113"/>
      <c r="D1345" s="327"/>
      <c r="E1345" s="91"/>
      <c r="F1345" s="91"/>
      <c r="G1345" s="328"/>
      <c r="H1345" s="216">
        <f t="shared" si="646"/>
        <v>0</v>
      </c>
      <c r="I1345" s="88">
        <v>1</v>
      </c>
      <c r="J1345" s="462">
        <f t="shared" si="686"/>
        <v>0</v>
      </c>
      <c r="K1345" s="215" t="str">
        <f t="shared" si="647"/>
        <v/>
      </c>
      <c r="L1345" s="216" t="str">
        <f t="shared" si="668"/>
        <v/>
      </c>
      <c r="M1345" s="215" t="str">
        <f t="shared" si="669"/>
        <v/>
      </c>
      <c r="N1345" s="216" t="str">
        <f t="shared" si="670"/>
        <v/>
      </c>
      <c r="O1345" s="215" t="str">
        <f t="shared" si="651"/>
        <v/>
      </c>
      <c r="P1345" s="216" t="str">
        <f t="shared" si="671"/>
        <v/>
      </c>
      <c r="Q1345" s="236">
        <f t="shared" si="687"/>
        <v>0</v>
      </c>
      <c r="R1345" s="137"/>
      <c r="S1345" s="218" t="str">
        <f t="shared" si="688"/>
        <v/>
      </c>
      <c r="T1345" s="218" t="str">
        <f t="shared" si="653"/>
        <v/>
      </c>
      <c r="U1345" s="218" t="str">
        <f t="shared" si="654"/>
        <v/>
      </c>
      <c r="V1345" s="219">
        <f t="shared" si="655"/>
        <v>0</v>
      </c>
      <c r="W1345" s="220">
        <f t="shared" si="656"/>
        <v>0</v>
      </c>
      <c r="X1345" s="220">
        <f t="shared" si="657"/>
        <v>0</v>
      </c>
      <c r="Y1345" s="220">
        <f t="shared" si="658"/>
        <v>0</v>
      </c>
      <c r="Z1345" s="462">
        <f t="shared" si="659"/>
        <v>0</v>
      </c>
      <c r="AA1345" s="221">
        <f t="shared" si="689"/>
        <v>0</v>
      </c>
      <c r="AB1345" s="462" t="str">
        <f t="shared" si="660"/>
        <v/>
      </c>
      <c r="AC1345" s="447" t="str">
        <f t="shared" si="661"/>
        <v/>
      </c>
      <c r="AD1345" s="447" t="str">
        <f t="shared" si="662"/>
        <v/>
      </c>
      <c r="AE1345" s="460" t="str">
        <f t="shared" si="663"/>
        <v/>
      </c>
      <c r="AF1345" s="221" t="str">
        <f t="shared" si="690"/>
        <v/>
      </c>
      <c r="AG1345" s="141">
        <f t="shared" si="664"/>
        <v>0</v>
      </c>
      <c r="AH1345" s="141" t="str">
        <f t="shared" si="665"/>
        <v/>
      </c>
      <c r="AI1345" s="450"/>
      <c r="AJ1345" s="446">
        <f t="shared" si="666"/>
        <v>0</v>
      </c>
    </row>
    <row r="1346" spans="1:36">
      <c r="A1346" s="1">
        <v>1</v>
      </c>
      <c r="B1346" s="87"/>
      <c r="C1346" s="113"/>
      <c r="D1346" s="327"/>
      <c r="E1346" s="91"/>
      <c r="F1346" s="91"/>
      <c r="G1346" s="328"/>
      <c r="H1346" s="216">
        <f t="shared" si="646"/>
        <v>0</v>
      </c>
      <c r="I1346" s="88">
        <v>1</v>
      </c>
      <c r="J1346" s="462">
        <f t="shared" si="686"/>
        <v>0</v>
      </c>
      <c r="K1346" s="215" t="str">
        <f t="shared" si="647"/>
        <v/>
      </c>
      <c r="L1346" s="216" t="str">
        <f t="shared" si="668"/>
        <v/>
      </c>
      <c r="M1346" s="215" t="str">
        <f t="shared" si="669"/>
        <v/>
      </c>
      <c r="N1346" s="216" t="str">
        <f t="shared" si="670"/>
        <v/>
      </c>
      <c r="O1346" s="215" t="str">
        <f t="shared" si="651"/>
        <v/>
      </c>
      <c r="P1346" s="216" t="str">
        <f t="shared" si="671"/>
        <v/>
      </c>
      <c r="Q1346" s="236">
        <f t="shared" si="687"/>
        <v>0</v>
      </c>
      <c r="R1346" s="137"/>
      <c r="S1346" s="218" t="str">
        <f t="shared" si="688"/>
        <v/>
      </c>
      <c r="T1346" s="218" t="str">
        <f t="shared" si="653"/>
        <v/>
      </c>
      <c r="U1346" s="218" t="str">
        <f t="shared" si="654"/>
        <v/>
      </c>
      <c r="V1346" s="219">
        <f t="shared" si="655"/>
        <v>0</v>
      </c>
      <c r="W1346" s="220">
        <f t="shared" si="656"/>
        <v>0</v>
      </c>
      <c r="X1346" s="220">
        <f t="shared" si="657"/>
        <v>0</v>
      </c>
      <c r="Y1346" s="220">
        <f t="shared" si="658"/>
        <v>0</v>
      </c>
      <c r="Z1346" s="462">
        <f t="shared" si="659"/>
        <v>0</v>
      </c>
      <c r="AA1346" s="221">
        <f t="shared" si="689"/>
        <v>0</v>
      </c>
      <c r="AB1346" s="462" t="str">
        <f t="shared" si="660"/>
        <v/>
      </c>
      <c r="AC1346" s="447" t="str">
        <f t="shared" si="661"/>
        <v/>
      </c>
      <c r="AD1346" s="447" t="str">
        <f t="shared" si="662"/>
        <v/>
      </c>
      <c r="AE1346" s="460" t="str">
        <f t="shared" si="663"/>
        <v/>
      </c>
      <c r="AF1346" s="221" t="str">
        <f t="shared" si="690"/>
        <v/>
      </c>
      <c r="AG1346" s="141">
        <f t="shared" si="664"/>
        <v>0</v>
      </c>
      <c r="AH1346" s="141" t="str">
        <f t="shared" si="665"/>
        <v/>
      </c>
      <c r="AI1346" s="450"/>
      <c r="AJ1346" s="446">
        <f t="shared" si="666"/>
        <v>0</v>
      </c>
    </row>
    <row r="1347" spans="1:36" ht="13.5" thickBot="1">
      <c r="A1347" s="1">
        <v>1</v>
      </c>
      <c r="B1347" s="87"/>
      <c r="C1347" s="124"/>
      <c r="D1347" s="329"/>
      <c r="E1347" s="330"/>
      <c r="F1347" s="330"/>
      <c r="G1347" s="331"/>
      <c r="H1347" s="216">
        <f t="shared" si="646"/>
        <v>0</v>
      </c>
      <c r="I1347" s="88">
        <v>1</v>
      </c>
      <c r="J1347" s="462">
        <f t="shared" si="686"/>
        <v>0</v>
      </c>
      <c r="K1347" s="215" t="str">
        <f t="shared" si="647"/>
        <v/>
      </c>
      <c r="L1347" s="216" t="str">
        <f t="shared" si="668"/>
        <v/>
      </c>
      <c r="M1347" s="215" t="str">
        <f t="shared" si="669"/>
        <v/>
      </c>
      <c r="N1347" s="216" t="str">
        <f t="shared" si="670"/>
        <v/>
      </c>
      <c r="O1347" s="215" t="str">
        <f t="shared" si="651"/>
        <v/>
      </c>
      <c r="P1347" s="216" t="str">
        <f t="shared" si="671"/>
        <v/>
      </c>
      <c r="Q1347" s="236">
        <f t="shared" si="687"/>
        <v>0</v>
      </c>
      <c r="R1347" s="137"/>
      <c r="S1347" s="218" t="str">
        <f t="shared" si="688"/>
        <v/>
      </c>
      <c r="T1347" s="218" t="str">
        <f t="shared" si="653"/>
        <v/>
      </c>
      <c r="U1347" s="218" t="str">
        <f t="shared" si="654"/>
        <v/>
      </c>
      <c r="V1347" s="219">
        <f t="shared" si="655"/>
        <v>0</v>
      </c>
      <c r="W1347" s="220">
        <f t="shared" si="656"/>
        <v>0</v>
      </c>
      <c r="X1347" s="220">
        <f t="shared" si="657"/>
        <v>0</v>
      </c>
      <c r="Y1347" s="220">
        <f t="shared" si="658"/>
        <v>0</v>
      </c>
      <c r="Z1347" s="462">
        <f t="shared" si="659"/>
        <v>0</v>
      </c>
      <c r="AA1347" s="221">
        <f t="shared" si="689"/>
        <v>0</v>
      </c>
      <c r="AB1347" s="462" t="str">
        <f t="shared" si="660"/>
        <v/>
      </c>
      <c r="AC1347" s="447" t="str">
        <f t="shared" si="661"/>
        <v/>
      </c>
      <c r="AD1347" s="447" t="str">
        <f t="shared" si="662"/>
        <v/>
      </c>
      <c r="AE1347" s="460" t="str">
        <f t="shared" si="663"/>
        <v/>
      </c>
      <c r="AF1347" s="221" t="str">
        <f t="shared" si="690"/>
        <v/>
      </c>
      <c r="AG1347" s="141">
        <f t="shared" si="664"/>
        <v>0</v>
      </c>
      <c r="AH1347" s="141" t="str">
        <f t="shared" si="665"/>
        <v/>
      </c>
      <c r="AI1347" s="450"/>
      <c r="AJ1347" s="446">
        <f t="shared" si="666"/>
        <v>0</v>
      </c>
    </row>
    <row r="1348" spans="1:36" ht="13.5" thickBot="1">
      <c r="A1348" s="1">
        <v>1</v>
      </c>
      <c r="B1348" s="100" t="s">
        <v>80</v>
      </c>
      <c r="C1348" s="175" t="s">
        <v>81</v>
      </c>
      <c r="D1348" s="264" t="s">
        <v>135</v>
      </c>
      <c r="F1348" s="337">
        <f>SUM(J1308:J1347)</f>
        <v>0</v>
      </c>
      <c r="G1348" s="455" t="s">
        <v>75</v>
      </c>
    </row>
    <row r="1349" spans="1:36" ht="13.5" thickBot="1">
      <c r="A1349" s="1">
        <v>1</v>
      </c>
      <c r="B1349" s="133"/>
      <c r="C1349" s="112"/>
      <c r="D1349" s="161">
        <f>'Sheet 15'!B4</f>
        <v>0</v>
      </c>
      <c r="E1349" s="413" t="str">
        <f t="shared" ref="E1349:E1384" si="691">IF(D1349=B1349,"","X")</f>
        <v/>
      </c>
    </row>
    <row r="1350" spans="1:36" ht="13.5" thickBot="1">
      <c r="A1350" s="1">
        <v>1</v>
      </c>
      <c r="B1350" s="133"/>
      <c r="C1350" s="112"/>
      <c r="D1350" s="162">
        <f>'Sheet 15'!B5</f>
        <v>0</v>
      </c>
      <c r="E1350" s="414" t="str">
        <f t="shared" si="691"/>
        <v/>
      </c>
      <c r="F1350" s="553" t="str">
        <f>B1304</f>
        <v>Input Section 15</v>
      </c>
      <c r="G1350" s="554"/>
      <c r="H1350" s="554"/>
      <c r="I1350" s="554"/>
      <c r="J1350" s="554"/>
      <c r="K1350" s="554"/>
      <c r="L1350" s="555"/>
    </row>
    <row r="1351" spans="1:36" ht="13.5" thickBot="1">
      <c r="A1351" s="1">
        <v>1</v>
      </c>
      <c r="B1351" s="133"/>
      <c r="C1351" s="112"/>
      <c r="D1351" s="162">
        <f>'Sheet 15'!B6</f>
        <v>0</v>
      </c>
      <c r="E1351" s="414" t="str">
        <f t="shared" si="691"/>
        <v/>
      </c>
      <c r="H1351" s="533" t="s">
        <v>154</v>
      </c>
      <c r="I1351" s="534"/>
      <c r="J1351" s="535"/>
    </row>
    <row r="1352" spans="1:36" ht="13.5" thickBot="1">
      <c r="A1352" s="1">
        <v>1</v>
      </c>
      <c r="B1352" s="133"/>
      <c r="C1352" s="112"/>
      <c r="D1352" s="162">
        <f>'Sheet 15'!B7</f>
        <v>0</v>
      </c>
      <c r="E1352" s="414" t="str">
        <f t="shared" si="691"/>
        <v/>
      </c>
    </row>
    <row r="1353" spans="1:36">
      <c r="A1353" s="1">
        <v>1</v>
      </c>
      <c r="B1353" s="133"/>
      <c r="C1353" s="112"/>
      <c r="D1353" s="162">
        <f>'Sheet 15'!B8</f>
        <v>0</v>
      </c>
      <c r="E1353" s="414" t="str">
        <f t="shared" si="691"/>
        <v/>
      </c>
      <c r="H1353" s="536" t="s">
        <v>191</v>
      </c>
      <c r="I1353" s="537"/>
      <c r="J1353" s="537"/>
      <c r="K1353" s="537"/>
      <c r="L1353" s="537"/>
      <c r="M1353" s="538"/>
    </row>
    <row r="1354" spans="1:36">
      <c r="A1354" s="1">
        <v>1</v>
      </c>
      <c r="B1354" s="133"/>
      <c r="C1354" s="112"/>
      <c r="D1354" s="162">
        <f>'Sheet 15'!B9</f>
        <v>0</v>
      </c>
      <c r="E1354" s="414" t="str">
        <f t="shared" si="691"/>
        <v/>
      </c>
      <c r="H1354" s="539"/>
      <c r="I1354" s="540"/>
      <c r="J1354" s="540"/>
      <c r="K1354" s="540"/>
      <c r="L1354" s="540"/>
      <c r="M1354" s="541"/>
    </row>
    <row r="1355" spans="1:36" ht="13.5" thickBot="1">
      <c r="A1355" s="1">
        <v>1</v>
      </c>
      <c r="B1355" s="133"/>
      <c r="C1355" s="112"/>
      <c r="D1355" s="162">
        <f>'Sheet 15'!B10</f>
        <v>0</v>
      </c>
      <c r="E1355" s="414" t="str">
        <f t="shared" si="691"/>
        <v/>
      </c>
      <c r="H1355" s="542"/>
      <c r="I1355" s="543"/>
      <c r="J1355" s="543"/>
      <c r="K1355" s="543"/>
      <c r="L1355" s="543"/>
      <c r="M1355" s="544"/>
    </row>
    <row r="1356" spans="1:36">
      <c r="A1356" s="1">
        <v>1</v>
      </c>
      <c r="B1356" s="133"/>
      <c r="C1356" s="112"/>
      <c r="D1356" s="162">
        <f>'Sheet 15'!B11</f>
        <v>0</v>
      </c>
      <c r="E1356" s="414" t="str">
        <f t="shared" si="691"/>
        <v/>
      </c>
    </row>
    <row r="1357" spans="1:36">
      <c r="A1357" s="1">
        <v>1</v>
      </c>
      <c r="B1357" s="133"/>
      <c r="C1357" s="112"/>
      <c r="D1357" s="162">
        <f>'Sheet 15'!B12</f>
        <v>0</v>
      </c>
      <c r="E1357" s="414" t="str">
        <f t="shared" si="691"/>
        <v/>
      </c>
    </row>
    <row r="1358" spans="1:36">
      <c r="A1358" s="1">
        <v>1</v>
      </c>
      <c r="B1358" s="133"/>
      <c r="C1358" s="112"/>
      <c r="D1358" s="162">
        <f>'Sheet 15'!B13</f>
        <v>0</v>
      </c>
      <c r="E1358" s="414" t="str">
        <f t="shared" si="691"/>
        <v/>
      </c>
    </row>
    <row r="1359" spans="1:36">
      <c r="A1359" s="1">
        <v>1</v>
      </c>
      <c r="B1359" s="133"/>
      <c r="C1359" s="112"/>
      <c r="D1359" s="162">
        <f>'Sheet 15'!B14</f>
        <v>0</v>
      </c>
      <c r="E1359" s="414" t="str">
        <f t="shared" si="691"/>
        <v/>
      </c>
    </row>
    <row r="1360" spans="1:36">
      <c r="A1360" s="1">
        <v>1</v>
      </c>
      <c r="B1360" s="133"/>
      <c r="C1360" s="112"/>
      <c r="D1360" s="162">
        <f>'Sheet 15'!B15</f>
        <v>0</v>
      </c>
      <c r="E1360" s="414" t="str">
        <f t="shared" si="691"/>
        <v/>
      </c>
    </row>
    <row r="1361" spans="1:5">
      <c r="A1361" s="1">
        <v>1</v>
      </c>
      <c r="B1361" s="133"/>
      <c r="C1361" s="112"/>
      <c r="D1361" s="162">
        <f>'Sheet 15'!B16</f>
        <v>0</v>
      </c>
      <c r="E1361" s="414" t="str">
        <f t="shared" si="691"/>
        <v/>
      </c>
    </row>
    <row r="1362" spans="1:5">
      <c r="A1362" s="1">
        <v>1</v>
      </c>
      <c r="B1362" s="133"/>
      <c r="C1362" s="112"/>
      <c r="D1362" s="162">
        <f>'Sheet 15'!B17</f>
        <v>0</v>
      </c>
      <c r="E1362" s="414" t="str">
        <f t="shared" si="691"/>
        <v/>
      </c>
    </row>
    <row r="1363" spans="1:5">
      <c r="A1363" s="1">
        <v>1</v>
      </c>
      <c r="B1363" s="133"/>
      <c r="C1363" s="112"/>
      <c r="D1363" s="162">
        <f>'Sheet 15'!B18</f>
        <v>0</v>
      </c>
      <c r="E1363" s="414" t="str">
        <f t="shared" si="691"/>
        <v/>
      </c>
    </row>
    <row r="1364" spans="1:5">
      <c r="A1364" s="1">
        <v>1</v>
      </c>
      <c r="B1364" s="133"/>
      <c r="C1364" s="112"/>
      <c r="D1364" s="162">
        <f>'Sheet 15'!B19</f>
        <v>0</v>
      </c>
      <c r="E1364" s="414" t="str">
        <f t="shared" si="691"/>
        <v/>
      </c>
    </row>
    <row r="1365" spans="1:5">
      <c r="A1365" s="1">
        <v>1</v>
      </c>
      <c r="B1365" s="133"/>
      <c r="C1365" s="112"/>
      <c r="D1365" s="162">
        <f>'Sheet 15'!B20</f>
        <v>0</v>
      </c>
      <c r="E1365" s="414" t="str">
        <f t="shared" si="691"/>
        <v/>
      </c>
    </row>
    <row r="1366" spans="1:5">
      <c r="A1366" s="1">
        <v>1</v>
      </c>
      <c r="B1366" s="133"/>
      <c r="C1366" s="112"/>
      <c r="D1366" s="162">
        <f>'Sheet 15'!B21</f>
        <v>0</v>
      </c>
      <c r="E1366" s="414" t="str">
        <f t="shared" si="691"/>
        <v/>
      </c>
    </row>
    <row r="1367" spans="1:5">
      <c r="A1367" s="1">
        <v>1</v>
      </c>
      <c r="B1367" s="133"/>
      <c r="C1367" s="112"/>
      <c r="D1367" s="162">
        <f>'Sheet 15'!B22</f>
        <v>0</v>
      </c>
      <c r="E1367" s="414" t="str">
        <f t="shared" si="691"/>
        <v/>
      </c>
    </row>
    <row r="1368" spans="1:5">
      <c r="A1368" s="1">
        <v>1</v>
      </c>
      <c r="B1368" s="133"/>
      <c r="C1368" s="112"/>
      <c r="D1368" s="162">
        <f>'Sheet 15'!B23</f>
        <v>0</v>
      </c>
      <c r="E1368" s="414" t="str">
        <f t="shared" si="691"/>
        <v/>
      </c>
    </row>
    <row r="1369" spans="1:5">
      <c r="A1369" s="1">
        <v>1</v>
      </c>
      <c r="B1369" s="133"/>
      <c r="C1369" s="112"/>
      <c r="D1369" s="162">
        <f>'Sheet 15'!B24</f>
        <v>0</v>
      </c>
      <c r="E1369" s="414" t="str">
        <f t="shared" si="691"/>
        <v/>
      </c>
    </row>
    <row r="1370" spans="1:5">
      <c r="A1370" s="1">
        <v>1</v>
      </c>
      <c r="B1370" s="133"/>
      <c r="C1370" s="112"/>
      <c r="D1370" s="162">
        <f>'Sheet 15'!B25</f>
        <v>0</v>
      </c>
      <c r="E1370" s="414" t="str">
        <f t="shared" si="691"/>
        <v/>
      </c>
    </row>
    <row r="1371" spans="1:5">
      <c r="A1371" s="1">
        <v>1</v>
      </c>
      <c r="B1371" s="133"/>
      <c r="C1371" s="112"/>
      <c r="D1371" s="162">
        <f>'Sheet 15'!B26</f>
        <v>0</v>
      </c>
      <c r="E1371" s="414" t="str">
        <f t="shared" si="691"/>
        <v/>
      </c>
    </row>
    <row r="1372" spans="1:5">
      <c r="A1372" s="1">
        <v>1</v>
      </c>
      <c r="B1372" s="133"/>
      <c r="C1372" s="112"/>
      <c r="D1372" s="162">
        <f>'Sheet 15'!B27</f>
        <v>0</v>
      </c>
      <c r="E1372" s="414" t="str">
        <f t="shared" si="691"/>
        <v/>
      </c>
    </row>
    <row r="1373" spans="1:5">
      <c r="A1373" s="1">
        <v>1</v>
      </c>
      <c r="B1373" s="133"/>
      <c r="C1373" s="112"/>
      <c r="D1373" s="162">
        <f>'Sheet 15'!B28</f>
        <v>0</v>
      </c>
      <c r="E1373" s="414" t="str">
        <f t="shared" si="691"/>
        <v/>
      </c>
    </row>
    <row r="1374" spans="1:5">
      <c r="A1374" s="1">
        <v>1</v>
      </c>
      <c r="B1374" s="133"/>
      <c r="C1374" s="112"/>
      <c r="D1374" s="162">
        <f>'Sheet 15'!B29</f>
        <v>0</v>
      </c>
      <c r="E1374" s="414" t="str">
        <f t="shared" si="691"/>
        <v/>
      </c>
    </row>
    <row r="1375" spans="1:5">
      <c r="A1375" s="1">
        <v>1</v>
      </c>
      <c r="B1375" s="101"/>
      <c r="C1375" s="112"/>
      <c r="D1375" s="162">
        <f>'Sheet 15'!B30</f>
        <v>0</v>
      </c>
      <c r="E1375" s="414" t="str">
        <f t="shared" si="691"/>
        <v/>
      </c>
    </row>
    <row r="1376" spans="1:5">
      <c r="A1376" s="1">
        <v>1</v>
      </c>
      <c r="B1376" s="101"/>
      <c r="C1376" s="112"/>
      <c r="D1376" s="162">
        <f>'Sheet 15'!B31</f>
        <v>0</v>
      </c>
      <c r="E1376" s="414" t="str">
        <f t="shared" si="691"/>
        <v/>
      </c>
    </row>
    <row r="1377" spans="1:127">
      <c r="A1377" s="1">
        <v>1</v>
      </c>
      <c r="B1377" s="101"/>
      <c r="C1377" s="112"/>
      <c r="D1377" s="162">
        <f>'Sheet 15'!B32</f>
        <v>0</v>
      </c>
      <c r="E1377" s="414" t="str">
        <f t="shared" si="691"/>
        <v/>
      </c>
    </row>
    <row r="1378" spans="1:127">
      <c r="A1378" s="1">
        <v>1</v>
      </c>
      <c r="B1378" s="101"/>
      <c r="C1378" s="112"/>
      <c r="D1378" s="162">
        <f>'Sheet 15'!B33</f>
        <v>0</v>
      </c>
      <c r="E1378" s="414" t="str">
        <f t="shared" si="691"/>
        <v/>
      </c>
    </row>
    <row r="1379" spans="1:127">
      <c r="A1379" s="1">
        <v>1</v>
      </c>
      <c r="B1379" s="101"/>
      <c r="C1379" s="112"/>
      <c r="D1379" s="162">
        <f>'Sheet 15'!B34</f>
        <v>0</v>
      </c>
      <c r="E1379" s="414" t="str">
        <f t="shared" si="691"/>
        <v/>
      </c>
    </row>
    <row r="1380" spans="1:127">
      <c r="A1380" s="1">
        <v>1</v>
      </c>
      <c r="B1380" s="101"/>
      <c r="C1380" s="112"/>
      <c r="D1380" s="162">
        <f>'Sheet 15'!B35</f>
        <v>0</v>
      </c>
      <c r="E1380" s="414" t="str">
        <f t="shared" si="691"/>
        <v/>
      </c>
    </row>
    <row r="1381" spans="1:127">
      <c r="A1381" s="1">
        <v>1</v>
      </c>
      <c r="B1381" s="101"/>
      <c r="C1381" s="112"/>
      <c r="D1381" s="162">
        <f>'Sheet 15'!B36</f>
        <v>0</v>
      </c>
      <c r="E1381" s="414" t="str">
        <f t="shared" si="691"/>
        <v/>
      </c>
    </row>
    <row r="1382" spans="1:127">
      <c r="A1382" s="1">
        <v>1</v>
      </c>
      <c r="B1382" s="101"/>
      <c r="C1382" s="112"/>
      <c r="D1382" s="162">
        <f>'Sheet 15'!B37</f>
        <v>0</v>
      </c>
      <c r="E1382" s="414" t="str">
        <f t="shared" si="691"/>
        <v/>
      </c>
    </row>
    <row r="1383" spans="1:127">
      <c r="A1383" s="1">
        <v>1</v>
      </c>
      <c r="B1383" s="101"/>
      <c r="C1383" s="112"/>
      <c r="D1383" s="162">
        <f>'Sheet 15'!B38</f>
        <v>0</v>
      </c>
      <c r="E1383" s="414" t="str">
        <f t="shared" si="691"/>
        <v/>
      </c>
      <c r="G1383" s="2" t="s">
        <v>44</v>
      </c>
      <c r="I1383" s="2"/>
      <c r="J1383" s="1"/>
      <c r="K1383" s="2"/>
    </row>
    <row r="1384" spans="1:127" ht="13.5" thickBot="1">
      <c r="A1384" s="1">
        <v>1</v>
      </c>
      <c r="B1384" s="103"/>
      <c r="C1384" s="154"/>
      <c r="D1384" s="162">
        <f>'Sheet 15'!B39</f>
        <v>0</v>
      </c>
      <c r="E1384" s="415" t="str">
        <f t="shared" si="691"/>
        <v/>
      </c>
      <c r="G1384" s="446">
        <f>$F$23</f>
        <v>0</v>
      </c>
      <c r="H1384" s="447" t="str">
        <f>$F$24</f>
        <v/>
      </c>
      <c r="I1384" s="446">
        <f>$F$25</f>
        <v>0</v>
      </c>
      <c r="J1384" s="447">
        <f>$F$26</f>
        <v>0</v>
      </c>
      <c r="K1384" s="446">
        <f>$F$27</f>
        <v>0</v>
      </c>
      <c r="L1384" s="447">
        <f>$F$28</f>
        <v>0</v>
      </c>
      <c r="M1384" s="289">
        <f>$F$29</f>
        <v>2</v>
      </c>
      <c r="N1384" s="297">
        <f>SUM(R1308:R1347)</f>
        <v>0</v>
      </c>
      <c r="O1384" s="58" t="s">
        <v>45</v>
      </c>
      <c r="P1384" s="58"/>
      <c r="Q1384" s="58"/>
    </row>
    <row r="1385" spans="1:127" ht="13.5" thickBot="1">
      <c r="A1385" s="1">
        <v>1</v>
      </c>
      <c r="B1385" s="296">
        <f>SUM(B1349:B1384)</f>
        <v>0</v>
      </c>
      <c r="C1385" s="2" t="s">
        <v>27</v>
      </c>
      <c r="D1385" s="169">
        <f>SUM(D1349:D1384)</f>
        <v>0</v>
      </c>
      <c r="E1385" s="3" t="s">
        <v>12</v>
      </c>
      <c r="F1385" s="231">
        <f>SUM(J1308:J1347)</f>
        <v>0</v>
      </c>
      <c r="G1385" s="224" t="str">
        <f t="shared" ref="G1385:L1385" si="692">IFERROR($F1385/G1384,"")</f>
        <v/>
      </c>
      <c r="H1385" s="493" t="str">
        <f t="shared" si="692"/>
        <v/>
      </c>
      <c r="I1385" s="224" t="str">
        <f t="shared" si="692"/>
        <v/>
      </c>
      <c r="J1385" s="493" t="str">
        <f t="shared" si="692"/>
        <v/>
      </c>
      <c r="K1385" s="224" t="str">
        <f t="shared" si="692"/>
        <v/>
      </c>
      <c r="L1385" s="493" t="str">
        <f t="shared" si="692"/>
        <v/>
      </c>
      <c r="M1385" s="224">
        <f t="shared" ref="M1385" si="693">$F1385/M1384</f>
        <v>0</v>
      </c>
      <c r="N1385" s="225">
        <f>B1385-N1384</f>
        <v>0</v>
      </c>
      <c r="O1385" s="58" t="s">
        <v>28</v>
      </c>
      <c r="P1385" s="58"/>
      <c r="Q1385" s="58"/>
    </row>
    <row r="1386" spans="1:127" ht="13.5" thickBot="1">
      <c r="A1386" s="1">
        <v>1</v>
      </c>
      <c r="B1386" s="194" t="str">
        <f>IFERROR(B1385/$E$22,"")</f>
        <v/>
      </c>
      <c r="C1386" s="2" t="s">
        <v>73</v>
      </c>
      <c r="G1386" s="97"/>
      <c r="H1386" s="335"/>
      <c r="I1386" s="97"/>
      <c r="J1386" s="335"/>
      <c r="K1386" s="97"/>
      <c r="L1386" s="335"/>
      <c r="M1386" s="97"/>
      <c r="N1386" s="12" t="s">
        <v>72</v>
      </c>
      <c r="Q1386" s="194" t="str">
        <f>IFERROR(N1384/$E$22,"")</f>
        <v/>
      </c>
    </row>
    <row r="1387" spans="1:127" ht="13.5" thickBot="1">
      <c r="A1387" s="1">
        <v>1</v>
      </c>
      <c r="B1387" s="335"/>
      <c r="D1387" s="2" t="s">
        <v>118</v>
      </c>
      <c r="G1387" s="97"/>
      <c r="H1387" s="296">
        <f>$F$23</f>
        <v>0</v>
      </c>
      <c r="I1387" s="97" t="s">
        <v>79</v>
      </c>
      <c r="J1387" s="181">
        <f>SUM(L1308:L1347)</f>
        <v>0</v>
      </c>
      <c r="K1387" s="62" t="s">
        <v>25</v>
      </c>
      <c r="L1387" s="335"/>
      <c r="M1387" s="97"/>
      <c r="N1387" s="98"/>
      <c r="O1387" s="58" t="s">
        <v>32</v>
      </c>
      <c r="P1387" s="58"/>
      <c r="Q1387" s="194" t="str">
        <f>IFERROR(B1386-Q1386,"")</f>
        <v/>
      </c>
    </row>
    <row r="1388" spans="1:127">
      <c r="B1388" s="335"/>
      <c r="G1388" s="97"/>
      <c r="H1388" s="335"/>
      <c r="I1388" s="97"/>
      <c r="J1388" s="335"/>
      <c r="K1388" s="62"/>
      <c r="L1388" s="335"/>
      <c r="M1388" s="97"/>
      <c r="N1388" s="98"/>
      <c r="O1388" s="58"/>
      <c r="P1388" s="58"/>
      <c r="Q1388" s="3"/>
    </row>
    <row r="1389" spans="1:127" s="353" customFormat="1" ht="13.5" thickBot="1">
      <c r="A1389" s="351"/>
      <c r="B1389" s="358"/>
      <c r="E1389" s="354"/>
      <c r="F1389" s="355"/>
      <c r="G1389" s="359"/>
      <c r="H1389" s="358"/>
      <c r="I1389" s="359"/>
      <c r="J1389" s="358"/>
      <c r="K1389" s="360"/>
      <c r="L1389" s="358"/>
      <c r="M1389" s="359"/>
      <c r="N1389" s="361"/>
      <c r="O1389" s="362"/>
      <c r="P1389" s="362"/>
      <c r="Q1389" s="354"/>
      <c r="R1389" s="355"/>
      <c r="S1389" s="355"/>
      <c r="T1389" s="355"/>
      <c r="U1389" s="355"/>
      <c r="V1389" s="355"/>
      <c r="W1389" s="355"/>
      <c r="X1389" s="355"/>
      <c r="Y1389" s="355"/>
      <c r="Z1389" s="355"/>
      <c r="AA1389" s="355"/>
      <c r="AB1389" s="355"/>
      <c r="AC1389" s="355"/>
      <c r="AD1389" s="355"/>
      <c r="AE1389" s="355"/>
      <c r="AF1389" s="355"/>
      <c r="AG1389" s="357"/>
      <c r="AH1389" s="357"/>
      <c r="AI1389" s="357"/>
      <c r="AK1389" s="356"/>
      <c r="AR1389" s="356"/>
      <c r="AS1389" s="356"/>
      <c r="AT1389" s="356"/>
      <c r="AU1389" s="356"/>
      <c r="AV1389" s="356"/>
      <c r="AW1389" s="356"/>
      <c r="AX1389" s="356"/>
      <c r="AY1389" s="356"/>
      <c r="AZ1389" s="356"/>
      <c r="BA1389" s="356"/>
      <c r="BB1389" s="356"/>
      <c r="BC1389" s="356"/>
      <c r="BD1389" s="356"/>
      <c r="BE1389" s="356"/>
      <c r="BN1389" s="356"/>
      <c r="BO1389" s="356"/>
      <c r="BP1389" s="356"/>
      <c r="BY1389" s="356"/>
      <c r="BZ1389" s="356"/>
      <c r="CA1389" s="356"/>
      <c r="CJ1389" s="356"/>
      <c r="CK1389" s="356"/>
      <c r="CL1389" s="356"/>
      <c r="CU1389" s="356"/>
      <c r="CV1389" s="356"/>
      <c r="CW1389" s="356"/>
      <c r="DF1389" s="356"/>
      <c r="DG1389" s="356"/>
      <c r="DH1389" s="356"/>
      <c r="DQ1389" s="356"/>
      <c r="DR1389" s="356"/>
      <c r="DS1389" s="356"/>
    </row>
    <row r="1390" spans="1:127" ht="13.5" thickBot="1">
      <c r="A1390" s="1">
        <v>1</v>
      </c>
      <c r="B1390" s="265" t="s">
        <v>136</v>
      </c>
      <c r="C1390" s="179" t="s">
        <v>154</v>
      </c>
      <c r="I1390" s="475" t="s">
        <v>224</v>
      </c>
      <c r="J1390" s="476"/>
      <c r="K1390" s="2"/>
      <c r="L1390" s="2"/>
      <c r="M1390" s="2"/>
      <c r="N1390" s="2"/>
      <c r="O1390" s="2" t="s">
        <v>225</v>
      </c>
      <c r="P1390" s="2"/>
      <c r="Q1390" s="40"/>
    </row>
    <row r="1391" spans="1:127" ht="18.75" thickBot="1">
      <c r="A1391" s="1">
        <v>1</v>
      </c>
      <c r="B1391" s="524" t="s">
        <v>201</v>
      </c>
      <c r="C1391" s="525"/>
      <c r="D1391" s="336"/>
      <c r="E1391" s="336"/>
      <c r="F1391" s="336"/>
      <c r="G1391" s="336"/>
      <c r="H1391" s="455"/>
      <c r="I1391" s="3"/>
      <c r="J1391" s="475"/>
      <c r="K1391" s="526" t="s">
        <v>99</v>
      </c>
      <c r="L1391" s="526"/>
      <c r="M1391" s="526"/>
      <c r="N1391" s="526"/>
      <c r="O1391" s="526"/>
      <c r="P1391" s="526"/>
      <c r="Q1391" s="455"/>
      <c r="R1391" s="455"/>
      <c r="S1391" s="4"/>
      <c r="T1391" s="4"/>
      <c r="U1391" s="4"/>
      <c r="AG1391" s="444"/>
      <c r="AH1391" s="444"/>
      <c r="AI1391" s="444"/>
      <c r="AJ1391" s="444"/>
      <c r="AK1391" s="454"/>
      <c r="AL1391" s="454"/>
      <c r="AM1391" s="454"/>
      <c r="AO1391" s="455"/>
      <c r="AR1391" s="2"/>
      <c r="AS1391" s="2"/>
      <c r="AT1391" s="2"/>
      <c r="AU1391" s="2"/>
      <c r="BF1391" s="455"/>
      <c r="BG1391" s="455"/>
      <c r="BH1391" s="455"/>
      <c r="BI1391" s="455"/>
      <c r="BN1391" s="2"/>
      <c r="BO1391" s="2"/>
      <c r="BP1391" s="2"/>
      <c r="BR1391" s="455"/>
      <c r="BS1391" s="455"/>
      <c r="BT1391" s="455"/>
      <c r="BY1391" s="2"/>
      <c r="BZ1391" s="2"/>
      <c r="CA1391" s="2"/>
      <c r="CC1391" s="455"/>
      <c r="CD1391" s="455"/>
      <c r="CE1391" s="455"/>
      <c r="CJ1391" s="2"/>
      <c r="CK1391" s="2"/>
      <c r="CL1391" s="2"/>
      <c r="CN1391" s="455"/>
      <c r="CO1391" s="455"/>
      <c r="CP1391" s="455"/>
      <c r="CU1391" s="2"/>
      <c r="CV1391" s="2"/>
      <c r="CW1391" s="2"/>
      <c r="CY1391" s="455"/>
      <c r="CZ1391" s="455"/>
      <c r="DA1391" s="455"/>
      <c r="DF1391" s="2"/>
      <c r="DG1391" s="2"/>
      <c r="DH1391" s="2"/>
      <c r="DJ1391" s="455"/>
      <c r="DK1391" s="455"/>
      <c r="DL1391" s="455"/>
      <c r="DQ1391" s="2"/>
      <c r="DR1391" s="2"/>
      <c r="DS1391" s="2"/>
      <c r="DU1391" s="455"/>
      <c r="DV1391" s="455"/>
      <c r="DW1391" s="455"/>
    </row>
    <row r="1392" spans="1:127" ht="13.5" thickBot="1">
      <c r="A1392" s="1">
        <v>1</v>
      </c>
      <c r="B1392" s="246" t="s">
        <v>71</v>
      </c>
      <c r="C1392" s="169" t="str">
        <f>IFERROR(((D1392+E1392+F1392+G1392)/N1471),"")</f>
        <v/>
      </c>
      <c r="D1392" s="181">
        <f>SUM(D1395:D1434)</f>
        <v>0</v>
      </c>
      <c r="E1392" s="181">
        <f>SUM(E1395:E1434)</f>
        <v>0</v>
      </c>
      <c r="F1392" s="181">
        <f>SUM(F1395:F1434)</f>
        <v>0</v>
      </c>
      <c r="G1392" s="181">
        <f>SUM(G1395:G1434)</f>
        <v>0</v>
      </c>
      <c r="H1392" s="455"/>
      <c r="I1392" s="247"/>
      <c r="J1392" s="475"/>
      <c r="K1392" s="545" t="s">
        <v>222</v>
      </c>
      <c r="L1392" s="546"/>
      <c r="M1392" s="545" t="s">
        <v>223</v>
      </c>
      <c r="N1392" s="546"/>
      <c r="O1392" s="545" t="s">
        <v>226</v>
      </c>
      <c r="P1392" s="546"/>
      <c r="Q1392" s="68" t="s">
        <v>34</v>
      </c>
      <c r="R1392" s="455"/>
      <c r="S1392" s="4"/>
      <c r="T1392" s="4"/>
      <c r="U1392" s="4"/>
      <c r="AG1392" s="444"/>
      <c r="AH1392" s="444"/>
      <c r="AI1392" s="444"/>
      <c r="AJ1392" s="444"/>
      <c r="AK1392" s="454"/>
      <c r="AL1392" s="454"/>
      <c r="AM1392" s="454"/>
      <c r="AO1392" s="455"/>
      <c r="AR1392" s="2"/>
      <c r="AS1392" s="2"/>
      <c r="AT1392" s="2"/>
      <c r="AU1392" s="2"/>
      <c r="BF1392" s="455"/>
      <c r="BG1392" s="455"/>
      <c r="BH1392" s="455"/>
      <c r="BI1392" s="455"/>
      <c r="BN1392" s="2"/>
      <c r="BO1392" s="2"/>
      <c r="BP1392" s="2"/>
      <c r="BR1392" s="455"/>
      <c r="BS1392" s="455"/>
      <c r="BT1392" s="455"/>
      <c r="BY1392" s="2"/>
      <c r="BZ1392" s="2"/>
      <c r="CA1392" s="2"/>
      <c r="CC1392" s="455"/>
      <c r="CD1392" s="455"/>
      <c r="CE1392" s="455"/>
      <c r="CJ1392" s="2"/>
      <c r="CK1392" s="2"/>
      <c r="CL1392" s="2"/>
      <c r="CN1392" s="455"/>
      <c r="CO1392" s="455"/>
      <c r="CP1392" s="455"/>
      <c r="CU1392" s="2"/>
      <c r="CV1392" s="2"/>
      <c r="CW1392" s="2"/>
      <c r="CY1392" s="455"/>
      <c r="CZ1392" s="455"/>
      <c r="DA1392" s="455"/>
      <c r="DF1392" s="2"/>
      <c r="DG1392" s="2"/>
      <c r="DH1392" s="2"/>
      <c r="DJ1392" s="455"/>
      <c r="DK1392" s="455"/>
      <c r="DL1392" s="455"/>
      <c r="DQ1392" s="2"/>
      <c r="DR1392" s="2"/>
      <c r="DS1392" s="2"/>
      <c r="DU1392" s="455"/>
      <c r="DV1392" s="455"/>
      <c r="DW1392" s="455"/>
    </row>
    <row r="1393" spans="1:36" ht="12.75" customHeight="1" thickBot="1">
      <c r="A1393" s="1">
        <v>1</v>
      </c>
      <c r="D1393" s="527" t="s">
        <v>37</v>
      </c>
      <c r="E1393" s="528"/>
      <c r="F1393" s="528"/>
      <c r="G1393" s="529"/>
      <c r="H1393" s="455"/>
      <c r="I1393" s="34"/>
      <c r="J1393" s="26"/>
      <c r="K1393" s="479"/>
      <c r="L1393" s="71" t="s">
        <v>100</v>
      </c>
      <c r="M1393" s="72"/>
      <c r="N1393" s="71" t="s">
        <v>100</v>
      </c>
      <c r="O1393" s="480"/>
      <c r="P1393" s="73" t="s">
        <v>100</v>
      </c>
      <c r="Q1393" s="138" t="s">
        <v>35</v>
      </c>
      <c r="R1393" s="25" t="s">
        <v>36</v>
      </c>
      <c r="S1393" s="4"/>
      <c r="T1393" s="4"/>
      <c r="U1393" s="4"/>
      <c r="V1393" s="76"/>
      <c r="W1393" s="76" t="s">
        <v>61</v>
      </c>
      <c r="X1393" s="76"/>
      <c r="Y1393" s="76"/>
      <c r="Z1393" s="76"/>
      <c r="AA1393" s="76"/>
      <c r="AB1393" s="76"/>
      <c r="AC1393" s="76"/>
      <c r="AD1393" s="76"/>
      <c r="AE1393" s="76"/>
      <c r="AF1393" s="76"/>
      <c r="AI1393" s="279" t="s">
        <v>25</v>
      </c>
      <c r="AJ1393" s="282" t="s">
        <v>25</v>
      </c>
    </row>
    <row r="1394" spans="1:36" ht="12.75" customHeight="1" thickBot="1">
      <c r="A1394" s="1">
        <v>1</v>
      </c>
      <c r="B1394" s="77" t="s">
        <v>38</v>
      </c>
      <c r="C1394" s="78" t="s">
        <v>39</v>
      </c>
      <c r="D1394" s="420" t="str">
        <f>O17</f>
        <v>9th</v>
      </c>
      <c r="E1394" s="420" t="str">
        <f>P17</f>
        <v>10th</v>
      </c>
      <c r="F1394" s="420" t="str">
        <f>Q17</f>
        <v>11th</v>
      </c>
      <c r="G1394" s="420" t="str">
        <f>R17</f>
        <v>12th</v>
      </c>
      <c r="H1394" s="84" t="s">
        <v>40</v>
      </c>
      <c r="I1394" s="80" t="s">
        <v>41</v>
      </c>
      <c r="J1394" s="81"/>
      <c r="K1394" s="212">
        <f>IF(K1393="",$F$23,K1393)</f>
        <v>0</v>
      </c>
      <c r="L1394" s="82" t="s">
        <v>101</v>
      </c>
      <c r="M1394" s="212" t="str">
        <f>$F$24</f>
        <v/>
      </c>
      <c r="N1394" s="82" t="s">
        <v>101</v>
      </c>
      <c r="O1394" s="213">
        <f>IF(O1393="",$F$26,O1393)</f>
        <v>0</v>
      </c>
      <c r="P1394" s="83" t="s">
        <v>101</v>
      </c>
      <c r="Q1394" s="237" t="str">
        <f>M1394</f>
        <v/>
      </c>
      <c r="R1394" s="84" t="s">
        <v>25</v>
      </c>
      <c r="S1394" s="89" t="s">
        <v>42</v>
      </c>
      <c r="T1394" s="89" t="s">
        <v>62</v>
      </c>
      <c r="U1394" s="89" t="s">
        <v>63</v>
      </c>
      <c r="V1394" s="86" t="s">
        <v>43</v>
      </c>
      <c r="W1394" s="461" t="str">
        <f>$O$17</f>
        <v>9th</v>
      </c>
      <c r="X1394" s="461" t="str">
        <f>$P$17</f>
        <v>10th</v>
      </c>
      <c r="Y1394" s="461" t="str">
        <f>$Q$17</f>
        <v>11th</v>
      </c>
      <c r="Z1394" s="462" t="str">
        <f>$R$17</f>
        <v>12th</v>
      </c>
      <c r="AA1394" s="86" t="s">
        <v>43</v>
      </c>
      <c r="AB1394" s="462" t="str">
        <f>O17</f>
        <v>9th</v>
      </c>
      <c r="AC1394" s="447" t="str">
        <f>P17</f>
        <v>10th</v>
      </c>
      <c r="AD1394" s="447" t="str">
        <f>Q17</f>
        <v>11th</v>
      </c>
      <c r="AE1394" s="460" t="str">
        <f>R17</f>
        <v>12th</v>
      </c>
      <c r="AF1394" s="86" t="s">
        <v>43</v>
      </c>
      <c r="AI1394" s="280" t="s">
        <v>173</v>
      </c>
      <c r="AJ1394" s="283" t="s">
        <v>174</v>
      </c>
    </row>
    <row r="1395" spans="1:36">
      <c r="A1395" s="1">
        <v>1</v>
      </c>
      <c r="B1395" s="87"/>
      <c r="C1395" s="112"/>
      <c r="D1395" s="390"/>
      <c r="E1395" s="338"/>
      <c r="F1395" s="338"/>
      <c r="G1395" s="339"/>
      <c r="H1395" s="216">
        <f t="shared" ref="H1395:H1434" si="694">V1395</f>
        <v>0</v>
      </c>
      <c r="I1395" s="88">
        <v>1</v>
      </c>
      <c r="J1395" s="216">
        <f>IF(ISBLANK(H1395),"",H1395/I1395)</f>
        <v>0</v>
      </c>
      <c r="K1395" s="215" t="str">
        <f t="shared" ref="K1395:K1434" si="695">IFERROR(IF(ISBLANK(H1395),"",(H1395/$K$1394)/I1395),"")</f>
        <v/>
      </c>
      <c r="L1395" s="216" t="str">
        <f t="shared" ref="L1395" si="696">IFERROR(IF(ISBLANK(H1395),"",ROUNDUP(K1395,0)),"")</f>
        <v/>
      </c>
      <c r="M1395" s="215" t="str">
        <f t="shared" ref="M1395" si="697">IFERROR(IF(ISBLANK(H1395),"",(H1395/$F$24)/I1395),"")</f>
        <v/>
      </c>
      <c r="N1395" s="216" t="str">
        <f t="shared" ref="N1395" si="698">IFERROR(IF(ISBLANK(H1395),"",ROUNDUP(M1395,0)),"")</f>
        <v/>
      </c>
      <c r="O1395" s="215" t="str">
        <f t="shared" ref="O1395:O1434" si="699">IFERROR(IF(ISBLANK(H1395),"",(H1395/$O$1394)/I1395),"")</f>
        <v/>
      </c>
      <c r="P1395" s="216" t="str">
        <f t="shared" ref="P1395" si="700">IFERROR(IF(ISBLANK(H1395),"",ROUNDUP(O1395,0)),"")</f>
        <v/>
      </c>
      <c r="Q1395" s="215">
        <f>IF(ISERR((H1395/N1395)/I1395),0,(H1395/N1395)/I1395)</f>
        <v>0</v>
      </c>
      <c r="R1395" s="94"/>
      <c r="S1395" s="218" t="str">
        <f>IF(ISBLANK(R1395),"",IF(R1395&lt;1,J1395,H1395/I1395/R1395))</f>
        <v/>
      </c>
      <c r="T1395" s="218" t="str">
        <f t="shared" ref="T1395:T1434" si="701">IF(ISBLANK($R1395),"",IF($R1395&lt;1,$J1395,IF(ISERROR($H1395/$I1395/($R1395-1)),"",$H1395/$I1395/($R1395-1))))</f>
        <v/>
      </c>
      <c r="U1395" s="218" t="str">
        <f t="shared" ref="U1395:U1434" si="702">IF(ISBLANK($R1395),"",IF($R1395&lt;1,$J1395,$H1395/$I1395/($R1395+1)))</f>
        <v/>
      </c>
      <c r="V1395" s="219">
        <f t="shared" ref="V1395:V1434" si="703">SUM(D1395:G1395)</f>
        <v>0</v>
      </c>
      <c r="W1395" s="220">
        <f t="shared" ref="W1395:W1434" si="704">IF($R1395&gt;2,(D1395/$V1395)*$F$26, IF($R1395=2,(D1395/2),D1395))</f>
        <v>0</v>
      </c>
      <c r="X1395" s="220">
        <f t="shared" ref="X1395:X1434" si="705">IF($R1395&gt;2,(E1395/$V1395)*$F$26, IF($R1395=2,(E1395/2),E1395))</f>
        <v>0</v>
      </c>
      <c r="Y1395" s="220">
        <f t="shared" ref="Y1395:Y1434" si="706">IF($R1395&gt;2,(F1395/$V1395)*$F$26, IF($R1395=2,(F1395/2),F1395))</f>
        <v>0</v>
      </c>
      <c r="Z1395" s="462">
        <f t="shared" ref="Z1395:Z1434" si="707">IF($R1395&gt;2,(G1395/$V1395)*$F$26, IF($R1395=2,(G1395/2),G1395))</f>
        <v>0</v>
      </c>
      <c r="AA1395" s="221">
        <f>W1395+X1395+Y1395+Z1395</f>
        <v>0</v>
      </c>
      <c r="AB1395" s="462" t="str">
        <f t="shared" ref="AB1395:AB1434" si="708">IF(ISERROR(D1395/($R1395*$I1395)),"",D1395/($R1395*$I1395))</f>
        <v/>
      </c>
      <c r="AC1395" s="447" t="str">
        <f t="shared" ref="AC1395:AC1434" si="709">IF(ISERROR(E1395/($R1395*$I1395)),"",E1395/($R1395*$I1395))</f>
        <v/>
      </c>
      <c r="AD1395" s="447" t="str">
        <f t="shared" ref="AD1395:AD1434" si="710">IF(ISERROR(F1395/($R1395*$I1395)),"",F1395/($R1395*$I1395))</f>
        <v/>
      </c>
      <c r="AE1395" s="460" t="str">
        <f t="shared" ref="AE1395:AE1434" si="711">IF(ISERROR(G1395/($R1395*$I1395)),"",G1395/($R1395*$I1395))</f>
        <v/>
      </c>
      <c r="AF1395" s="221" t="str">
        <f>IF(ISERROR(AB1395+AC1395+AD1395+AE1395),"",AB1395+AC1395+AD1395+AE1395)</f>
        <v/>
      </c>
      <c r="AG1395" s="141">
        <f t="shared" ref="AG1395:AG1434" si="712">C1395</f>
        <v>0</v>
      </c>
      <c r="AH1395" s="141" t="str">
        <f t="shared" ref="AH1395:AH1434" si="713">IF(R1395=1,"Singleton", IF(R1395=2, "Doubleton", IF(R1395=3,"Tripleton","")))</f>
        <v/>
      </c>
      <c r="AI1395" s="116"/>
      <c r="AJ1395" s="281">
        <f t="shared" ref="AJ1395:AJ1434" si="714">IFERROR(R1395-AI1395,"")</f>
        <v>0</v>
      </c>
    </row>
    <row r="1396" spans="1:36">
      <c r="A1396" s="1">
        <v>1</v>
      </c>
      <c r="B1396" s="87"/>
      <c r="C1396" s="113"/>
      <c r="D1396" s="327"/>
      <c r="E1396" s="91"/>
      <c r="F1396" s="91"/>
      <c r="G1396" s="328"/>
      <c r="H1396" s="216">
        <f t="shared" si="694"/>
        <v>0</v>
      </c>
      <c r="I1396" s="88">
        <v>1</v>
      </c>
      <c r="J1396" s="216">
        <f>IF(ISBLANK(H1396),"",H1396/I1396)</f>
        <v>0</v>
      </c>
      <c r="K1396" s="215" t="str">
        <f t="shared" si="695"/>
        <v/>
      </c>
      <c r="L1396" s="216" t="str">
        <f t="shared" ref="L1396:L1434" si="715">IFERROR(IF(ISBLANK(H1396),"",ROUNDUP(K1396,0)),"")</f>
        <v/>
      </c>
      <c r="M1396" s="215" t="str">
        <f t="shared" ref="M1396:M1434" si="716">IFERROR(IF(ISBLANK(H1396),"",(H1396/$F$24)/I1396),"")</f>
        <v/>
      </c>
      <c r="N1396" s="216" t="str">
        <f t="shared" ref="N1396:N1434" si="717">IFERROR(IF(ISBLANK(H1396),"",ROUNDUP(M1396,0)),"")</f>
        <v/>
      </c>
      <c r="O1396" s="215" t="str">
        <f t="shared" si="699"/>
        <v/>
      </c>
      <c r="P1396" s="216" t="str">
        <f t="shared" ref="P1396:P1434" si="718">IFERROR(IF(ISBLANK(H1396),"",ROUNDUP(O1396,0)),"")</f>
        <v/>
      </c>
      <c r="Q1396" s="215">
        <f>IF(ISERR((H1396/N1396)/I1396),0,(H1396/N1396)/I1396)</f>
        <v>0</v>
      </c>
      <c r="R1396" s="94"/>
      <c r="S1396" s="218" t="str">
        <f>IF(ISBLANK(R1396),"",IF(R1396&lt;1,J1396,H1396/I1396/R1396))</f>
        <v/>
      </c>
      <c r="T1396" s="218" t="str">
        <f t="shared" si="701"/>
        <v/>
      </c>
      <c r="U1396" s="218" t="str">
        <f t="shared" si="702"/>
        <v/>
      </c>
      <c r="V1396" s="219">
        <f t="shared" si="703"/>
        <v>0</v>
      </c>
      <c r="W1396" s="220">
        <f t="shared" si="704"/>
        <v>0</v>
      </c>
      <c r="X1396" s="220">
        <f t="shared" si="705"/>
        <v>0</v>
      </c>
      <c r="Y1396" s="220">
        <f t="shared" si="706"/>
        <v>0</v>
      </c>
      <c r="Z1396" s="462">
        <f t="shared" si="707"/>
        <v>0</v>
      </c>
      <c r="AA1396" s="221">
        <f t="shared" ref="AA1396:AA1402" si="719">W1396+X1396+Y1396+Z1396</f>
        <v>0</v>
      </c>
      <c r="AB1396" s="462" t="str">
        <f t="shared" si="708"/>
        <v/>
      </c>
      <c r="AC1396" s="447" t="str">
        <f t="shared" si="709"/>
        <v/>
      </c>
      <c r="AD1396" s="447" t="str">
        <f t="shared" si="710"/>
        <v/>
      </c>
      <c r="AE1396" s="460" t="str">
        <f t="shared" si="711"/>
        <v/>
      </c>
      <c r="AF1396" s="221" t="str">
        <f t="shared" ref="AF1396:AF1402" si="720">IF(ISERROR(AB1396+AC1396+AD1396+AE1396),"",AB1396+AC1396+AD1396+AE1396)</f>
        <v/>
      </c>
      <c r="AG1396" s="141">
        <f t="shared" si="712"/>
        <v>0</v>
      </c>
      <c r="AH1396" s="141" t="str">
        <f t="shared" si="713"/>
        <v/>
      </c>
      <c r="AI1396" s="450"/>
      <c r="AJ1396" s="446">
        <f t="shared" si="714"/>
        <v>0</v>
      </c>
    </row>
    <row r="1397" spans="1:36">
      <c r="A1397" s="1">
        <v>1</v>
      </c>
      <c r="B1397" s="87"/>
      <c r="C1397" s="113"/>
      <c r="D1397" s="327"/>
      <c r="E1397" s="91"/>
      <c r="F1397" s="91"/>
      <c r="G1397" s="328"/>
      <c r="H1397" s="216">
        <f t="shared" si="694"/>
        <v>0</v>
      </c>
      <c r="I1397" s="88">
        <v>1</v>
      </c>
      <c r="J1397" s="216">
        <f>IF(ISBLANK(H1397),"",H1397/I1397)</f>
        <v>0</v>
      </c>
      <c r="K1397" s="215" t="str">
        <f t="shared" si="695"/>
        <v/>
      </c>
      <c r="L1397" s="216" t="str">
        <f t="shared" si="715"/>
        <v/>
      </c>
      <c r="M1397" s="215" t="str">
        <f t="shared" si="716"/>
        <v/>
      </c>
      <c r="N1397" s="216" t="str">
        <f t="shared" si="717"/>
        <v/>
      </c>
      <c r="O1397" s="215" t="str">
        <f t="shared" si="699"/>
        <v/>
      </c>
      <c r="P1397" s="216" t="str">
        <f t="shared" si="718"/>
        <v/>
      </c>
      <c r="Q1397" s="215">
        <f>IF(ISERR((H1397/N1397)/I1397),0,(H1397/N1397)/I1397)</f>
        <v>0</v>
      </c>
      <c r="R1397" s="94"/>
      <c r="S1397" s="218" t="str">
        <f>IF(ISBLANK(R1397),"",IF(R1397&lt;1,J1397,H1397/I1397/R1397))</f>
        <v/>
      </c>
      <c r="T1397" s="218" t="str">
        <f t="shared" si="701"/>
        <v/>
      </c>
      <c r="U1397" s="218" t="str">
        <f t="shared" si="702"/>
        <v/>
      </c>
      <c r="V1397" s="219">
        <f t="shared" si="703"/>
        <v>0</v>
      </c>
      <c r="W1397" s="220">
        <f t="shared" si="704"/>
        <v>0</v>
      </c>
      <c r="X1397" s="220">
        <f t="shared" si="705"/>
        <v>0</v>
      </c>
      <c r="Y1397" s="220">
        <f t="shared" si="706"/>
        <v>0</v>
      </c>
      <c r="Z1397" s="462">
        <f t="shared" si="707"/>
        <v>0</v>
      </c>
      <c r="AA1397" s="221">
        <f t="shared" si="719"/>
        <v>0</v>
      </c>
      <c r="AB1397" s="462" t="str">
        <f t="shared" si="708"/>
        <v/>
      </c>
      <c r="AC1397" s="447" t="str">
        <f t="shared" si="709"/>
        <v/>
      </c>
      <c r="AD1397" s="447" t="str">
        <f t="shared" si="710"/>
        <v/>
      </c>
      <c r="AE1397" s="460" t="str">
        <f t="shared" si="711"/>
        <v/>
      </c>
      <c r="AF1397" s="221" t="str">
        <f t="shared" si="720"/>
        <v/>
      </c>
      <c r="AG1397" s="141">
        <f t="shared" si="712"/>
        <v>0</v>
      </c>
      <c r="AH1397" s="141" t="str">
        <f t="shared" si="713"/>
        <v/>
      </c>
      <c r="AI1397" s="450"/>
      <c r="AJ1397" s="446">
        <f t="shared" si="714"/>
        <v>0</v>
      </c>
    </row>
    <row r="1398" spans="1:36">
      <c r="A1398" s="1">
        <v>1</v>
      </c>
      <c r="B1398" s="87"/>
      <c r="C1398" s="113"/>
      <c r="D1398" s="327"/>
      <c r="E1398" s="91"/>
      <c r="F1398" s="91"/>
      <c r="G1398" s="328"/>
      <c r="H1398" s="216">
        <f t="shared" si="694"/>
        <v>0</v>
      </c>
      <c r="I1398" s="88">
        <v>1</v>
      </c>
      <c r="J1398" s="216">
        <f>IF(ISBLANK(H1398),"",H1398/I1398)</f>
        <v>0</v>
      </c>
      <c r="K1398" s="215" t="str">
        <f t="shared" si="695"/>
        <v/>
      </c>
      <c r="L1398" s="216" t="str">
        <f t="shared" si="715"/>
        <v/>
      </c>
      <c r="M1398" s="215" t="str">
        <f t="shared" si="716"/>
        <v/>
      </c>
      <c r="N1398" s="216" t="str">
        <f t="shared" si="717"/>
        <v/>
      </c>
      <c r="O1398" s="215" t="str">
        <f t="shared" si="699"/>
        <v/>
      </c>
      <c r="P1398" s="216" t="str">
        <f t="shared" si="718"/>
        <v/>
      </c>
      <c r="Q1398" s="215">
        <f>IF(ISERR((H1398/N1398)/I1398),0,(H1398/N1398)/I1398)</f>
        <v>0</v>
      </c>
      <c r="R1398" s="94"/>
      <c r="S1398" s="218" t="str">
        <f>IF(ISBLANK(R1398),"",IF(R1398&lt;1,J1398,H1398/I1398/R1398))</f>
        <v/>
      </c>
      <c r="T1398" s="218" t="str">
        <f t="shared" si="701"/>
        <v/>
      </c>
      <c r="U1398" s="218" t="str">
        <f t="shared" si="702"/>
        <v/>
      </c>
      <c r="V1398" s="219">
        <f t="shared" si="703"/>
        <v>0</v>
      </c>
      <c r="W1398" s="220">
        <f t="shared" si="704"/>
        <v>0</v>
      </c>
      <c r="X1398" s="220">
        <f t="shared" si="705"/>
        <v>0</v>
      </c>
      <c r="Y1398" s="220">
        <f t="shared" si="706"/>
        <v>0</v>
      </c>
      <c r="Z1398" s="462">
        <f t="shared" si="707"/>
        <v>0</v>
      </c>
      <c r="AA1398" s="221">
        <f t="shared" si="719"/>
        <v>0</v>
      </c>
      <c r="AB1398" s="462" t="str">
        <f t="shared" si="708"/>
        <v/>
      </c>
      <c r="AC1398" s="447" t="str">
        <f t="shared" si="709"/>
        <v/>
      </c>
      <c r="AD1398" s="447" t="str">
        <f t="shared" si="710"/>
        <v/>
      </c>
      <c r="AE1398" s="460" t="str">
        <f t="shared" si="711"/>
        <v/>
      </c>
      <c r="AF1398" s="221" t="str">
        <f t="shared" si="720"/>
        <v/>
      </c>
      <c r="AG1398" s="141">
        <f t="shared" si="712"/>
        <v>0</v>
      </c>
      <c r="AH1398" s="141" t="str">
        <f t="shared" si="713"/>
        <v/>
      </c>
      <c r="AI1398" s="450"/>
      <c r="AJ1398" s="446">
        <f t="shared" si="714"/>
        <v>0</v>
      </c>
    </row>
    <row r="1399" spans="1:36">
      <c r="A1399" s="1">
        <v>1</v>
      </c>
      <c r="B1399" s="87"/>
      <c r="C1399" s="113"/>
      <c r="D1399" s="327"/>
      <c r="E1399" s="91"/>
      <c r="F1399" s="91"/>
      <c r="G1399" s="328"/>
      <c r="H1399" s="216">
        <f t="shared" si="694"/>
        <v>0</v>
      </c>
      <c r="I1399" s="88">
        <v>1</v>
      </c>
      <c r="J1399" s="216">
        <f t="shared" ref="J1399:J1402" si="721">IF(ISBLANK(H1399),"",H1399/I1399)</f>
        <v>0</v>
      </c>
      <c r="K1399" s="215" t="str">
        <f t="shared" si="695"/>
        <v/>
      </c>
      <c r="L1399" s="216" t="str">
        <f t="shared" si="715"/>
        <v/>
      </c>
      <c r="M1399" s="215" t="str">
        <f t="shared" si="716"/>
        <v/>
      </c>
      <c r="N1399" s="216" t="str">
        <f t="shared" si="717"/>
        <v/>
      </c>
      <c r="O1399" s="215" t="str">
        <f t="shared" si="699"/>
        <v/>
      </c>
      <c r="P1399" s="216" t="str">
        <f t="shared" si="718"/>
        <v/>
      </c>
      <c r="Q1399" s="215">
        <f t="shared" ref="Q1399:Q1402" si="722">IF(ISERR((H1399/N1399)/I1399),0,(H1399/N1399)/I1399)</f>
        <v>0</v>
      </c>
      <c r="R1399" s="94"/>
      <c r="S1399" s="218" t="str">
        <f t="shared" ref="S1399:S1402" si="723">IF(ISBLANK(R1399),"",IF(R1399&lt;1,J1399,H1399/I1399/R1399))</f>
        <v/>
      </c>
      <c r="T1399" s="218" t="str">
        <f t="shared" si="701"/>
        <v/>
      </c>
      <c r="U1399" s="218" t="str">
        <f t="shared" si="702"/>
        <v/>
      </c>
      <c r="V1399" s="219">
        <f t="shared" si="703"/>
        <v>0</v>
      </c>
      <c r="W1399" s="220">
        <f t="shared" si="704"/>
        <v>0</v>
      </c>
      <c r="X1399" s="220">
        <f t="shared" si="705"/>
        <v>0</v>
      </c>
      <c r="Y1399" s="220">
        <f t="shared" si="706"/>
        <v>0</v>
      </c>
      <c r="Z1399" s="462">
        <f t="shared" si="707"/>
        <v>0</v>
      </c>
      <c r="AA1399" s="221">
        <f t="shared" si="719"/>
        <v>0</v>
      </c>
      <c r="AB1399" s="462" t="str">
        <f t="shared" si="708"/>
        <v/>
      </c>
      <c r="AC1399" s="447" t="str">
        <f t="shared" si="709"/>
        <v/>
      </c>
      <c r="AD1399" s="447" t="str">
        <f t="shared" si="710"/>
        <v/>
      </c>
      <c r="AE1399" s="460" t="str">
        <f t="shared" si="711"/>
        <v/>
      </c>
      <c r="AF1399" s="221" t="str">
        <f t="shared" si="720"/>
        <v/>
      </c>
      <c r="AG1399" s="141">
        <f t="shared" si="712"/>
        <v>0</v>
      </c>
      <c r="AH1399" s="141" t="str">
        <f t="shared" si="713"/>
        <v/>
      </c>
      <c r="AI1399" s="450"/>
      <c r="AJ1399" s="446">
        <f t="shared" si="714"/>
        <v>0</v>
      </c>
    </row>
    <row r="1400" spans="1:36">
      <c r="A1400" s="1">
        <v>1</v>
      </c>
      <c r="B1400" s="87"/>
      <c r="C1400" s="113"/>
      <c r="D1400" s="327"/>
      <c r="E1400" s="91"/>
      <c r="F1400" s="91"/>
      <c r="G1400" s="328"/>
      <c r="H1400" s="216">
        <f t="shared" si="694"/>
        <v>0</v>
      </c>
      <c r="I1400" s="88">
        <v>1</v>
      </c>
      <c r="J1400" s="216">
        <f t="shared" si="721"/>
        <v>0</v>
      </c>
      <c r="K1400" s="215" t="str">
        <f t="shared" si="695"/>
        <v/>
      </c>
      <c r="L1400" s="216" t="str">
        <f t="shared" si="715"/>
        <v/>
      </c>
      <c r="M1400" s="215" t="str">
        <f t="shared" si="716"/>
        <v/>
      </c>
      <c r="N1400" s="216" t="str">
        <f t="shared" si="717"/>
        <v/>
      </c>
      <c r="O1400" s="215" t="str">
        <f t="shared" si="699"/>
        <v/>
      </c>
      <c r="P1400" s="216" t="str">
        <f t="shared" si="718"/>
        <v/>
      </c>
      <c r="Q1400" s="215">
        <f t="shared" si="722"/>
        <v>0</v>
      </c>
      <c r="R1400" s="94"/>
      <c r="S1400" s="218" t="str">
        <f t="shared" si="723"/>
        <v/>
      </c>
      <c r="T1400" s="218" t="str">
        <f t="shared" si="701"/>
        <v/>
      </c>
      <c r="U1400" s="218" t="str">
        <f t="shared" si="702"/>
        <v/>
      </c>
      <c r="V1400" s="219">
        <f t="shared" si="703"/>
        <v>0</v>
      </c>
      <c r="W1400" s="220">
        <f t="shared" si="704"/>
        <v>0</v>
      </c>
      <c r="X1400" s="220">
        <f t="shared" si="705"/>
        <v>0</v>
      </c>
      <c r="Y1400" s="220">
        <f t="shared" si="706"/>
        <v>0</v>
      </c>
      <c r="Z1400" s="462">
        <f t="shared" si="707"/>
        <v>0</v>
      </c>
      <c r="AA1400" s="221">
        <f t="shared" si="719"/>
        <v>0</v>
      </c>
      <c r="AB1400" s="462" t="str">
        <f t="shared" si="708"/>
        <v/>
      </c>
      <c r="AC1400" s="447" t="str">
        <f t="shared" si="709"/>
        <v/>
      </c>
      <c r="AD1400" s="447" t="str">
        <f t="shared" si="710"/>
        <v/>
      </c>
      <c r="AE1400" s="460" t="str">
        <f t="shared" si="711"/>
        <v/>
      </c>
      <c r="AF1400" s="221" t="str">
        <f t="shared" si="720"/>
        <v/>
      </c>
      <c r="AG1400" s="141">
        <f t="shared" si="712"/>
        <v>0</v>
      </c>
      <c r="AH1400" s="141" t="str">
        <f t="shared" si="713"/>
        <v/>
      </c>
      <c r="AI1400" s="450"/>
      <c r="AJ1400" s="446">
        <f t="shared" si="714"/>
        <v>0</v>
      </c>
    </row>
    <row r="1401" spans="1:36">
      <c r="A1401" s="1">
        <v>1</v>
      </c>
      <c r="B1401" s="87"/>
      <c r="C1401" s="113"/>
      <c r="D1401" s="327"/>
      <c r="E1401" s="91"/>
      <c r="F1401" s="91"/>
      <c r="G1401" s="328"/>
      <c r="H1401" s="216">
        <f t="shared" si="694"/>
        <v>0</v>
      </c>
      <c r="I1401" s="88">
        <v>1</v>
      </c>
      <c r="J1401" s="216">
        <f t="shared" si="721"/>
        <v>0</v>
      </c>
      <c r="K1401" s="215" t="str">
        <f t="shared" si="695"/>
        <v/>
      </c>
      <c r="L1401" s="216" t="str">
        <f t="shared" si="715"/>
        <v/>
      </c>
      <c r="M1401" s="215" t="str">
        <f t="shared" si="716"/>
        <v/>
      </c>
      <c r="N1401" s="216" t="str">
        <f t="shared" si="717"/>
        <v/>
      </c>
      <c r="O1401" s="215" t="str">
        <f t="shared" si="699"/>
        <v/>
      </c>
      <c r="P1401" s="216" t="str">
        <f t="shared" si="718"/>
        <v/>
      </c>
      <c r="Q1401" s="215">
        <f t="shared" si="722"/>
        <v>0</v>
      </c>
      <c r="R1401" s="94"/>
      <c r="S1401" s="218" t="str">
        <f t="shared" si="723"/>
        <v/>
      </c>
      <c r="T1401" s="218" t="str">
        <f t="shared" si="701"/>
        <v/>
      </c>
      <c r="U1401" s="218" t="str">
        <f t="shared" si="702"/>
        <v/>
      </c>
      <c r="V1401" s="219">
        <f t="shared" si="703"/>
        <v>0</v>
      </c>
      <c r="W1401" s="220">
        <f t="shared" si="704"/>
        <v>0</v>
      </c>
      <c r="X1401" s="220">
        <f t="shared" si="705"/>
        <v>0</v>
      </c>
      <c r="Y1401" s="220">
        <f t="shared" si="706"/>
        <v>0</v>
      </c>
      <c r="Z1401" s="462">
        <f t="shared" si="707"/>
        <v>0</v>
      </c>
      <c r="AA1401" s="221">
        <f t="shared" si="719"/>
        <v>0</v>
      </c>
      <c r="AB1401" s="462" t="str">
        <f t="shared" si="708"/>
        <v/>
      </c>
      <c r="AC1401" s="447" t="str">
        <f t="shared" si="709"/>
        <v/>
      </c>
      <c r="AD1401" s="447" t="str">
        <f t="shared" si="710"/>
        <v/>
      </c>
      <c r="AE1401" s="460" t="str">
        <f t="shared" si="711"/>
        <v/>
      </c>
      <c r="AF1401" s="221" t="str">
        <f t="shared" si="720"/>
        <v/>
      </c>
      <c r="AG1401" s="141">
        <f t="shared" si="712"/>
        <v>0</v>
      </c>
      <c r="AH1401" s="141" t="str">
        <f t="shared" si="713"/>
        <v/>
      </c>
      <c r="AI1401" s="450"/>
      <c r="AJ1401" s="446">
        <f t="shared" si="714"/>
        <v>0</v>
      </c>
    </row>
    <row r="1402" spans="1:36">
      <c r="A1402" s="1">
        <v>1</v>
      </c>
      <c r="B1402" s="87"/>
      <c r="C1402" s="113"/>
      <c r="D1402" s="327"/>
      <c r="E1402" s="91"/>
      <c r="F1402" s="91"/>
      <c r="G1402" s="328"/>
      <c r="H1402" s="216">
        <f t="shared" si="694"/>
        <v>0</v>
      </c>
      <c r="I1402" s="88">
        <v>1</v>
      </c>
      <c r="J1402" s="216">
        <f t="shared" si="721"/>
        <v>0</v>
      </c>
      <c r="K1402" s="215" t="str">
        <f t="shared" si="695"/>
        <v/>
      </c>
      <c r="L1402" s="216" t="str">
        <f t="shared" si="715"/>
        <v/>
      </c>
      <c r="M1402" s="215" t="str">
        <f t="shared" si="716"/>
        <v/>
      </c>
      <c r="N1402" s="216" t="str">
        <f t="shared" si="717"/>
        <v/>
      </c>
      <c r="O1402" s="215" t="str">
        <f t="shared" si="699"/>
        <v/>
      </c>
      <c r="P1402" s="216" t="str">
        <f t="shared" si="718"/>
        <v/>
      </c>
      <c r="Q1402" s="215">
        <f t="shared" si="722"/>
        <v>0</v>
      </c>
      <c r="R1402" s="94"/>
      <c r="S1402" s="218" t="str">
        <f t="shared" si="723"/>
        <v/>
      </c>
      <c r="T1402" s="218" t="str">
        <f t="shared" si="701"/>
        <v/>
      </c>
      <c r="U1402" s="218" t="str">
        <f t="shared" si="702"/>
        <v/>
      </c>
      <c r="V1402" s="219">
        <f t="shared" si="703"/>
        <v>0</v>
      </c>
      <c r="W1402" s="220">
        <f t="shared" si="704"/>
        <v>0</v>
      </c>
      <c r="X1402" s="220">
        <f t="shared" si="705"/>
        <v>0</v>
      </c>
      <c r="Y1402" s="220">
        <f t="shared" si="706"/>
        <v>0</v>
      </c>
      <c r="Z1402" s="462">
        <f t="shared" si="707"/>
        <v>0</v>
      </c>
      <c r="AA1402" s="221">
        <f t="shared" si="719"/>
        <v>0</v>
      </c>
      <c r="AB1402" s="462" t="str">
        <f t="shared" si="708"/>
        <v/>
      </c>
      <c r="AC1402" s="447" t="str">
        <f t="shared" si="709"/>
        <v/>
      </c>
      <c r="AD1402" s="447" t="str">
        <f t="shared" si="710"/>
        <v/>
      </c>
      <c r="AE1402" s="460" t="str">
        <f t="shared" si="711"/>
        <v/>
      </c>
      <c r="AF1402" s="221" t="str">
        <f t="shared" si="720"/>
        <v/>
      </c>
      <c r="AG1402" s="141">
        <f t="shared" si="712"/>
        <v>0</v>
      </c>
      <c r="AH1402" s="141" t="str">
        <f t="shared" si="713"/>
        <v/>
      </c>
      <c r="AI1402" s="450"/>
      <c r="AJ1402" s="446">
        <f t="shared" si="714"/>
        <v>0</v>
      </c>
    </row>
    <row r="1403" spans="1:36">
      <c r="A1403" s="1">
        <v>1</v>
      </c>
      <c r="B1403" s="87"/>
      <c r="C1403" s="113"/>
      <c r="D1403" s="327"/>
      <c r="E1403" s="91"/>
      <c r="F1403" s="91"/>
      <c r="G1403" s="328"/>
      <c r="H1403" s="216">
        <f t="shared" si="694"/>
        <v>0</v>
      </c>
      <c r="I1403" s="88">
        <v>1</v>
      </c>
      <c r="J1403" s="216">
        <f t="shared" ref="J1403:J1434" si="724">IF(ISBLANK(H1403),"",H1403/I1403)</f>
        <v>0</v>
      </c>
      <c r="K1403" s="215" t="str">
        <f t="shared" si="695"/>
        <v/>
      </c>
      <c r="L1403" s="216" t="str">
        <f t="shared" si="715"/>
        <v/>
      </c>
      <c r="M1403" s="215" t="str">
        <f t="shared" si="716"/>
        <v/>
      </c>
      <c r="N1403" s="216" t="str">
        <f t="shared" si="717"/>
        <v/>
      </c>
      <c r="O1403" s="215" t="str">
        <f t="shared" si="699"/>
        <v/>
      </c>
      <c r="P1403" s="216" t="str">
        <f t="shared" si="718"/>
        <v/>
      </c>
      <c r="Q1403" s="215">
        <f t="shared" ref="Q1403:Q1434" si="725">IF(ISERR((H1403/N1403)/I1403),0,(H1403/N1403)/I1403)</f>
        <v>0</v>
      </c>
      <c r="R1403" s="94"/>
      <c r="S1403" s="218" t="str">
        <f t="shared" ref="S1403:S1434" si="726">IF(ISBLANK(R1403),"",IF(R1403&lt;1,J1403,H1403/I1403/R1403))</f>
        <v/>
      </c>
      <c r="T1403" s="218" t="str">
        <f t="shared" si="701"/>
        <v/>
      </c>
      <c r="U1403" s="218" t="str">
        <f t="shared" si="702"/>
        <v/>
      </c>
      <c r="V1403" s="219">
        <f t="shared" si="703"/>
        <v>0</v>
      </c>
      <c r="W1403" s="220">
        <f t="shared" si="704"/>
        <v>0</v>
      </c>
      <c r="X1403" s="220">
        <f t="shared" si="705"/>
        <v>0</v>
      </c>
      <c r="Y1403" s="220">
        <f t="shared" si="706"/>
        <v>0</v>
      </c>
      <c r="Z1403" s="462">
        <f t="shared" si="707"/>
        <v>0</v>
      </c>
      <c r="AA1403" s="221">
        <f t="shared" ref="AA1403:AA1434" si="727">W1403+X1403+Y1403+Z1403</f>
        <v>0</v>
      </c>
      <c r="AB1403" s="462" t="str">
        <f t="shared" si="708"/>
        <v/>
      </c>
      <c r="AC1403" s="447" t="str">
        <f t="shared" si="709"/>
        <v/>
      </c>
      <c r="AD1403" s="447" t="str">
        <f t="shared" si="710"/>
        <v/>
      </c>
      <c r="AE1403" s="460" t="str">
        <f t="shared" si="711"/>
        <v/>
      </c>
      <c r="AF1403" s="221" t="str">
        <f t="shared" ref="AF1403:AF1434" si="728">IF(ISERROR(AB1403+AC1403+AD1403+AE1403),"",AB1403+AC1403+AD1403+AE1403)</f>
        <v/>
      </c>
      <c r="AG1403" s="141">
        <f t="shared" si="712"/>
        <v>0</v>
      </c>
      <c r="AH1403" s="141" t="str">
        <f t="shared" si="713"/>
        <v/>
      </c>
      <c r="AI1403" s="450"/>
      <c r="AJ1403" s="446">
        <f t="shared" si="714"/>
        <v>0</v>
      </c>
    </row>
    <row r="1404" spans="1:36">
      <c r="A1404" s="1">
        <v>1</v>
      </c>
      <c r="B1404" s="87"/>
      <c r="C1404" s="113"/>
      <c r="D1404" s="327"/>
      <c r="E1404" s="91"/>
      <c r="F1404" s="91"/>
      <c r="G1404" s="328"/>
      <c r="H1404" s="216">
        <f t="shared" si="694"/>
        <v>0</v>
      </c>
      <c r="I1404" s="88">
        <v>1</v>
      </c>
      <c r="J1404" s="216">
        <f t="shared" si="724"/>
        <v>0</v>
      </c>
      <c r="K1404" s="215" t="str">
        <f t="shared" si="695"/>
        <v/>
      </c>
      <c r="L1404" s="216" t="str">
        <f t="shared" si="715"/>
        <v/>
      </c>
      <c r="M1404" s="215" t="str">
        <f t="shared" si="716"/>
        <v/>
      </c>
      <c r="N1404" s="216" t="str">
        <f t="shared" si="717"/>
        <v/>
      </c>
      <c r="O1404" s="215" t="str">
        <f t="shared" si="699"/>
        <v/>
      </c>
      <c r="P1404" s="216" t="str">
        <f t="shared" si="718"/>
        <v/>
      </c>
      <c r="Q1404" s="215">
        <f t="shared" si="725"/>
        <v>0</v>
      </c>
      <c r="R1404" s="94"/>
      <c r="S1404" s="218" t="str">
        <f t="shared" si="726"/>
        <v/>
      </c>
      <c r="T1404" s="218" t="str">
        <f t="shared" si="701"/>
        <v/>
      </c>
      <c r="U1404" s="218" t="str">
        <f t="shared" si="702"/>
        <v/>
      </c>
      <c r="V1404" s="219">
        <f t="shared" si="703"/>
        <v>0</v>
      </c>
      <c r="W1404" s="220">
        <f t="shared" si="704"/>
        <v>0</v>
      </c>
      <c r="X1404" s="220">
        <f t="shared" si="705"/>
        <v>0</v>
      </c>
      <c r="Y1404" s="220">
        <f t="shared" si="706"/>
        <v>0</v>
      </c>
      <c r="Z1404" s="462">
        <f t="shared" si="707"/>
        <v>0</v>
      </c>
      <c r="AA1404" s="221">
        <f t="shared" si="727"/>
        <v>0</v>
      </c>
      <c r="AB1404" s="462" t="str">
        <f t="shared" si="708"/>
        <v/>
      </c>
      <c r="AC1404" s="447" t="str">
        <f t="shared" si="709"/>
        <v/>
      </c>
      <c r="AD1404" s="447" t="str">
        <f t="shared" si="710"/>
        <v/>
      </c>
      <c r="AE1404" s="460" t="str">
        <f t="shared" si="711"/>
        <v/>
      </c>
      <c r="AF1404" s="221" t="str">
        <f t="shared" si="728"/>
        <v/>
      </c>
      <c r="AG1404" s="141">
        <f t="shared" si="712"/>
        <v>0</v>
      </c>
      <c r="AH1404" s="141" t="str">
        <f t="shared" si="713"/>
        <v/>
      </c>
      <c r="AI1404" s="450"/>
      <c r="AJ1404" s="446">
        <f t="shared" si="714"/>
        <v>0</v>
      </c>
    </row>
    <row r="1405" spans="1:36">
      <c r="A1405" s="1">
        <v>1</v>
      </c>
      <c r="B1405" s="87"/>
      <c r="C1405" s="113"/>
      <c r="D1405" s="327"/>
      <c r="E1405" s="91"/>
      <c r="F1405" s="91"/>
      <c r="G1405" s="328"/>
      <c r="H1405" s="216">
        <f t="shared" si="694"/>
        <v>0</v>
      </c>
      <c r="I1405" s="88">
        <v>1</v>
      </c>
      <c r="J1405" s="216">
        <f t="shared" si="724"/>
        <v>0</v>
      </c>
      <c r="K1405" s="215" t="str">
        <f t="shared" si="695"/>
        <v/>
      </c>
      <c r="L1405" s="216" t="str">
        <f t="shared" si="715"/>
        <v/>
      </c>
      <c r="M1405" s="215" t="str">
        <f t="shared" si="716"/>
        <v/>
      </c>
      <c r="N1405" s="216" t="str">
        <f t="shared" si="717"/>
        <v/>
      </c>
      <c r="O1405" s="215" t="str">
        <f t="shared" si="699"/>
        <v/>
      </c>
      <c r="P1405" s="216" t="str">
        <f t="shared" si="718"/>
        <v/>
      </c>
      <c r="Q1405" s="215">
        <f t="shared" si="725"/>
        <v>0</v>
      </c>
      <c r="R1405" s="94"/>
      <c r="S1405" s="218" t="str">
        <f t="shared" si="726"/>
        <v/>
      </c>
      <c r="T1405" s="218" t="str">
        <f t="shared" si="701"/>
        <v/>
      </c>
      <c r="U1405" s="218" t="str">
        <f t="shared" si="702"/>
        <v/>
      </c>
      <c r="V1405" s="219">
        <f t="shared" si="703"/>
        <v>0</v>
      </c>
      <c r="W1405" s="220">
        <f t="shared" si="704"/>
        <v>0</v>
      </c>
      <c r="X1405" s="220">
        <f t="shared" si="705"/>
        <v>0</v>
      </c>
      <c r="Y1405" s="220">
        <f t="shared" si="706"/>
        <v>0</v>
      </c>
      <c r="Z1405" s="462">
        <f t="shared" si="707"/>
        <v>0</v>
      </c>
      <c r="AA1405" s="221">
        <f t="shared" si="727"/>
        <v>0</v>
      </c>
      <c r="AB1405" s="462" t="str">
        <f t="shared" si="708"/>
        <v/>
      </c>
      <c r="AC1405" s="447" t="str">
        <f t="shared" si="709"/>
        <v/>
      </c>
      <c r="AD1405" s="447" t="str">
        <f t="shared" si="710"/>
        <v/>
      </c>
      <c r="AE1405" s="460" t="str">
        <f t="shared" si="711"/>
        <v/>
      </c>
      <c r="AF1405" s="221" t="str">
        <f t="shared" si="728"/>
        <v/>
      </c>
      <c r="AG1405" s="141">
        <f t="shared" si="712"/>
        <v>0</v>
      </c>
      <c r="AH1405" s="141" t="str">
        <f t="shared" si="713"/>
        <v/>
      </c>
      <c r="AI1405" s="450"/>
      <c r="AJ1405" s="446">
        <f t="shared" si="714"/>
        <v>0</v>
      </c>
    </row>
    <row r="1406" spans="1:36">
      <c r="A1406" s="1">
        <v>1</v>
      </c>
      <c r="B1406" s="87"/>
      <c r="C1406" s="113"/>
      <c r="D1406" s="327"/>
      <c r="E1406" s="91"/>
      <c r="F1406" s="91"/>
      <c r="G1406" s="328"/>
      <c r="H1406" s="216">
        <f t="shared" si="694"/>
        <v>0</v>
      </c>
      <c r="I1406" s="88">
        <v>1</v>
      </c>
      <c r="J1406" s="216">
        <f t="shared" si="724"/>
        <v>0</v>
      </c>
      <c r="K1406" s="215" t="str">
        <f t="shared" si="695"/>
        <v/>
      </c>
      <c r="L1406" s="216" t="str">
        <f t="shared" si="715"/>
        <v/>
      </c>
      <c r="M1406" s="215" t="str">
        <f t="shared" si="716"/>
        <v/>
      </c>
      <c r="N1406" s="216" t="str">
        <f t="shared" si="717"/>
        <v/>
      </c>
      <c r="O1406" s="215" t="str">
        <f t="shared" si="699"/>
        <v/>
      </c>
      <c r="P1406" s="216" t="str">
        <f t="shared" si="718"/>
        <v/>
      </c>
      <c r="Q1406" s="215">
        <f t="shared" si="725"/>
        <v>0</v>
      </c>
      <c r="R1406" s="94"/>
      <c r="S1406" s="218" t="str">
        <f t="shared" si="726"/>
        <v/>
      </c>
      <c r="T1406" s="218" t="str">
        <f t="shared" si="701"/>
        <v/>
      </c>
      <c r="U1406" s="218" t="str">
        <f t="shared" si="702"/>
        <v/>
      </c>
      <c r="V1406" s="219">
        <f t="shared" si="703"/>
        <v>0</v>
      </c>
      <c r="W1406" s="220">
        <f t="shared" si="704"/>
        <v>0</v>
      </c>
      <c r="X1406" s="220">
        <f t="shared" si="705"/>
        <v>0</v>
      </c>
      <c r="Y1406" s="220">
        <f t="shared" si="706"/>
        <v>0</v>
      </c>
      <c r="Z1406" s="462">
        <f t="shared" si="707"/>
        <v>0</v>
      </c>
      <c r="AA1406" s="221">
        <f t="shared" si="727"/>
        <v>0</v>
      </c>
      <c r="AB1406" s="462" t="str">
        <f t="shared" si="708"/>
        <v/>
      </c>
      <c r="AC1406" s="447" t="str">
        <f t="shared" si="709"/>
        <v/>
      </c>
      <c r="AD1406" s="447" t="str">
        <f t="shared" si="710"/>
        <v/>
      </c>
      <c r="AE1406" s="460" t="str">
        <f t="shared" si="711"/>
        <v/>
      </c>
      <c r="AF1406" s="221" t="str">
        <f t="shared" si="728"/>
        <v/>
      </c>
      <c r="AG1406" s="141">
        <f t="shared" si="712"/>
        <v>0</v>
      </c>
      <c r="AH1406" s="141" t="str">
        <f t="shared" si="713"/>
        <v/>
      </c>
      <c r="AI1406" s="450"/>
      <c r="AJ1406" s="446">
        <f t="shared" si="714"/>
        <v>0</v>
      </c>
    </row>
    <row r="1407" spans="1:36">
      <c r="A1407" s="1">
        <v>1</v>
      </c>
      <c r="B1407" s="87"/>
      <c r="C1407" s="113"/>
      <c r="D1407" s="327"/>
      <c r="E1407" s="91"/>
      <c r="F1407" s="91"/>
      <c r="G1407" s="328"/>
      <c r="H1407" s="216">
        <f t="shared" si="694"/>
        <v>0</v>
      </c>
      <c r="I1407" s="88">
        <v>1</v>
      </c>
      <c r="J1407" s="216">
        <f t="shared" si="724"/>
        <v>0</v>
      </c>
      <c r="K1407" s="215" t="str">
        <f t="shared" si="695"/>
        <v/>
      </c>
      <c r="L1407" s="216" t="str">
        <f t="shared" si="715"/>
        <v/>
      </c>
      <c r="M1407" s="215" t="str">
        <f t="shared" si="716"/>
        <v/>
      </c>
      <c r="N1407" s="216" t="str">
        <f t="shared" si="717"/>
        <v/>
      </c>
      <c r="O1407" s="215" t="str">
        <f t="shared" si="699"/>
        <v/>
      </c>
      <c r="P1407" s="216" t="str">
        <f t="shared" si="718"/>
        <v/>
      </c>
      <c r="Q1407" s="215">
        <f t="shared" si="725"/>
        <v>0</v>
      </c>
      <c r="R1407" s="94"/>
      <c r="S1407" s="218" t="str">
        <f t="shared" si="726"/>
        <v/>
      </c>
      <c r="T1407" s="218" t="str">
        <f t="shared" si="701"/>
        <v/>
      </c>
      <c r="U1407" s="218" t="str">
        <f t="shared" si="702"/>
        <v/>
      </c>
      <c r="V1407" s="219">
        <f t="shared" si="703"/>
        <v>0</v>
      </c>
      <c r="W1407" s="220">
        <f t="shared" si="704"/>
        <v>0</v>
      </c>
      <c r="X1407" s="220">
        <f t="shared" si="705"/>
        <v>0</v>
      </c>
      <c r="Y1407" s="220">
        <f t="shared" si="706"/>
        <v>0</v>
      </c>
      <c r="Z1407" s="462">
        <f t="shared" si="707"/>
        <v>0</v>
      </c>
      <c r="AA1407" s="221">
        <f t="shared" si="727"/>
        <v>0</v>
      </c>
      <c r="AB1407" s="462" t="str">
        <f t="shared" si="708"/>
        <v/>
      </c>
      <c r="AC1407" s="447" t="str">
        <f t="shared" si="709"/>
        <v/>
      </c>
      <c r="AD1407" s="447" t="str">
        <f t="shared" si="710"/>
        <v/>
      </c>
      <c r="AE1407" s="460" t="str">
        <f t="shared" si="711"/>
        <v/>
      </c>
      <c r="AF1407" s="221" t="str">
        <f t="shared" si="728"/>
        <v/>
      </c>
      <c r="AG1407" s="141">
        <f t="shared" si="712"/>
        <v>0</v>
      </c>
      <c r="AH1407" s="141" t="str">
        <f t="shared" si="713"/>
        <v/>
      </c>
      <c r="AI1407" s="450"/>
      <c r="AJ1407" s="446">
        <f t="shared" si="714"/>
        <v>0</v>
      </c>
    </row>
    <row r="1408" spans="1:36">
      <c r="A1408" s="1">
        <v>1</v>
      </c>
      <c r="B1408" s="87"/>
      <c r="C1408" s="113"/>
      <c r="D1408" s="327"/>
      <c r="E1408" s="91"/>
      <c r="F1408" s="91"/>
      <c r="G1408" s="328"/>
      <c r="H1408" s="216">
        <f t="shared" si="694"/>
        <v>0</v>
      </c>
      <c r="I1408" s="88">
        <v>1</v>
      </c>
      <c r="J1408" s="216">
        <f t="shared" si="724"/>
        <v>0</v>
      </c>
      <c r="K1408" s="215" t="str">
        <f t="shared" si="695"/>
        <v/>
      </c>
      <c r="L1408" s="216" t="str">
        <f t="shared" si="715"/>
        <v/>
      </c>
      <c r="M1408" s="215" t="str">
        <f t="shared" si="716"/>
        <v/>
      </c>
      <c r="N1408" s="216" t="str">
        <f t="shared" si="717"/>
        <v/>
      </c>
      <c r="O1408" s="215" t="str">
        <f t="shared" si="699"/>
        <v/>
      </c>
      <c r="P1408" s="216" t="str">
        <f t="shared" si="718"/>
        <v/>
      </c>
      <c r="Q1408" s="215">
        <f t="shared" si="725"/>
        <v>0</v>
      </c>
      <c r="R1408" s="94"/>
      <c r="S1408" s="218" t="str">
        <f t="shared" si="726"/>
        <v/>
      </c>
      <c r="T1408" s="218" t="str">
        <f t="shared" si="701"/>
        <v/>
      </c>
      <c r="U1408" s="218" t="str">
        <f t="shared" si="702"/>
        <v/>
      </c>
      <c r="V1408" s="219">
        <f t="shared" si="703"/>
        <v>0</v>
      </c>
      <c r="W1408" s="220">
        <f t="shared" si="704"/>
        <v>0</v>
      </c>
      <c r="X1408" s="220">
        <f t="shared" si="705"/>
        <v>0</v>
      </c>
      <c r="Y1408" s="220">
        <f t="shared" si="706"/>
        <v>0</v>
      </c>
      <c r="Z1408" s="462">
        <f t="shared" si="707"/>
        <v>0</v>
      </c>
      <c r="AA1408" s="221">
        <f t="shared" si="727"/>
        <v>0</v>
      </c>
      <c r="AB1408" s="462" t="str">
        <f t="shared" si="708"/>
        <v/>
      </c>
      <c r="AC1408" s="447" t="str">
        <f t="shared" si="709"/>
        <v/>
      </c>
      <c r="AD1408" s="447" t="str">
        <f t="shared" si="710"/>
        <v/>
      </c>
      <c r="AE1408" s="460" t="str">
        <f t="shared" si="711"/>
        <v/>
      </c>
      <c r="AF1408" s="221" t="str">
        <f t="shared" si="728"/>
        <v/>
      </c>
      <c r="AG1408" s="141">
        <f t="shared" si="712"/>
        <v>0</v>
      </c>
      <c r="AH1408" s="141" t="str">
        <f t="shared" si="713"/>
        <v/>
      </c>
      <c r="AI1408" s="450"/>
      <c r="AJ1408" s="446">
        <f t="shared" si="714"/>
        <v>0</v>
      </c>
    </row>
    <row r="1409" spans="1:36">
      <c r="A1409" s="1">
        <v>1</v>
      </c>
      <c r="B1409" s="87"/>
      <c r="C1409" s="113"/>
      <c r="D1409" s="327"/>
      <c r="E1409" s="91"/>
      <c r="F1409" s="91"/>
      <c r="G1409" s="328"/>
      <c r="H1409" s="216">
        <f t="shared" si="694"/>
        <v>0</v>
      </c>
      <c r="I1409" s="88">
        <v>1</v>
      </c>
      <c r="J1409" s="216">
        <f t="shared" si="724"/>
        <v>0</v>
      </c>
      <c r="K1409" s="215" t="str">
        <f t="shared" si="695"/>
        <v/>
      </c>
      <c r="L1409" s="216" t="str">
        <f t="shared" si="715"/>
        <v/>
      </c>
      <c r="M1409" s="215" t="str">
        <f t="shared" si="716"/>
        <v/>
      </c>
      <c r="N1409" s="216" t="str">
        <f t="shared" si="717"/>
        <v/>
      </c>
      <c r="O1409" s="215" t="str">
        <f t="shared" si="699"/>
        <v/>
      </c>
      <c r="P1409" s="216" t="str">
        <f t="shared" si="718"/>
        <v/>
      </c>
      <c r="Q1409" s="215">
        <f t="shared" si="725"/>
        <v>0</v>
      </c>
      <c r="R1409" s="94"/>
      <c r="S1409" s="218" t="str">
        <f t="shared" si="726"/>
        <v/>
      </c>
      <c r="T1409" s="218" t="str">
        <f t="shared" si="701"/>
        <v/>
      </c>
      <c r="U1409" s="218" t="str">
        <f t="shared" si="702"/>
        <v/>
      </c>
      <c r="V1409" s="219">
        <f t="shared" si="703"/>
        <v>0</v>
      </c>
      <c r="W1409" s="220">
        <f t="shared" si="704"/>
        <v>0</v>
      </c>
      <c r="X1409" s="220">
        <f t="shared" si="705"/>
        <v>0</v>
      </c>
      <c r="Y1409" s="220">
        <f t="shared" si="706"/>
        <v>0</v>
      </c>
      <c r="Z1409" s="462">
        <f t="shared" si="707"/>
        <v>0</v>
      </c>
      <c r="AA1409" s="221">
        <f t="shared" si="727"/>
        <v>0</v>
      </c>
      <c r="AB1409" s="462" t="str">
        <f t="shared" si="708"/>
        <v/>
      </c>
      <c r="AC1409" s="447" t="str">
        <f t="shared" si="709"/>
        <v/>
      </c>
      <c r="AD1409" s="447" t="str">
        <f t="shared" si="710"/>
        <v/>
      </c>
      <c r="AE1409" s="460" t="str">
        <f t="shared" si="711"/>
        <v/>
      </c>
      <c r="AF1409" s="221" t="str">
        <f t="shared" si="728"/>
        <v/>
      </c>
      <c r="AG1409" s="141">
        <f t="shared" si="712"/>
        <v>0</v>
      </c>
      <c r="AH1409" s="141" t="str">
        <f t="shared" si="713"/>
        <v/>
      </c>
      <c r="AI1409" s="450"/>
      <c r="AJ1409" s="446">
        <f t="shared" si="714"/>
        <v>0</v>
      </c>
    </row>
    <row r="1410" spans="1:36">
      <c r="A1410" s="1">
        <v>1</v>
      </c>
      <c r="B1410" s="87"/>
      <c r="C1410" s="113"/>
      <c r="D1410" s="327"/>
      <c r="E1410" s="91"/>
      <c r="F1410" s="91"/>
      <c r="G1410" s="328"/>
      <c r="H1410" s="216">
        <f t="shared" si="694"/>
        <v>0</v>
      </c>
      <c r="I1410" s="88">
        <v>1</v>
      </c>
      <c r="J1410" s="216">
        <f t="shared" si="724"/>
        <v>0</v>
      </c>
      <c r="K1410" s="215" t="str">
        <f t="shared" si="695"/>
        <v/>
      </c>
      <c r="L1410" s="216" t="str">
        <f t="shared" si="715"/>
        <v/>
      </c>
      <c r="M1410" s="215" t="str">
        <f t="shared" si="716"/>
        <v/>
      </c>
      <c r="N1410" s="216" t="str">
        <f t="shared" si="717"/>
        <v/>
      </c>
      <c r="O1410" s="215" t="str">
        <f t="shared" si="699"/>
        <v/>
      </c>
      <c r="P1410" s="216" t="str">
        <f t="shared" si="718"/>
        <v/>
      </c>
      <c r="Q1410" s="215">
        <f t="shared" si="725"/>
        <v>0</v>
      </c>
      <c r="R1410" s="94"/>
      <c r="S1410" s="218" t="str">
        <f t="shared" si="726"/>
        <v/>
      </c>
      <c r="T1410" s="218" t="str">
        <f t="shared" si="701"/>
        <v/>
      </c>
      <c r="U1410" s="218" t="str">
        <f t="shared" si="702"/>
        <v/>
      </c>
      <c r="V1410" s="219">
        <f t="shared" si="703"/>
        <v>0</v>
      </c>
      <c r="W1410" s="220">
        <f t="shared" si="704"/>
        <v>0</v>
      </c>
      <c r="X1410" s="220">
        <f t="shared" si="705"/>
        <v>0</v>
      </c>
      <c r="Y1410" s="220">
        <f t="shared" si="706"/>
        <v>0</v>
      </c>
      <c r="Z1410" s="462">
        <f t="shared" si="707"/>
        <v>0</v>
      </c>
      <c r="AA1410" s="221">
        <f t="shared" si="727"/>
        <v>0</v>
      </c>
      <c r="AB1410" s="462" t="str">
        <f t="shared" si="708"/>
        <v/>
      </c>
      <c r="AC1410" s="447" t="str">
        <f t="shared" si="709"/>
        <v/>
      </c>
      <c r="AD1410" s="447" t="str">
        <f t="shared" si="710"/>
        <v/>
      </c>
      <c r="AE1410" s="460" t="str">
        <f t="shared" si="711"/>
        <v/>
      </c>
      <c r="AF1410" s="221" t="str">
        <f t="shared" si="728"/>
        <v/>
      </c>
      <c r="AG1410" s="141">
        <f t="shared" si="712"/>
        <v>0</v>
      </c>
      <c r="AH1410" s="141" t="str">
        <f t="shared" si="713"/>
        <v/>
      </c>
      <c r="AI1410" s="450"/>
      <c r="AJ1410" s="446">
        <f t="shared" si="714"/>
        <v>0</v>
      </c>
    </row>
    <row r="1411" spans="1:36">
      <c r="A1411" s="1">
        <v>1</v>
      </c>
      <c r="B1411" s="87"/>
      <c r="C1411" s="113"/>
      <c r="D1411" s="327"/>
      <c r="E1411" s="91"/>
      <c r="F1411" s="91"/>
      <c r="G1411" s="328"/>
      <c r="H1411" s="216">
        <f t="shared" si="694"/>
        <v>0</v>
      </c>
      <c r="I1411" s="88">
        <v>1</v>
      </c>
      <c r="J1411" s="216">
        <f t="shared" si="724"/>
        <v>0</v>
      </c>
      <c r="K1411" s="215" t="str">
        <f t="shared" si="695"/>
        <v/>
      </c>
      <c r="L1411" s="216" t="str">
        <f t="shared" si="715"/>
        <v/>
      </c>
      <c r="M1411" s="215" t="str">
        <f t="shared" si="716"/>
        <v/>
      </c>
      <c r="N1411" s="216" t="str">
        <f t="shared" si="717"/>
        <v/>
      </c>
      <c r="O1411" s="215" t="str">
        <f t="shared" si="699"/>
        <v/>
      </c>
      <c r="P1411" s="216" t="str">
        <f t="shared" si="718"/>
        <v/>
      </c>
      <c r="Q1411" s="215">
        <f t="shared" si="725"/>
        <v>0</v>
      </c>
      <c r="R1411" s="94"/>
      <c r="S1411" s="218" t="str">
        <f t="shared" si="726"/>
        <v/>
      </c>
      <c r="T1411" s="218" t="str">
        <f t="shared" si="701"/>
        <v/>
      </c>
      <c r="U1411" s="218" t="str">
        <f t="shared" si="702"/>
        <v/>
      </c>
      <c r="V1411" s="219">
        <f t="shared" si="703"/>
        <v>0</v>
      </c>
      <c r="W1411" s="220">
        <f t="shared" si="704"/>
        <v>0</v>
      </c>
      <c r="X1411" s="220">
        <f t="shared" si="705"/>
        <v>0</v>
      </c>
      <c r="Y1411" s="220">
        <f t="shared" si="706"/>
        <v>0</v>
      </c>
      <c r="Z1411" s="462">
        <f t="shared" si="707"/>
        <v>0</v>
      </c>
      <c r="AA1411" s="221">
        <f t="shared" si="727"/>
        <v>0</v>
      </c>
      <c r="AB1411" s="462" t="str">
        <f t="shared" si="708"/>
        <v/>
      </c>
      <c r="AC1411" s="447" t="str">
        <f t="shared" si="709"/>
        <v/>
      </c>
      <c r="AD1411" s="447" t="str">
        <f t="shared" si="710"/>
        <v/>
      </c>
      <c r="AE1411" s="460" t="str">
        <f t="shared" si="711"/>
        <v/>
      </c>
      <c r="AF1411" s="221" t="str">
        <f t="shared" si="728"/>
        <v/>
      </c>
      <c r="AG1411" s="141">
        <f t="shared" si="712"/>
        <v>0</v>
      </c>
      <c r="AH1411" s="141" t="str">
        <f t="shared" si="713"/>
        <v/>
      </c>
      <c r="AI1411" s="450"/>
      <c r="AJ1411" s="446">
        <f t="shared" si="714"/>
        <v>0</v>
      </c>
    </row>
    <row r="1412" spans="1:36">
      <c r="A1412" s="1">
        <v>1</v>
      </c>
      <c r="B1412" s="87"/>
      <c r="C1412" s="113"/>
      <c r="D1412" s="327"/>
      <c r="E1412" s="91"/>
      <c r="F1412" s="91"/>
      <c r="G1412" s="328"/>
      <c r="H1412" s="216">
        <f t="shared" si="694"/>
        <v>0</v>
      </c>
      <c r="I1412" s="88">
        <v>1</v>
      </c>
      <c r="J1412" s="216">
        <f t="shared" si="724"/>
        <v>0</v>
      </c>
      <c r="K1412" s="215" t="str">
        <f t="shared" si="695"/>
        <v/>
      </c>
      <c r="L1412" s="216" t="str">
        <f t="shared" si="715"/>
        <v/>
      </c>
      <c r="M1412" s="215" t="str">
        <f t="shared" si="716"/>
        <v/>
      </c>
      <c r="N1412" s="216" t="str">
        <f t="shared" si="717"/>
        <v/>
      </c>
      <c r="O1412" s="215" t="str">
        <f t="shared" si="699"/>
        <v/>
      </c>
      <c r="P1412" s="216" t="str">
        <f t="shared" si="718"/>
        <v/>
      </c>
      <c r="Q1412" s="215">
        <f t="shared" si="725"/>
        <v>0</v>
      </c>
      <c r="R1412" s="94"/>
      <c r="S1412" s="218" t="str">
        <f t="shared" si="726"/>
        <v/>
      </c>
      <c r="T1412" s="218" t="str">
        <f t="shared" si="701"/>
        <v/>
      </c>
      <c r="U1412" s="218" t="str">
        <f t="shared" si="702"/>
        <v/>
      </c>
      <c r="V1412" s="219">
        <f t="shared" si="703"/>
        <v>0</v>
      </c>
      <c r="W1412" s="220">
        <f t="shared" si="704"/>
        <v>0</v>
      </c>
      <c r="X1412" s="220">
        <f t="shared" si="705"/>
        <v>0</v>
      </c>
      <c r="Y1412" s="220">
        <f t="shared" si="706"/>
        <v>0</v>
      </c>
      <c r="Z1412" s="462">
        <f t="shared" si="707"/>
        <v>0</v>
      </c>
      <c r="AA1412" s="221">
        <f t="shared" si="727"/>
        <v>0</v>
      </c>
      <c r="AB1412" s="462" t="str">
        <f t="shared" si="708"/>
        <v/>
      </c>
      <c r="AC1412" s="447" t="str">
        <f t="shared" si="709"/>
        <v/>
      </c>
      <c r="AD1412" s="447" t="str">
        <f t="shared" si="710"/>
        <v/>
      </c>
      <c r="AE1412" s="460" t="str">
        <f t="shared" si="711"/>
        <v/>
      </c>
      <c r="AF1412" s="221" t="str">
        <f t="shared" si="728"/>
        <v/>
      </c>
      <c r="AG1412" s="141">
        <f t="shared" si="712"/>
        <v>0</v>
      </c>
      <c r="AH1412" s="141" t="str">
        <f t="shared" si="713"/>
        <v/>
      </c>
      <c r="AI1412" s="450"/>
      <c r="AJ1412" s="446">
        <f t="shared" si="714"/>
        <v>0</v>
      </c>
    </row>
    <row r="1413" spans="1:36">
      <c r="A1413" s="1">
        <v>1</v>
      </c>
      <c r="B1413" s="87"/>
      <c r="C1413" s="113"/>
      <c r="D1413" s="327"/>
      <c r="E1413" s="91"/>
      <c r="F1413" s="91"/>
      <c r="G1413" s="328"/>
      <c r="H1413" s="216">
        <f t="shared" si="694"/>
        <v>0</v>
      </c>
      <c r="I1413" s="88">
        <v>1</v>
      </c>
      <c r="J1413" s="216">
        <f t="shared" si="724"/>
        <v>0</v>
      </c>
      <c r="K1413" s="215" t="str">
        <f t="shared" si="695"/>
        <v/>
      </c>
      <c r="L1413" s="216" t="str">
        <f t="shared" si="715"/>
        <v/>
      </c>
      <c r="M1413" s="215" t="str">
        <f t="shared" si="716"/>
        <v/>
      </c>
      <c r="N1413" s="216" t="str">
        <f t="shared" si="717"/>
        <v/>
      </c>
      <c r="O1413" s="215" t="str">
        <f t="shared" si="699"/>
        <v/>
      </c>
      <c r="P1413" s="216" t="str">
        <f t="shared" si="718"/>
        <v/>
      </c>
      <c r="Q1413" s="215">
        <f t="shared" si="725"/>
        <v>0</v>
      </c>
      <c r="R1413" s="94"/>
      <c r="S1413" s="218" t="str">
        <f t="shared" si="726"/>
        <v/>
      </c>
      <c r="T1413" s="218" t="str">
        <f t="shared" si="701"/>
        <v/>
      </c>
      <c r="U1413" s="218" t="str">
        <f t="shared" si="702"/>
        <v/>
      </c>
      <c r="V1413" s="219">
        <f t="shared" si="703"/>
        <v>0</v>
      </c>
      <c r="W1413" s="220">
        <f t="shared" si="704"/>
        <v>0</v>
      </c>
      <c r="X1413" s="220">
        <f t="shared" si="705"/>
        <v>0</v>
      </c>
      <c r="Y1413" s="220">
        <f t="shared" si="706"/>
        <v>0</v>
      </c>
      <c r="Z1413" s="462">
        <f t="shared" si="707"/>
        <v>0</v>
      </c>
      <c r="AA1413" s="221">
        <f t="shared" si="727"/>
        <v>0</v>
      </c>
      <c r="AB1413" s="462" t="str">
        <f t="shared" si="708"/>
        <v/>
      </c>
      <c r="AC1413" s="447" t="str">
        <f t="shared" si="709"/>
        <v/>
      </c>
      <c r="AD1413" s="447" t="str">
        <f t="shared" si="710"/>
        <v/>
      </c>
      <c r="AE1413" s="460" t="str">
        <f t="shared" si="711"/>
        <v/>
      </c>
      <c r="AF1413" s="221" t="str">
        <f t="shared" si="728"/>
        <v/>
      </c>
      <c r="AG1413" s="141">
        <f t="shared" si="712"/>
        <v>0</v>
      </c>
      <c r="AH1413" s="141" t="str">
        <f t="shared" si="713"/>
        <v/>
      </c>
      <c r="AI1413" s="450"/>
      <c r="AJ1413" s="446">
        <f t="shared" si="714"/>
        <v>0</v>
      </c>
    </row>
    <row r="1414" spans="1:36">
      <c r="A1414" s="1">
        <v>1</v>
      </c>
      <c r="B1414" s="87"/>
      <c r="C1414" s="113"/>
      <c r="D1414" s="327"/>
      <c r="E1414" s="91"/>
      <c r="F1414" s="91"/>
      <c r="G1414" s="328"/>
      <c r="H1414" s="216">
        <f t="shared" si="694"/>
        <v>0</v>
      </c>
      <c r="I1414" s="88">
        <v>1</v>
      </c>
      <c r="J1414" s="216">
        <f t="shared" si="724"/>
        <v>0</v>
      </c>
      <c r="K1414" s="215" t="str">
        <f t="shared" si="695"/>
        <v/>
      </c>
      <c r="L1414" s="216" t="str">
        <f t="shared" si="715"/>
        <v/>
      </c>
      <c r="M1414" s="215" t="str">
        <f t="shared" si="716"/>
        <v/>
      </c>
      <c r="N1414" s="216" t="str">
        <f t="shared" si="717"/>
        <v/>
      </c>
      <c r="O1414" s="215" t="str">
        <f t="shared" si="699"/>
        <v/>
      </c>
      <c r="P1414" s="216" t="str">
        <f t="shared" si="718"/>
        <v/>
      </c>
      <c r="Q1414" s="215">
        <f t="shared" si="725"/>
        <v>0</v>
      </c>
      <c r="R1414" s="94"/>
      <c r="S1414" s="218" t="str">
        <f t="shared" si="726"/>
        <v/>
      </c>
      <c r="T1414" s="218" t="str">
        <f t="shared" si="701"/>
        <v/>
      </c>
      <c r="U1414" s="218" t="str">
        <f t="shared" si="702"/>
        <v/>
      </c>
      <c r="V1414" s="219">
        <f t="shared" si="703"/>
        <v>0</v>
      </c>
      <c r="W1414" s="220">
        <f t="shared" si="704"/>
        <v>0</v>
      </c>
      <c r="X1414" s="220">
        <f t="shared" si="705"/>
        <v>0</v>
      </c>
      <c r="Y1414" s="220">
        <f t="shared" si="706"/>
        <v>0</v>
      </c>
      <c r="Z1414" s="462">
        <f t="shared" si="707"/>
        <v>0</v>
      </c>
      <c r="AA1414" s="221">
        <f t="shared" si="727"/>
        <v>0</v>
      </c>
      <c r="AB1414" s="462" t="str">
        <f t="shared" si="708"/>
        <v/>
      </c>
      <c r="AC1414" s="447" t="str">
        <f t="shared" si="709"/>
        <v/>
      </c>
      <c r="AD1414" s="447" t="str">
        <f t="shared" si="710"/>
        <v/>
      </c>
      <c r="AE1414" s="460" t="str">
        <f t="shared" si="711"/>
        <v/>
      </c>
      <c r="AF1414" s="221" t="str">
        <f t="shared" si="728"/>
        <v/>
      </c>
      <c r="AG1414" s="141">
        <f t="shared" si="712"/>
        <v>0</v>
      </c>
      <c r="AH1414" s="141" t="str">
        <f t="shared" si="713"/>
        <v/>
      </c>
      <c r="AI1414" s="450"/>
      <c r="AJ1414" s="446">
        <f t="shared" si="714"/>
        <v>0</v>
      </c>
    </row>
    <row r="1415" spans="1:36">
      <c r="A1415" s="1">
        <v>1</v>
      </c>
      <c r="B1415" s="87"/>
      <c r="C1415" s="113"/>
      <c r="D1415" s="327"/>
      <c r="E1415" s="91"/>
      <c r="F1415" s="91"/>
      <c r="G1415" s="328"/>
      <c r="H1415" s="216">
        <f t="shared" si="694"/>
        <v>0</v>
      </c>
      <c r="I1415" s="88">
        <v>1</v>
      </c>
      <c r="J1415" s="216">
        <f t="shared" si="724"/>
        <v>0</v>
      </c>
      <c r="K1415" s="215" t="str">
        <f t="shared" si="695"/>
        <v/>
      </c>
      <c r="L1415" s="216" t="str">
        <f t="shared" si="715"/>
        <v/>
      </c>
      <c r="M1415" s="215" t="str">
        <f t="shared" si="716"/>
        <v/>
      </c>
      <c r="N1415" s="216" t="str">
        <f t="shared" si="717"/>
        <v/>
      </c>
      <c r="O1415" s="215" t="str">
        <f t="shared" si="699"/>
        <v/>
      </c>
      <c r="P1415" s="216" t="str">
        <f t="shared" si="718"/>
        <v/>
      </c>
      <c r="Q1415" s="215">
        <f t="shared" si="725"/>
        <v>0</v>
      </c>
      <c r="R1415" s="94"/>
      <c r="S1415" s="218" t="str">
        <f t="shared" si="726"/>
        <v/>
      </c>
      <c r="T1415" s="218" t="str">
        <f t="shared" si="701"/>
        <v/>
      </c>
      <c r="U1415" s="218" t="str">
        <f t="shared" si="702"/>
        <v/>
      </c>
      <c r="V1415" s="219">
        <f t="shared" si="703"/>
        <v>0</v>
      </c>
      <c r="W1415" s="220">
        <f t="shared" si="704"/>
        <v>0</v>
      </c>
      <c r="X1415" s="220">
        <f t="shared" si="705"/>
        <v>0</v>
      </c>
      <c r="Y1415" s="220">
        <f t="shared" si="706"/>
        <v>0</v>
      </c>
      <c r="Z1415" s="462">
        <f t="shared" si="707"/>
        <v>0</v>
      </c>
      <c r="AA1415" s="221">
        <f t="shared" si="727"/>
        <v>0</v>
      </c>
      <c r="AB1415" s="462" t="str">
        <f t="shared" si="708"/>
        <v/>
      </c>
      <c r="AC1415" s="447" t="str">
        <f t="shared" si="709"/>
        <v/>
      </c>
      <c r="AD1415" s="447" t="str">
        <f t="shared" si="710"/>
        <v/>
      </c>
      <c r="AE1415" s="460" t="str">
        <f t="shared" si="711"/>
        <v/>
      </c>
      <c r="AF1415" s="221" t="str">
        <f t="shared" si="728"/>
        <v/>
      </c>
      <c r="AG1415" s="141">
        <f t="shared" si="712"/>
        <v>0</v>
      </c>
      <c r="AH1415" s="141" t="str">
        <f t="shared" si="713"/>
        <v/>
      </c>
      <c r="AI1415" s="450"/>
      <c r="AJ1415" s="446">
        <f t="shared" si="714"/>
        <v>0</v>
      </c>
    </row>
    <row r="1416" spans="1:36">
      <c r="A1416" s="1">
        <v>1</v>
      </c>
      <c r="B1416" s="87"/>
      <c r="C1416" s="113"/>
      <c r="D1416" s="327"/>
      <c r="E1416" s="91"/>
      <c r="F1416" s="91"/>
      <c r="G1416" s="328"/>
      <c r="H1416" s="216">
        <f t="shared" si="694"/>
        <v>0</v>
      </c>
      <c r="I1416" s="88">
        <v>1</v>
      </c>
      <c r="J1416" s="216">
        <f t="shared" si="724"/>
        <v>0</v>
      </c>
      <c r="K1416" s="215" t="str">
        <f t="shared" si="695"/>
        <v/>
      </c>
      <c r="L1416" s="216" t="str">
        <f t="shared" si="715"/>
        <v/>
      </c>
      <c r="M1416" s="215" t="str">
        <f t="shared" si="716"/>
        <v/>
      </c>
      <c r="N1416" s="216" t="str">
        <f t="shared" si="717"/>
        <v/>
      </c>
      <c r="O1416" s="215" t="str">
        <f t="shared" si="699"/>
        <v/>
      </c>
      <c r="P1416" s="216" t="str">
        <f t="shared" si="718"/>
        <v/>
      </c>
      <c r="Q1416" s="215">
        <f t="shared" si="725"/>
        <v>0</v>
      </c>
      <c r="R1416" s="94"/>
      <c r="S1416" s="218" t="str">
        <f t="shared" si="726"/>
        <v/>
      </c>
      <c r="T1416" s="218" t="str">
        <f t="shared" si="701"/>
        <v/>
      </c>
      <c r="U1416" s="218" t="str">
        <f t="shared" si="702"/>
        <v/>
      </c>
      <c r="V1416" s="219">
        <f t="shared" si="703"/>
        <v>0</v>
      </c>
      <c r="W1416" s="220">
        <f t="shared" si="704"/>
        <v>0</v>
      </c>
      <c r="X1416" s="220">
        <f t="shared" si="705"/>
        <v>0</v>
      </c>
      <c r="Y1416" s="220">
        <f t="shared" si="706"/>
        <v>0</v>
      </c>
      <c r="Z1416" s="462">
        <f t="shared" si="707"/>
        <v>0</v>
      </c>
      <c r="AA1416" s="221">
        <f t="shared" si="727"/>
        <v>0</v>
      </c>
      <c r="AB1416" s="462" t="str">
        <f t="shared" si="708"/>
        <v/>
      </c>
      <c r="AC1416" s="447" t="str">
        <f t="shared" si="709"/>
        <v/>
      </c>
      <c r="AD1416" s="447" t="str">
        <f t="shared" si="710"/>
        <v/>
      </c>
      <c r="AE1416" s="460" t="str">
        <f t="shared" si="711"/>
        <v/>
      </c>
      <c r="AF1416" s="221" t="str">
        <f t="shared" si="728"/>
        <v/>
      </c>
      <c r="AG1416" s="141">
        <f t="shared" si="712"/>
        <v>0</v>
      </c>
      <c r="AH1416" s="141" t="str">
        <f t="shared" si="713"/>
        <v/>
      </c>
      <c r="AI1416" s="450"/>
      <c r="AJ1416" s="446">
        <f t="shared" si="714"/>
        <v>0</v>
      </c>
    </row>
    <row r="1417" spans="1:36">
      <c r="A1417" s="1">
        <v>1</v>
      </c>
      <c r="B1417" s="87"/>
      <c r="C1417" s="113"/>
      <c r="D1417" s="327"/>
      <c r="E1417" s="91"/>
      <c r="F1417" s="91"/>
      <c r="G1417" s="328"/>
      <c r="H1417" s="216">
        <f t="shared" si="694"/>
        <v>0</v>
      </c>
      <c r="I1417" s="88">
        <v>1</v>
      </c>
      <c r="J1417" s="216">
        <f t="shared" si="724"/>
        <v>0</v>
      </c>
      <c r="K1417" s="215" t="str">
        <f t="shared" si="695"/>
        <v/>
      </c>
      <c r="L1417" s="216" t="str">
        <f t="shared" si="715"/>
        <v/>
      </c>
      <c r="M1417" s="215" t="str">
        <f t="shared" si="716"/>
        <v/>
      </c>
      <c r="N1417" s="216" t="str">
        <f t="shared" si="717"/>
        <v/>
      </c>
      <c r="O1417" s="215" t="str">
        <f t="shared" si="699"/>
        <v/>
      </c>
      <c r="P1417" s="216" t="str">
        <f t="shared" si="718"/>
        <v/>
      </c>
      <c r="Q1417" s="215">
        <f t="shared" si="725"/>
        <v>0</v>
      </c>
      <c r="R1417" s="94"/>
      <c r="S1417" s="218" t="str">
        <f t="shared" si="726"/>
        <v/>
      </c>
      <c r="T1417" s="218" t="str">
        <f t="shared" si="701"/>
        <v/>
      </c>
      <c r="U1417" s="218" t="str">
        <f t="shared" si="702"/>
        <v/>
      </c>
      <c r="V1417" s="219">
        <f t="shared" si="703"/>
        <v>0</v>
      </c>
      <c r="W1417" s="220">
        <f t="shared" si="704"/>
        <v>0</v>
      </c>
      <c r="X1417" s="220">
        <f t="shared" si="705"/>
        <v>0</v>
      </c>
      <c r="Y1417" s="220">
        <f t="shared" si="706"/>
        <v>0</v>
      </c>
      <c r="Z1417" s="462">
        <f t="shared" si="707"/>
        <v>0</v>
      </c>
      <c r="AA1417" s="221">
        <f t="shared" si="727"/>
        <v>0</v>
      </c>
      <c r="AB1417" s="462" t="str">
        <f t="shared" si="708"/>
        <v/>
      </c>
      <c r="AC1417" s="447" t="str">
        <f t="shared" si="709"/>
        <v/>
      </c>
      <c r="AD1417" s="447" t="str">
        <f t="shared" si="710"/>
        <v/>
      </c>
      <c r="AE1417" s="460" t="str">
        <f t="shared" si="711"/>
        <v/>
      </c>
      <c r="AF1417" s="221" t="str">
        <f t="shared" si="728"/>
        <v/>
      </c>
      <c r="AG1417" s="141">
        <f t="shared" si="712"/>
        <v>0</v>
      </c>
      <c r="AH1417" s="141" t="str">
        <f t="shared" si="713"/>
        <v/>
      </c>
      <c r="AI1417" s="450"/>
      <c r="AJ1417" s="446">
        <f t="shared" si="714"/>
        <v>0</v>
      </c>
    </row>
    <row r="1418" spans="1:36">
      <c r="A1418" s="1">
        <v>1</v>
      </c>
      <c r="B1418" s="87"/>
      <c r="C1418" s="113"/>
      <c r="D1418" s="327"/>
      <c r="E1418" s="91"/>
      <c r="F1418" s="91"/>
      <c r="G1418" s="328"/>
      <c r="H1418" s="216">
        <f t="shared" si="694"/>
        <v>0</v>
      </c>
      <c r="I1418" s="88">
        <v>1</v>
      </c>
      <c r="J1418" s="216">
        <f t="shared" si="724"/>
        <v>0</v>
      </c>
      <c r="K1418" s="215" t="str">
        <f t="shared" si="695"/>
        <v/>
      </c>
      <c r="L1418" s="216" t="str">
        <f t="shared" si="715"/>
        <v/>
      </c>
      <c r="M1418" s="215" t="str">
        <f t="shared" si="716"/>
        <v/>
      </c>
      <c r="N1418" s="216" t="str">
        <f t="shared" si="717"/>
        <v/>
      </c>
      <c r="O1418" s="215" t="str">
        <f t="shared" si="699"/>
        <v/>
      </c>
      <c r="P1418" s="216" t="str">
        <f t="shared" si="718"/>
        <v/>
      </c>
      <c r="Q1418" s="215">
        <f t="shared" si="725"/>
        <v>0</v>
      </c>
      <c r="R1418" s="94"/>
      <c r="S1418" s="218" t="str">
        <f t="shared" si="726"/>
        <v/>
      </c>
      <c r="T1418" s="218" t="str">
        <f t="shared" si="701"/>
        <v/>
      </c>
      <c r="U1418" s="218" t="str">
        <f t="shared" si="702"/>
        <v/>
      </c>
      <c r="V1418" s="219">
        <f t="shared" si="703"/>
        <v>0</v>
      </c>
      <c r="W1418" s="220">
        <f t="shared" si="704"/>
        <v>0</v>
      </c>
      <c r="X1418" s="220">
        <f t="shared" si="705"/>
        <v>0</v>
      </c>
      <c r="Y1418" s="220">
        <f t="shared" si="706"/>
        <v>0</v>
      </c>
      <c r="Z1418" s="462">
        <f t="shared" si="707"/>
        <v>0</v>
      </c>
      <c r="AA1418" s="221">
        <f t="shared" si="727"/>
        <v>0</v>
      </c>
      <c r="AB1418" s="462" t="str">
        <f t="shared" si="708"/>
        <v/>
      </c>
      <c r="AC1418" s="447" t="str">
        <f t="shared" si="709"/>
        <v/>
      </c>
      <c r="AD1418" s="447" t="str">
        <f t="shared" si="710"/>
        <v/>
      </c>
      <c r="AE1418" s="460" t="str">
        <f t="shared" si="711"/>
        <v/>
      </c>
      <c r="AF1418" s="221" t="str">
        <f t="shared" si="728"/>
        <v/>
      </c>
      <c r="AG1418" s="141">
        <f t="shared" si="712"/>
        <v>0</v>
      </c>
      <c r="AH1418" s="141" t="str">
        <f t="shared" si="713"/>
        <v/>
      </c>
      <c r="AI1418" s="450"/>
      <c r="AJ1418" s="446">
        <f t="shared" si="714"/>
        <v>0</v>
      </c>
    </row>
    <row r="1419" spans="1:36">
      <c r="A1419" s="1">
        <v>1</v>
      </c>
      <c r="B1419" s="87"/>
      <c r="C1419" s="113"/>
      <c r="D1419" s="327"/>
      <c r="E1419" s="91"/>
      <c r="F1419" s="91"/>
      <c r="G1419" s="328"/>
      <c r="H1419" s="216">
        <f t="shared" si="694"/>
        <v>0</v>
      </c>
      <c r="I1419" s="88">
        <v>1</v>
      </c>
      <c r="J1419" s="216">
        <f t="shared" si="724"/>
        <v>0</v>
      </c>
      <c r="K1419" s="215" t="str">
        <f t="shared" si="695"/>
        <v/>
      </c>
      <c r="L1419" s="216" t="str">
        <f t="shared" si="715"/>
        <v/>
      </c>
      <c r="M1419" s="215" t="str">
        <f t="shared" si="716"/>
        <v/>
      </c>
      <c r="N1419" s="216" t="str">
        <f t="shared" si="717"/>
        <v/>
      </c>
      <c r="O1419" s="215" t="str">
        <f t="shared" si="699"/>
        <v/>
      </c>
      <c r="P1419" s="216" t="str">
        <f t="shared" si="718"/>
        <v/>
      </c>
      <c r="Q1419" s="215">
        <f t="shared" si="725"/>
        <v>0</v>
      </c>
      <c r="R1419" s="94"/>
      <c r="S1419" s="218" t="str">
        <f t="shared" si="726"/>
        <v/>
      </c>
      <c r="T1419" s="218" t="str">
        <f t="shared" si="701"/>
        <v/>
      </c>
      <c r="U1419" s="218" t="str">
        <f t="shared" si="702"/>
        <v/>
      </c>
      <c r="V1419" s="219">
        <f t="shared" si="703"/>
        <v>0</v>
      </c>
      <c r="W1419" s="220">
        <f t="shared" si="704"/>
        <v>0</v>
      </c>
      <c r="X1419" s="220">
        <f t="shared" si="705"/>
        <v>0</v>
      </c>
      <c r="Y1419" s="220">
        <f t="shared" si="706"/>
        <v>0</v>
      </c>
      <c r="Z1419" s="462">
        <f t="shared" si="707"/>
        <v>0</v>
      </c>
      <c r="AA1419" s="221">
        <f t="shared" si="727"/>
        <v>0</v>
      </c>
      <c r="AB1419" s="462" t="str">
        <f t="shared" si="708"/>
        <v/>
      </c>
      <c r="AC1419" s="447" t="str">
        <f t="shared" si="709"/>
        <v/>
      </c>
      <c r="AD1419" s="447" t="str">
        <f t="shared" si="710"/>
        <v/>
      </c>
      <c r="AE1419" s="460" t="str">
        <f t="shared" si="711"/>
        <v/>
      </c>
      <c r="AF1419" s="221" t="str">
        <f t="shared" si="728"/>
        <v/>
      </c>
      <c r="AG1419" s="141">
        <f t="shared" si="712"/>
        <v>0</v>
      </c>
      <c r="AH1419" s="141" t="str">
        <f t="shared" si="713"/>
        <v/>
      </c>
      <c r="AI1419" s="450"/>
      <c r="AJ1419" s="446">
        <f t="shared" si="714"/>
        <v>0</v>
      </c>
    </row>
    <row r="1420" spans="1:36">
      <c r="A1420" s="1">
        <v>1</v>
      </c>
      <c r="B1420" s="87"/>
      <c r="C1420" s="113"/>
      <c r="D1420" s="327"/>
      <c r="E1420" s="91"/>
      <c r="F1420" s="91"/>
      <c r="G1420" s="328"/>
      <c r="H1420" s="216">
        <f t="shared" si="694"/>
        <v>0</v>
      </c>
      <c r="I1420" s="88">
        <v>1</v>
      </c>
      <c r="J1420" s="216">
        <f t="shared" si="724"/>
        <v>0</v>
      </c>
      <c r="K1420" s="215" t="str">
        <f t="shared" si="695"/>
        <v/>
      </c>
      <c r="L1420" s="216" t="str">
        <f t="shared" si="715"/>
        <v/>
      </c>
      <c r="M1420" s="215" t="str">
        <f t="shared" si="716"/>
        <v/>
      </c>
      <c r="N1420" s="216" t="str">
        <f t="shared" si="717"/>
        <v/>
      </c>
      <c r="O1420" s="215" t="str">
        <f t="shared" si="699"/>
        <v/>
      </c>
      <c r="P1420" s="216" t="str">
        <f t="shared" si="718"/>
        <v/>
      </c>
      <c r="Q1420" s="215">
        <f t="shared" si="725"/>
        <v>0</v>
      </c>
      <c r="R1420" s="94"/>
      <c r="S1420" s="218" t="str">
        <f t="shared" si="726"/>
        <v/>
      </c>
      <c r="T1420" s="218" t="str">
        <f t="shared" si="701"/>
        <v/>
      </c>
      <c r="U1420" s="218" t="str">
        <f t="shared" si="702"/>
        <v/>
      </c>
      <c r="V1420" s="219">
        <f t="shared" si="703"/>
        <v>0</v>
      </c>
      <c r="W1420" s="220">
        <f t="shared" si="704"/>
        <v>0</v>
      </c>
      <c r="X1420" s="220">
        <f t="shared" si="705"/>
        <v>0</v>
      </c>
      <c r="Y1420" s="220">
        <f t="shared" si="706"/>
        <v>0</v>
      </c>
      <c r="Z1420" s="462">
        <f t="shared" si="707"/>
        <v>0</v>
      </c>
      <c r="AA1420" s="221">
        <f t="shared" si="727"/>
        <v>0</v>
      </c>
      <c r="AB1420" s="462" t="str">
        <f t="shared" si="708"/>
        <v/>
      </c>
      <c r="AC1420" s="447" t="str">
        <f t="shared" si="709"/>
        <v/>
      </c>
      <c r="AD1420" s="447" t="str">
        <f t="shared" si="710"/>
        <v/>
      </c>
      <c r="AE1420" s="460" t="str">
        <f t="shared" si="711"/>
        <v/>
      </c>
      <c r="AF1420" s="221" t="str">
        <f t="shared" si="728"/>
        <v/>
      </c>
      <c r="AG1420" s="141">
        <f t="shared" si="712"/>
        <v>0</v>
      </c>
      <c r="AH1420" s="141" t="str">
        <f t="shared" si="713"/>
        <v/>
      </c>
      <c r="AI1420" s="450"/>
      <c r="AJ1420" s="446">
        <f t="shared" si="714"/>
        <v>0</v>
      </c>
    </row>
    <row r="1421" spans="1:36">
      <c r="A1421" s="1">
        <v>1</v>
      </c>
      <c r="B1421" s="87"/>
      <c r="C1421" s="113"/>
      <c r="D1421" s="327"/>
      <c r="E1421" s="91"/>
      <c r="F1421" s="91"/>
      <c r="G1421" s="328"/>
      <c r="H1421" s="216">
        <f t="shared" si="694"/>
        <v>0</v>
      </c>
      <c r="I1421" s="88">
        <v>1</v>
      </c>
      <c r="J1421" s="216">
        <f t="shared" si="724"/>
        <v>0</v>
      </c>
      <c r="K1421" s="215" t="str">
        <f t="shared" si="695"/>
        <v/>
      </c>
      <c r="L1421" s="216" t="str">
        <f t="shared" si="715"/>
        <v/>
      </c>
      <c r="M1421" s="215" t="str">
        <f t="shared" si="716"/>
        <v/>
      </c>
      <c r="N1421" s="216" t="str">
        <f t="shared" si="717"/>
        <v/>
      </c>
      <c r="O1421" s="215" t="str">
        <f t="shared" si="699"/>
        <v/>
      </c>
      <c r="P1421" s="216" t="str">
        <f t="shared" si="718"/>
        <v/>
      </c>
      <c r="Q1421" s="215">
        <f t="shared" si="725"/>
        <v>0</v>
      </c>
      <c r="R1421" s="94"/>
      <c r="S1421" s="218" t="str">
        <f t="shared" si="726"/>
        <v/>
      </c>
      <c r="T1421" s="218" t="str">
        <f t="shared" si="701"/>
        <v/>
      </c>
      <c r="U1421" s="218" t="str">
        <f t="shared" si="702"/>
        <v/>
      </c>
      <c r="V1421" s="219">
        <f t="shared" si="703"/>
        <v>0</v>
      </c>
      <c r="W1421" s="220">
        <f t="shared" si="704"/>
        <v>0</v>
      </c>
      <c r="X1421" s="220">
        <f t="shared" si="705"/>
        <v>0</v>
      </c>
      <c r="Y1421" s="220">
        <f t="shared" si="706"/>
        <v>0</v>
      </c>
      <c r="Z1421" s="462">
        <f t="shared" si="707"/>
        <v>0</v>
      </c>
      <c r="AA1421" s="221">
        <f t="shared" si="727"/>
        <v>0</v>
      </c>
      <c r="AB1421" s="462" t="str">
        <f t="shared" si="708"/>
        <v/>
      </c>
      <c r="AC1421" s="447" t="str">
        <f t="shared" si="709"/>
        <v/>
      </c>
      <c r="AD1421" s="447" t="str">
        <f t="shared" si="710"/>
        <v/>
      </c>
      <c r="AE1421" s="460" t="str">
        <f t="shared" si="711"/>
        <v/>
      </c>
      <c r="AF1421" s="221" t="str">
        <f t="shared" si="728"/>
        <v/>
      </c>
      <c r="AG1421" s="141">
        <f t="shared" si="712"/>
        <v>0</v>
      </c>
      <c r="AH1421" s="141" t="str">
        <f t="shared" si="713"/>
        <v/>
      </c>
      <c r="AI1421" s="450"/>
      <c r="AJ1421" s="446">
        <f t="shared" si="714"/>
        <v>0</v>
      </c>
    </row>
    <row r="1422" spans="1:36">
      <c r="A1422" s="1">
        <v>1</v>
      </c>
      <c r="B1422" s="87"/>
      <c r="C1422" s="113"/>
      <c r="D1422" s="327"/>
      <c r="E1422" s="91"/>
      <c r="F1422" s="91"/>
      <c r="G1422" s="328"/>
      <c r="H1422" s="216">
        <f t="shared" si="694"/>
        <v>0</v>
      </c>
      <c r="I1422" s="88">
        <v>1</v>
      </c>
      <c r="J1422" s="216">
        <f t="shared" si="724"/>
        <v>0</v>
      </c>
      <c r="K1422" s="215" t="str">
        <f t="shared" si="695"/>
        <v/>
      </c>
      <c r="L1422" s="216" t="str">
        <f t="shared" si="715"/>
        <v/>
      </c>
      <c r="M1422" s="215" t="str">
        <f t="shared" si="716"/>
        <v/>
      </c>
      <c r="N1422" s="216" t="str">
        <f t="shared" si="717"/>
        <v/>
      </c>
      <c r="O1422" s="215" t="str">
        <f t="shared" si="699"/>
        <v/>
      </c>
      <c r="P1422" s="216" t="str">
        <f t="shared" si="718"/>
        <v/>
      </c>
      <c r="Q1422" s="215">
        <f t="shared" si="725"/>
        <v>0</v>
      </c>
      <c r="R1422" s="94"/>
      <c r="S1422" s="218" t="str">
        <f t="shared" si="726"/>
        <v/>
      </c>
      <c r="T1422" s="218" t="str">
        <f t="shared" si="701"/>
        <v/>
      </c>
      <c r="U1422" s="218" t="str">
        <f t="shared" si="702"/>
        <v/>
      </c>
      <c r="V1422" s="219">
        <f t="shared" si="703"/>
        <v>0</v>
      </c>
      <c r="W1422" s="220">
        <f t="shared" si="704"/>
        <v>0</v>
      </c>
      <c r="X1422" s="220">
        <f t="shared" si="705"/>
        <v>0</v>
      </c>
      <c r="Y1422" s="220">
        <f t="shared" si="706"/>
        <v>0</v>
      </c>
      <c r="Z1422" s="462">
        <f t="shared" si="707"/>
        <v>0</v>
      </c>
      <c r="AA1422" s="221">
        <f t="shared" si="727"/>
        <v>0</v>
      </c>
      <c r="AB1422" s="462" t="str">
        <f t="shared" si="708"/>
        <v/>
      </c>
      <c r="AC1422" s="447" t="str">
        <f t="shared" si="709"/>
        <v/>
      </c>
      <c r="AD1422" s="447" t="str">
        <f t="shared" si="710"/>
        <v/>
      </c>
      <c r="AE1422" s="460" t="str">
        <f t="shared" si="711"/>
        <v/>
      </c>
      <c r="AF1422" s="221" t="str">
        <f t="shared" si="728"/>
        <v/>
      </c>
      <c r="AG1422" s="141">
        <f t="shared" si="712"/>
        <v>0</v>
      </c>
      <c r="AH1422" s="141" t="str">
        <f t="shared" si="713"/>
        <v/>
      </c>
      <c r="AI1422" s="450"/>
      <c r="AJ1422" s="446">
        <f t="shared" si="714"/>
        <v>0</v>
      </c>
    </row>
    <row r="1423" spans="1:36">
      <c r="A1423" s="1">
        <v>1</v>
      </c>
      <c r="B1423" s="87"/>
      <c r="C1423" s="113"/>
      <c r="D1423" s="327"/>
      <c r="E1423" s="91"/>
      <c r="F1423" s="91"/>
      <c r="G1423" s="328"/>
      <c r="H1423" s="216">
        <f t="shared" si="694"/>
        <v>0</v>
      </c>
      <c r="I1423" s="88">
        <v>1</v>
      </c>
      <c r="J1423" s="216">
        <f t="shared" si="724"/>
        <v>0</v>
      </c>
      <c r="K1423" s="215" t="str">
        <f t="shared" si="695"/>
        <v/>
      </c>
      <c r="L1423" s="216" t="str">
        <f t="shared" si="715"/>
        <v/>
      </c>
      <c r="M1423" s="215" t="str">
        <f t="shared" si="716"/>
        <v/>
      </c>
      <c r="N1423" s="216" t="str">
        <f t="shared" si="717"/>
        <v/>
      </c>
      <c r="O1423" s="215" t="str">
        <f t="shared" si="699"/>
        <v/>
      </c>
      <c r="P1423" s="216" t="str">
        <f t="shared" si="718"/>
        <v/>
      </c>
      <c r="Q1423" s="215">
        <f t="shared" si="725"/>
        <v>0</v>
      </c>
      <c r="R1423" s="94"/>
      <c r="S1423" s="218" t="str">
        <f t="shared" si="726"/>
        <v/>
      </c>
      <c r="T1423" s="218" t="str">
        <f t="shared" si="701"/>
        <v/>
      </c>
      <c r="U1423" s="218" t="str">
        <f t="shared" si="702"/>
        <v/>
      </c>
      <c r="V1423" s="219">
        <f t="shared" si="703"/>
        <v>0</v>
      </c>
      <c r="W1423" s="220">
        <f t="shared" si="704"/>
        <v>0</v>
      </c>
      <c r="X1423" s="220">
        <f t="shared" si="705"/>
        <v>0</v>
      </c>
      <c r="Y1423" s="220">
        <f t="shared" si="706"/>
        <v>0</v>
      </c>
      <c r="Z1423" s="462">
        <f t="shared" si="707"/>
        <v>0</v>
      </c>
      <c r="AA1423" s="221">
        <f t="shared" si="727"/>
        <v>0</v>
      </c>
      <c r="AB1423" s="462" t="str">
        <f t="shared" si="708"/>
        <v/>
      </c>
      <c r="AC1423" s="447" t="str">
        <f t="shared" si="709"/>
        <v/>
      </c>
      <c r="AD1423" s="447" t="str">
        <f t="shared" si="710"/>
        <v/>
      </c>
      <c r="AE1423" s="460" t="str">
        <f t="shared" si="711"/>
        <v/>
      </c>
      <c r="AF1423" s="221" t="str">
        <f t="shared" si="728"/>
        <v/>
      </c>
      <c r="AG1423" s="141">
        <f t="shared" si="712"/>
        <v>0</v>
      </c>
      <c r="AH1423" s="141" t="str">
        <f t="shared" si="713"/>
        <v/>
      </c>
      <c r="AI1423" s="450"/>
      <c r="AJ1423" s="446">
        <f t="shared" si="714"/>
        <v>0</v>
      </c>
    </row>
    <row r="1424" spans="1:36">
      <c r="A1424" s="1">
        <v>1</v>
      </c>
      <c r="B1424" s="87"/>
      <c r="C1424" s="113"/>
      <c r="D1424" s="327"/>
      <c r="E1424" s="91"/>
      <c r="F1424" s="91"/>
      <c r="G1424" s="328"/>
      <c r="H1424" s="216">
        <f t="shared" si="694"/>
        <v>0</v>
      </c>
      <c r="I1424" s="88">
        <v>1</v>
      </c>
      <c r="J1424" s="216">
        <f t="shared" si="724"/>
        <v>0</v>
      </c>
      <c r="K1424" s="215" t="str">
        <f t="shared" si="695"/>
        <v/>
      </c>
      <c r="L1424" s="216" t="str">
        <f t="shared" si="715"/>
        <v/>
      </c>
      <c r="M1424" s="215" t="str">
        <f t="shared" si="716"/>
        <v/>
      </c>
      <c r="N1424" s="216" t="str">
        <f t="shared" si="717"/>
        <v/>
      </c>
      <c r="O1424" s="215" t="str">
        <f t="shared" si="699"/>
        <v/>
      </c>
      <c r="P1424" s="216" t="str">
        <f t="shared" si="718"/>
        <v/>
      </c>
      <c r="Q1424" s="215">
        <f t="shared" si="725"/>
        <v>0</v>
      </c>
      <c r="R1424" s="94"/>
      <c r="S1424" s="218" t="str">
        <f t="shared" si="726"/>
        <v/>
      </c>
      <c r="T1424" s="218" t="str">
        <f t="shared" si="701"/>
        <v/>
      </c>
      <c r="U1424" s="218" t="str">
        <f t="shared" si="702"/>
        <v/>
      </c>
      <c r="V1424" s="219">
        <f t="shared" si="703"/>
        <v>0</v>
      </c>
      <c r="W1424" s="220">
        <f t="shared" si="704"/>
        <v>0</v>
      </c>
      <c r="X1424" s="220">
        <f t="shared" si="705"/>
        <v>0</v>
      </c>
      <c r="Y1424" s="220">
        <f t="shared" si="706"/>
        <v>0</v>
      </c>
      <c r="Z1424" s="462">
        <f t="shared" si="707"/>
        <v>0</v>
      </c>
      <c r="AA1424" s="221">
        <f t="shared" si="727"/>
        <v>0</v>
      </c>
      <c r="AB1424" s="462" t="str">
        <f t="shared" si="708"/>
        <v/>
      </c>
      <c r="AC1424" s="447" t="str">
        <f t="shared" si="709"/>
        <v/>
      </c>
      <c r="AD1424" s="447" t="str">
        <f t="shared" si="710"/>
        <v/>
      </c>
      <c r="AE1424" s="460" t="str">
        <f t="shared" si="711"/>
        <v/>
      </c>
      <c r="AF1424" s="221" t="str">
        <f t="shared" si="728"/>
        <v/>
      </c>
      <c r="AG1424" s="141">
        <f t="shared" si="712"/>
        <v>0</v>
      </c>
      <c r="AH1424" s="141" t="str">
        <f t="shared" si="713"/>
        <v/>
      </c>
      <c r="AI1424" s="450"/>
      <c r="AJ1424" s="446">
        <f t="shared" si="714"/>
        <v>0</v>
      </c>
    </row>
    <row r="1425" spans="1:36">
      <c r="A1425" s="1">
        <v>1</v>
      </c>
      <c r="B1425" s="87"/>
      <c r="C1425" s="113"/>
      <c r="D1425" s="327"/>
      <c r="E1425" s="91"/>
      <c r="F1425" s="91"/>
      <c r="G1425" s="328"/>
      <c r="H1425" s="216">
        <f t="shared" si="694"/>
        <v>0</v>
      </c>
      <c r="I1425" s="88">
        <v>1</v>
      </c>
      <c r="J1425" s="216">
        <f t="shared" si="724"/>
        <v>0</v>
      </c>
      <c r="K1425" s="215" t="str">
        <f t="shared" si="695"/>
        <v/>
      </c>
      <c r="L1425" s="216" t="str">
        <f t="shared" si="715"/>
        <v/>
      </c>
      <c r="M1425" s="215" t="str">
        <f t="shared" si="716"/>
        <v/>
      </c>
      <c r="N1425" s="216" t="str">
        <f t="shared" si="717"/>
        <v/>
      </c>
      <c r="O1425" s="215" t="str">
        <f t="shared" si="699"/>
        <v/>
      </c>
      <c r="P1425" s="216" t="str">
        <f t="shared" si="718"/>
        <v/>
      </c>
      <c r="Q1425" s="215">
        <f t="shared" si="725"/>
        <v>0</v>
      </c>
      <c r="R1425" s="94"/>
      <c r="S1425" s="218" t="str">
        <f t="shared" si="726"/>
        <v/>
      </c>
      <c r="T1425" s="218" t="str">
        <f t="shared" si="701"/>
        <v/>
      </c>
      <c r="U1425" s="218" t="str">
        <f t="shared" si="702"/>
        <v/>
      </c>
      <c r="V1425" s="219">
        <f t="shared" si="703"/>
        <v>0</v>
      </c>
      <c r="W1425" s="220">
        <f t="shared" si="704"/>
        <v>0</v>
      </c>
      <c r="X1425" s="220">
        <f t="shared" si="705"/>
        <v>0</v>
      </c>
      <c r="Y1425" s="220">
        <f t="shared" si="706"/>
        <v>0</v>
      </c>
      <c r="Z1425" s="462">
        <f t="shared" si="707"/>
        <v>0</v>
      </c>
      <c r="AA1425" s="221">
        <f t="shared" si="727"/>
        <v>0</v>
      </c>
      <c r="AB1425" s="462" t="str">
        <f t="shared" si="708"/>
        <v/>
      </c>
      <c r="AC1425" s="447" t="str">
        <f t="shared" si="709"/>
        <v/>
      </c>
      <c r="AD1425" s="447" t="str">
        <f t="shared" si="710"/>
        <v/>
      </c>
      <c r="AE1425" s="460" t="str">
        <f t="shared" si="711"/>
        <v/>
      </c>
      <c r="AF1425" s="221" t="str">
        <f t="shared" si="728"/>
        <v/>
      </c>
      <c r="AG1425" s="141">
        <f t="shared" si="712"/>
        <v>0</v>
      </c>
      <c r="AH1425" s="141" t="str">
        <f t="shared" si="713"/>
        <v/>
      </c>
      <c r="AI1425" s="450"/>
      <c r="AJ1425" s="446">
        <f t="shared" si="714"/>
        <v>0</v>
      </c>
    </row>
    <row r="1426" spans="1:36">
      <c r="A1426" s="1">
        <v>1</v>
      </c>
      <c r="B1426" s="87"/>
      <c r="C1426" s="113"/>
      <c r="D1426" s="327"/>
      <c r="E1426" s="91"/>
      <c r="F1426" s="91"/>
      <c r="G1426" s="328"/>
      <c r="H1426" s="216">
        <f t="shared" si="694"/>
        <v>0</v>
      </c>
      <c r="I1426" s="88">
        <v>1</v>
      </c>
      <c r="J1426" s="216">
        <f t="shared" si="724"/>
        <v>0</v>
      </c>
      <c r="K1426" s="215" t="str">
        <f t="shared" si="695"/>
        <v/>
      </c>
      <c r="L1426" s="216" t="str">
        <f t="shared" si="715"/>
        <v/>
      </c>
      <c r="M1426" s="215" t="str">
        <f t="shared" si="716"/>
        <v/>
      </c>
      <c r="N1426" s="216" t="str">
        <f t="shared" si="717"/>
        <v/>
      </c>
      <c r="O1426" s="215" t="str">
        <f t="shared" si="699"/>
        <v/>
      </c>
      <c r="P1426" s="216" t="str">
        <f t="shared" si="718"/>
        <v/>
      </c>
      <c r="Q1426" s="215">
        <f t="shared" si="725"/>
        <v>0</v>
      </c>
      <c r="R1426" s="94"/>
      <c r="S1426" s="218" t="str">
        <f t="shared" si="726"/>
        <v/>
      </c>
      <c r="T1426" s="218" t="str">
        <f t="shared" si="701"/>
        <v/>
      </c>
      <c r="U1426" s="218" t="str">
        <f t="shared" si="702"/>
        <v/>
      </c>
      <c r="V1426" s="219">
        <f t="shared" si="703"/>
        <v>0</v>
      </c>
      <c r="W1426" s="220">
        <f t="shared" si="704"/>
        <v>0</v>
      </c>
      <c r="X1426" s="220">
        <f t="shared" si="705"/>
        <v>0</v>
      </c>
      <c r="Y1426" s="220">
        <f t="shared" si="706"/>
        <v>0</v>
      </c>
      <c r="Z1426" s="462">
        <f t="shared" si="707"/>
        <v>0</v>
      </c>
      <c r="AA1426" s="221">
        <f t="shared" si="727"/>
        <v>0</v>
      </c>
      <c r="AB1426" s="462" t="str">
        <f t="shared" si="708"/>
        <v/>
      </c>
      <c r="AC1426" s="447" t="str">
        <f t="shared" si="709"/>
        <v/>
      </c>
      <c r="AD1426" s="447" t="str">
        <f t="shared" si="710"/>
        <v/>
      </c>
      <c r="AE1426" s="460" t="str">
        <f t="shared" si="711"/>
        <v/>
      </c>
      <c r="AF1426" s="221" t="str">
        <f t="shared" si="728"/>
        <v/>
      </c>
      <c r="AG1426" s="141">
        <f t="shared" si="712"/>
        <v>0</v>
      </c>
      <c r="AH1426" s="141" t="str">
        <f t="shared" si="713"/>
        <v/>
      </c>
      <c r="AI1426" s="450"/>
      <c r="AJ1426" s="446">
        <f t="shared" si="714"/>
        <v>0</v>
      </c>
    </row>
    <row r="1427" spans="1:36">
      <c r="A1427" s="1">
        <v>1</v>
      </c>
      <c r="B1427" s="87"/>
      <c r="C1427" s="113"/>
      <c r="D1427" s="327"/>
      <c r="E1427" s="91"/>
      <c r="F1427" s="91"/>
      <c r="G1427" s="328"/>
      <c r="H1427" s="216">
        <f t="shared" si="694"/>
        <v>0</v>
      </c>
      <c r="I1427" s="88">
        <v>1</v>
      </c>
      <c r="J1427" s="216">
        <f t="shared" si="724"/>
        <v>0</v>
      </c>
      <c r="K1427" s="215" t="str">
        <f t="shared" si="695"/>
        <v/>
      </c>
      <c r="L1427" s="216" t="str">
        <f t="shared" si="715"/>
        <v/>
      </c>
      <c r="M1427" s="215" t="str">
        <f t="shared" si="716"/>
        <v/>
      </c>
      <c r="N1427" s="216" t="str">
        <f t="shared" si="717"/>
        <v/>
      </c>
      <c r="O1427" s="215" t="str">
        <f t="shared" si="699"/>
        <v/>
      </c>
      <c r="P1427" s="216" t="str">
        <f t="shared" si="718"/>
        <v/>
      </c>
      <c r="Q1427" s="215">
        <f t="shared" si="725"/>
        <v>0</v>
      </c>
      <c r="R1427" s="94"/>
      <c r="S1427" s="218" t="str">
        <f t="shared" si="726"/>
        <v/>
      </c>
      <c r="T1427" s="218" t="str">
        <f t="shared" si="701"/>
        <v/>
      </c>
      <c r="U1427" s="218" t="str">
        <f t="shared" si="702"/>
        <v/>
      </c>
      <c r="V1427" s="219">
        <f t="shared" si="703"/>
        <v>0</v>
      </c>
      <c r="W1427" s="220">
        <f t="shared" si="704"/>
        <v>0</v>
      </c>
      <c r="X1427" s="220">
        <f t="shared" si="705"/>
        <v>0</v>
      </c>
      <c r="Y1427" s="220">
        <f t="shared" si="706"/>
        <v>0</v>
      </c>
      <c r="Z1427" s="462">
        <f t="shared" si="707"/>
        <v>0</v>
      </c>
      <c r="AA1427" s="221">
        <f t="shared" si="727"/>
        <v>0</v>
      </c>
      <c r="AB1427" s="462" t="str">
        <f t="shared" si="708"/>
        <v/>
      </c>
      <c r="AC1427" s="447" t="str">
        <f t="shared" si="709"/>
        <v/>
      </c>
      <c r="AD1427" s="447" t="str">
        <f t="shared" si="710"/>
        <v/>
      </c>
      <c r="AE1427" s="460" t="str">
        <f t="shared" si="711"/>
        <v/>
      </c>
      <c r="AF1427" s="221" t="str">
        <f t="shared" si="728"/>
        <v/>
      </c>
      <c r="AG1427" s="141">
        <f t="shared" si="712"/>
        <v>0</v>
      </c>
      <c r="AH1427" s="141" t="str">
        <f t="shared" si="713"/>
        <v/>
      </c>
      <c r="AI1427" s="450"/>
      <c r="AJ1427" s="446">
        <f t="shared" si="714"/>
        <v>0</v>
      </c>
    </row>
    <row r="1428" spans="1:36">
      <c r="A1428" s="1">
        <v>1</v>
      </c>
      <c r="B1428" s="87"/>
      <c r="C1428" s="113"/>
      <c r="D1428" s="327"/>
      <c r="E1428" s="91"/>
      <c r="F1428" s="91"/>
      <c r="G1428" s="328"/>
      <c r="H1428" s="216">
        <f t="shared" si="694"/>
        <v>0</v>
      </c>
      <c r="I1428" s="88">
        <v>1</v>
      </c>
      <c r="J1428" s="216">
        <f t="shared" si="724"/>
        <v>0</v>
      </c>
      <c r="K1428" s="215" t="str">
        <f t="shared" si="695"/>
        <v/>
      </c>
      <c r="L1428" s="216" t="str">
        <f t="shared" si="715"/>
        <v/>
      </c>
      <c r="M1428" s="215" t="str">
        <f t="shared" si="716"/>
        <v/>
      </c>
      <c r="N1428" s="216" t="str">
        <f t="shared" si="717"/>
        <v/>
      </c>
      <c r="O1428" s="215" t="str">
        <f t="shared" si="699"/>
        <v/>
      </c>
      <c r="P1428" s="216" t="str">
        <f t="shared" si="718"/>
        <v/>
      </c>
      <c r="Q1428" s="215">
        <f t="shared" si="725"/>
        <v>0</v>
      </c>
      <c r="R1428" s="94"/>
      <c r="S1428" s="218" t="str">
        <f t="shared" si="726"/>
        <v/>
      </c>
      <c r="T1428" s="218" t="str">
        <f t="shared" si="701"/>
        <v/>
      </c>
      <c r="U1428" s="218" t="str">
        <f t="shared" si="702"/>
        <v/>
      </c>
      <c r="V1428" s="219">
        <f t="shared" si="703"/>
        <v>0</v>
      </c>
      <c r="W1428" s="220">
        <f t="shared" si="704"/>
        <v>0</v>
      </c>
      <c r="X1428" s="220">
        <f t="shared" si="705"/>
        <v>0</v>
      </c>
      <c r="Y1428" s="220">
        <f t="shared" si="706"/>
        <v>0</v>
      </c>
      <c r="Z1428" s="462">
        <f t="shared" si="707"/>
        <v>0</v>
      </c>
      <c r="AA1428" s="221">
        <f t="shared" si="727"/>
        <v>0</v>
      </c>
      <c r="AB1428" s="462" t="str">
        <f t="shared" si="708"/>
        <v/>
      </c>
      <c r="AC1428" s="447" t="str">
        <f t="shared" si="709"/>
        <v/>
      </c>
      <c r="AD1428" s="447" t="str">
        <f t="shared" si="710"/>
        <v/>
      </c>
      <c r="AE1428" s="460" t="str">
        <f t="shared" si="711"/>
        <v/>
      </c>
      <c r="AF1428" s="221" t="str">
        <f t="shared" si="728"/>
        <v/>
      </c>
      <c r="AG1428" s="141">
        <f t="shared" si="712"/>
        <v>0</v>
      </c>
      <c r="AH1428" s="141" t="str">
        <f t="shared" si="713"/>
        <v/>
      </c>
      <c r="AI1428" s="450"/>
      <c r="AJ1428" s="446">
        <f t="shared" si="714"/>
        <v>0</v>
      </c>
    </row>
    <row r="1429" spans="1:36">
      <c r="A1429" s="1">
        <v>1</v>
      </c>
      <c r="B1429" s="87"/>
      <c r="C1429" s="113"/>
      <c r="D1429" s="327"/>
      <c r="E1429" s="91"/>
      <c r="F1429" s="91"/>
      <c r="G1429" s="328"/>
      <c r="H1429" s="216">
        <f t="shared" si="694"/>
        <v>0</v>
      </c>
      <c r="I1429" s="88">
        <v>1</v>
      </c>
      <c r="J1429" s="216">
        <f t="shared" si="724"/>
        <v>0</v>
      </c>
      <c r="K1429" s="215" t="str">
        <f t="shared" si="695"/>
        <v/>
      </c>
      <c r="L1429" s="216" t="str">
        <f t="shared" si="715"/>
        <v/>
      </c>
      <c r="M1429" s="215" t="str">
        <f t="shared" si="716"/>
        <v/>
      </c>
      <c r="N1429" s="216" t="str">
        <f t="shared" si="717"/>
        <v/>
      </c>
      <c r="O1429" s="215" t="str">
        <f t="shared" si="699"/>
        <v/>
      </c>
      <c r="P1429" s="216" t="str">
        <f t="shared" si="718"/>
        <v/>
      </c>
      <c r="Q1429" s="215">
        <f t="shared" si="725"/>
        <v>0</v>
      </c>
      <c r="R1429" s="94"/>
      <c r="S1429" s="218" t="str">
        <f t="shared" si="726"/>
        <v/>
      </c>
      <c r="T1429" s="218" t="str">
        <f t="shared" si="701"/>
        <v/>
      </c>
      <c r="U1429" s="218" t="str">
        <f t="shared" si="702"/>
        <v/>
      </c>
      <c r="V1429" s="219">
        <f t="shared" si="703"/>
        <v>0</v>
      </c>
      <c r="W1429" s="220">
        <f t="shared" si="704"/>
        <v>0</v>
      </c>
      <c r="X1429" s="220">
        <f t="shared" si="705"/>
        <v>0</v>
      </c>
      <c r="Y1429" s="220">
        <f t="shared" si="706"/>
        <v>0</v>
      </c>
      <c r="Z1429" s="462">
        <f t="shared" si="707"/>
        <v>0</v>
      </c>
      <c r="AA1429" s="221">
        <f t="shared" si="727"/>
        <v>0</v>
      </c>
      <c r="AB1429" s="462" t="str">
        <f t="shared" si="708"/>
        <v/>
      </c>
      <c r="AC1429" s="447" t="str">
        <f t="shared" si="709"/>
        <v/>
      </c>
      <c r="AD1429" s="447" t="str">
        <f t="shared" si="710"/>
        <v/>
      </c>
      <c r="AE1429" s="460" t="str">
        <f t="shared" si="711"/>
        <v/>
      </c>
      <c r="AF1429" s="221" t="str">
        <f t="shared" si="728"/>
        <v/>
      </c>
      <c r="AG1429" s="141">
        <f t="shared" si="712"/>
        <v>0</v>
      </c>
      <c r="AH1429" s="141" t="str">
        <f t="shared" si="713"/>
        <v/>
      </c>
      <c r="AI1429" s="450"/>
      <c r="AJ1429" s="446">
        <f t="shared" si="714"/>
        <v>0</v>
      </c>
    </row>
    <row r="1430" spans="1:36">
      <c r="A1430" s="1">
        <v>1</v>
      </c>
      <c r="B1430" s="87"/>
      <c r="C1430" s="113"/>
      <c r="D1430" s="327"/>
      <c r="E1430" s="91"/>
      <c r="F1430" s="91"/>
      <c r="G1430" s="328"/>
      <c r="H1430" s="216">
        <f t="shared" si="694"/>
        <v>0</v>
      </c>
      <c r="I1430" s="88">
        <v>1</v>
      </c>
      <c r="J1430" s="216">
        <f t="shared" si="724"/>
        <v>0</v>
      </c>
      <c r="K1430" s="215" t="str">
        <f t="shared" si="695"/>
        <v/>
      </c>
      <c r="L1430" s="216" t="str">
        <f t="shared" si="715"/>
        <v/>
      </c>
      <c r="M1430" s="215" t="str">
        <f t="shared" si="716"/>
        <v/>
      </c>
      <c r="N1430" s="216" t="str">
        <f t="shared" si="717"/>
        <v/>
      </c>
      <c r="O1430" s="215" t="str">
        <f t="shared" si="699"/>
        <v/>
      </c>
      <c r="P1430" s="216" t="str">
        <f t="shared" si="718"/>
        <v/>
      </c>
      <c r="Q1430" s="215">
        <f t="shared" si="725"/>
        <v>0</v>
      </c>
      <c r="R1430" s="94"/>
      <c r="S1430" s="218" t="str">
        <f t="shared" si="726"/>
        <v/>
      </c>
      <c r="T1430" s="218" t="str">
        <f t="shared" si="701"/>
        <v/>
      </c>
      <c r="U1430" s="218" t="str">
        <f t="shared" si="702"/>
        <v/>
      </c>
      <c r="V1430" s="219">
        <f t="shared" si="703"/>
        <v>0</v>
      </c>
      <c r="W1430" s="220">
        <f t="shared" si="704"/>
        <v>0</v>
      </c>
      <c r="X1430" s="220">
        <f t="shared" si="705"/>
        <v>0</v>
      </c>
      <c r="Y1430" s="220">
        <f t="shared" si="706"/>
        <v>0</v>
      </c>
      <c r="Z1430" s="462">
        <f t="shared" si="707"/>
        <v>0</v>
      </c>
      <c r="AA1430" s="221">
        <f t="shared" si="727"/>
        <v>0</v>
      </c>
      <c r="AB1430" s="462" t="str">
        <f t="shared" si="708"/>
        <v/>
      </c>
      <c r="AC1430" s="447" t="str">
        <f t="shared" si="709"/>
        <v/>
      </c>
      <c r="AD1430" s="447" t="str">
        <f t="shared" si="710"/>
        <v/>
      </c>
      <c r="AE1430" s="460" t="str">
        <f t="shared" si="711"/>
        <v/>
      </c>
      <c r="AF1430" s="221" t="str">
        <f t="shared" si="728"/>
        <v/>
      </c>
      <c r="AG1430" s="141">
        <f t="shared" si="712"/>
        <v>0</v>
      </c>
      <c r="AH1430" s="141" t="str">
        <f t="shared" si="713"/>
        <v/>
      </c>
      <c r="AI1430" s="450"/>
      <c r="AJ1430" s="446">
        <f t="shared" si="714"/>
        <v>0</v>
      </c>
    </row>
    <row r="1431" spans="1:36">
      <c r="A1431" s="1">
        <v>1</v>
      </c>
      <c r="B1431" s="87"/>
      <c r="C1431" s="113"/>
      <c r="D1431" s="327"/>
      <c r="E1431" s="91"/>
      <c r="F1431" s="91"/>
      <c r="G1431" s="328"/>
      <c r="H1431" s="216">
        <f t="shared" si="694"/>
        <v>0</v>
      </c>
      <c r="I1431" s="88">
        <v>1</v>
      </c>
      <c r="J1431" s="216">
        <f t="shared" si="724"/>
        <v>0</v>
      </c>
      <c r="K1431" s="215" t="str">
        <f t="shared" si="695"/>
        <v/>
      </c>
      <c r="L1431" s="216" t="str">
        <f t="shared" si="715"/>
        <v/>
      </c>
      <c r="M1431" s="215" t="str">
        <f t="shared" si="716"/>
        <v/>
      </c>
      <c r="N1431" s="216" t="str">
        <f t="shared" si="717"/>
        <v/>
      </c>
      <c r="O1431" s="215" t="str">
        <f t="shared" si="699"/>
        <v/>
      </c>
      <c r="P1431" s="216" t="str">
        <f t="shared" si="718"/>
        <v/>
      </c>
      <c r="Q1431" s="215">
        <f t="shared" si="725"/>
        <v>0</v>
      </c>
      <c r="R1431" s="94"/>
      <c r="S1431" s="218" t="str">
        <f t="shared" si="726"/>
        <v/>
      </c>
      <c r="T1431" s="218" t="str">
        <f t="shared" si="701"/>
        <v/>
      </c>
      <c r="U1431" s="218" t="str">
        <f t="shared" si="702"/>
        <v/>
      </c>
      <c r="V1431" s="219">
        <f t="shared" si="703"/>
        <v>0</v>
      </c>
      <c r="W1431" s="220">
        <f t="shared" si="704"/>
        <v>0</v>
      </c>
      <c r="X1431" s="220">
        <f t="shared" si="705"/>
        <v>0</v>
      </c>
      <c r="Y1431" s="220">
        <f t="shared" si="706"/>
        <v>0</v>
      </c>
      <c r="Z1431" s="462">
        <f t="shared" si="707"/>
        <v>0</v>
      </c>
      <c r="AA1431" s="221">
        <f t="shared" si="727"/>
        <v>0</v>
      </c>
      <c r="AB1431" s="462" t="str">
        <f t="shared" si="708"/>
        <v/>
      </c>
      <c r="AC1431" s="447" t="str">
        <f t="shared" si="709"/>
        <v/>
      </c>
      <c r="AD1431" s="447" t="str">
        <f t="shared" si="710"/>
        <v/>
      </c>
      <c r="AE1431" s="460" t="str">
        <f t="shared" si="711"/>
        <v/>
      </c>
      <c r="AF1431" s="221" t="str">
        <f t="shared" si="728"/>
        <v/>
      </c>
      <c r="AG1431" s="141">
        <f t="shared" si="712"/>
        <v>0</v>
      </c>
      <c r="AH1431" s="141" t="str">
        <f t="shared" si="713"/>
        <v/>
      </c>
      <c r="AI1431" s="450"/>
      <c r="AJ1431" s="446">
        <f t="shared" si="714"/>
        <v>0</v>
      </c>
    </row>
    <row r="1432" spans="1:36">
      <c r="A1432" s="1">
        <v>1</v>
      </c>
      <c r="B1432" s="87"/>
      <c r="C1432" s="113"/>
      <c r="D1432" s="327"/>
      <c r="E1432" s="91"/>
      <c r="F1432" s="91"/>
      <c r="G1432" s="328"/>
      <c r="H1432" s="216">
        <f t="shared" si="694"/>
        <v>0</v>
      </c>
      <c r="I1432" s="88">
        <v>1</v>
      </c>
      <c r="J1432" s="216">
        <f t="shared" si="724"/>
        <v>0</v>
      </c>
      <c r="K1432" s="215" t="str">
        <f t="shared" si="695"/>
        <v/>
      </c>
      <c r="L1432" s="216" t="str">
        <f t="shared" si="715"/>
        <v/>
      </c>
      <c r="M1432" s="215" t="str">
        <f t="shared" si="716"/>
        <v/>
      </c>
      <c r="N1432" s="216" t="str">
        <f t="shared" si="717"/>
        <v/>
      </c>
      <c r="O1432" s="215" t="str">
        <f t="shared" si="699"/>
        <v/>
      </c>
      <c r="P1432" s="216" t="str">
        <f t="shared" si="718"/>
        <v/>
      </c>
      <c r="Q1432" s="215">
        <f t="shared" si="725"/>
        <v>0</v>
      </c>
      <c r="R1432" s="94"/>
      <c r="S1432" s="218" t="str">
        <f t="shared" si="726"/>
        <v/>
      </c>
      <c r="T1432" s="218" t="str">
        <f t="shared" si="701"/>
        <v/>
      </c>
      <c r="U1432" s="218" t="str">
        <f t="shared" si="702"/>
        <v/>
      </c>
      <c r="V1432" s="219">
        <f t="shared" si="703"/>
        <v>0</v>
      </c>
      <c r="W1432" s="220">
        <f t="shared" si="704"/>
        <v>0</v>
      </c>
      <c r="X1432" s="220">
        <f t="shared" si="705"/>
        <v>0</v>
      </c>
      <c r="Y1432" s="220">
        <f t="shared" si="706"/>
        <v>0</v>
      </c>
      <c r="Z1432" s="462">
        <f t="shared" si="707"/>
        <v>0</v>
      </c>
      <c r="AA1432" s="221">
        <f t="shared" si="727"/>
        <v>0</v>
      </c>
      <c r="AB1432" s="462" t="str">
        <f t="shared" si="708"/>
        <v/>
      </c>
      <c r="AC1432" s="447" t="str">
        <f t="shared" si="709"/>
        <v/>
      </c>
      <c r="AD1432" s="447" t="str">
        <f t="shared" si="710"/>
        <v/>
      </c>
      <c r="AE1432" s="460" t="str">
        <f t="shared" si="711"/>
        <v/>
      </c>
      <c r="AF1432" s="221" t="str">
        <f t="shared" si="728"/>
        <v/>
      </c>
      <c r="AG1432" s="141">
        <f t="shared" si="712"/>
        <v>0</v>
      </c>
      <c r="AH1432" s="141" t="str">
        <f t="shared" si="713"/>
        <v/>
      </c>
      <c r="AI1432" s="450"/>
      <c r="AJ1432" s="446">
        <f t="shared" si="714"/>
        <v>0</v>
      </c>
    </row>
    <row r="1433" spans="1:36">
      <c r="A1433" s="1">
        <v>1</v>
      </c>
      <c r="B1433" s="87"/>
      <c r="C1433" s="113"/>
      <c r="D1433" s="327"/>
      <c r="E1433" s="91"/>
      <c r="F1433" s="91"/>
      <c r="G1433" s="328"/>
      <c r="H1433" s="216">
        <f t="shared" si="694"/>
        <v>0</v>
      </c>
      <c r="I1433" s="88">
        <v>1</v>
      </c>
      <c r="J1433" s="216">
        <f t="shared" si="724"/>
        <v>0</v>
      </c>
      <c r="K1433" s="215" t="str">
        <f t="shared" si="695"/>
        <v/>
      </c>
      <c r="L1433" s="216" t="str">
        <f t="shared" si="715"/>
        <v/>
      </c>
      <c r="M1433" s="215" t="str">
        <f t="shared" si="716"/>
        <v/>
      </c>
      <c r="N1433" s="216" t="str">
        <f t="shared" si="717"/>
        <v/>
      </c>
      <c r="O1433" s="215" t="str">
        <f t="shared" si="699"/>
        <v/>
      </c>
      <c r="P1433" s="216" t="str">
        <f t="shared" si="718"/>
        <v/>
      </c>
      <c r="Q1433" s="215">
        <f t="shared" si="725"/>
        <v>0</v>
      </c>
      <c r="R1433" s="94"/>
      <c r="S1433" s="218" t="str">
        <f t="shared" si="726"/>
        <v/>
      </c>
      <c r="T1433" s="218" t="str">
        <f t="shared" si="701"/>
        <v/>
      </c>
      <c r="U1433" s="218" t="str">
        <f t="shared" si="702"/>
        <v/>
      </c>
      <c r="V1433" s="219">
        <f t="shared" si="703"/>
        <v>0</v>
      </c>
      <c r="W1433" s="220">
        <f t="shared" si="704"/>
        <v>0</v>
      </c>
      <c r="X1433" s="220">
        <f t="shared" si="705"/>
        <v>0</v>
      </c>
      <c r="Y1433" s="220">
        <f t="shared" si="706"/>
        <v>0</v>
      </c>
      <c r="Z1433" s="462">
        <f t="shared" si="707"/>
        <v>0</v>
      </c>
      <c r="AA1433" s="221">
        <f t="shared" si="727"/>
        <v>0</v>
      </c>
      <c r="AB1433" s="462" t="str">
        <f t="shared" si="708"/>
        <v/>
      </c>
      <c r="AC1433" s="447" t="str">
        <f t="shared" si="709"/>
        <v/>
      </c>
      <c r="AD1433" s="447" t="str">
        <f t="shared" si="710"/>
        <v/>
      </c>
      <c r="AE1433" s="460" t="str">
        <f t="shared" si="711"/>
        <v/>
      </c>
      <c r="AF1433" s="221" t="str">
        <f t="shared" si="728"/>
        <v/>
      </c>
      <c r="AG1433" s="141">
        <f t="shared" si="712"/>
        <v>0</v>
      </c>
      <c r="AH1433" s="141" t="str">
        <f t="shared" si="713"/>
        <v/>
      </c>
      <c r="AI1433" s="450"/>
      <c r="AJ1433" s="446">
        <f t="shared" si="714"/>
        <v>0</v>
      </c>
    </row>
    <row r="1434" spans="1:36" ht="13.5" thickBot="1">
      <c r="A1434" s="1">
        <v>1</v>
      </c>
      <c r="B1434" s="99"/>
      <c r="C1434" s="113"/>
      <c r="D1434" s="329"/>
      <c r="E1434" s="330"/>
      <c r="F1434" s="330"/>
      <c r="G1434" s="331"/>
      <c r="H1434" s="216">
        <f t="shared" si="694"/>
        <v>0</v>
      </c>
      <c r="I1434" s="88">
        <v>1</v>
      </c>
      <c r="J1434" s="216">
        <f t="shared" si="724"/>
        <v>0</v>
      </c>
      <c r="K1434" s="215" t="str">
        <f t="shared" si="695"/>
        <v/>
      </c>
      <c r="L1434" s="216" t="str">
        <f t="shared" si="715"/>
        <v/>
      </c>
      <c r="M1434" s="215" t="str">
        <f t="shared" si="716"/>
        <v/>
      </c>
      <c r="N1434" s="216" t="str">
        <f t="shared" si="717"/>
        <v/>
      </c>
      <c r="O1434" s="215" t="str">
        <f t="shared" si="699"/>
        <v/>
      </c>
      <c r="P1434" s="216" t="str">
        <f t="shared" si="718"/>
        <v/>
      </c>
      <c r="Q1434" s="215">
        <f t="shared" si="725"/>
        <v>0</v>
      </c>
      <c r="R1434" s="94"/>
      <c r="S1434" s="218" t="str">
        <f t="shared" si="726"/>
        <v/>
      </c>
      <c r="T1434" s="218" t="str">
        <f t="shared" si="701"/>
        <v/>
      </c>
      <c r="U1434" s="218" t="str">
        <f t="shared" si="702"/>
        <v/>
      </c>
      <c r="V1434" s="219">
        <f t="shared" si="703"/>
        <v>0</v>
      </c>
      <c r="W1434" s="220">
        <f t="shared" si="704"/>
        <v>0</v>
      </c>
      <c r="X1434" s="220">
        <f t="shared" si="705"/>
        <v>0</v>
      </c>
      <c r="Y1434" s="220">
        <f t="shared" si="706"/>
        <v>0</v>
      </c>
      <c r="Z1434" s="462">
        <f t="shared" si="707"/>
        <v>0</v>
      </c>
      <c r="AA1434" s="221">
        <f t="shared" si="727"/>
        <v>0</v>
      </c>
      <c r="AB1434" s="462" t="str">
        <f t="shared" si="708"/>
        <v/>
      </c>
      <c r="AC1434" s="447" t="str">
        <f t="shared" si="709"/>
        <v/>
      </c>
      <c r="AD1434" s="447" t="str">
        <f t="shared" si="710"/>
        <v/>
      </c>
      <c r="AE1434" s="460" t="str">
        <f t="shared" si="711"/>
        <v/>
      </c>
      <c r="AF1434" s="221" t="str">
        <f t="shared" si="728"/>
        <v/>
      </c>
      <c r="AG1434" s="141">
        <f t="shared" si="712"/>
        <v>0</v>
      </c>
      <c r="AH1434" s="141" t="str">
        <f t="shared" si="713"/>
        <v/>
      </c>
      <c r="AI1434" s="450"/>
      <c r="AJ1434" s="446">
        <f t="shared" si="714"/>
        <v>0</v>
      </c>
    </row>
    <row r="1435" spans="1:36" ht="13.5" thickBot="1">
      <c r="A1435" s="1">
        <v>1</v>
      </c>
      <c r="B1435" s="105" t="s">
        <v>80</v>
      </c>
      <c r="C1435" s="175" t="s">
        <v>81</v>
      </c>
      <c r="D1435" s="264" t="s">
        <v>136</v>
      </c>
      <c r="F1435" s="337">
        <f>SUM(J1395:J1434)</f>
        <v>0</v>
      </c>
      <c r="G1435" s="455" t="s">
        <v>75</v>
      </c>
    </row>
    <row r="1436" spans="1:36" ht="13.5" thickBot="1">
      <c r="A1436" s="1">
        <v>1</v>
      </c>
      <c r="B1436" s="105"/>
      <c r="C1436" s="112"/>
      <c r="D1436" s="161">
        <f>'Sheet 16'!B4</f>
        <v>0</v>
      </c>
      <c r="E1436" s="413" t="str">
        <f t="shared" ref="E1436:E1471" si="729">IF(D1436=B1436,"","X")</f>
        <v/>
      </c>
    </row>
    <row r="1437" spans="1:36" ht="13.5" thickBot="1">
      <c r="A1437" s="1">
        <v>1</v>
      </c>
      <c r="B1437" s="105"/>
      <c r="C1437" s="112"/>
      <c r="D1437" s="162">
        <f>'Sheet 16'!B5</f>
        <v>0</v>
      </c>
      <c r="E1437" s="414" t="str">
        <f t="shared" si="729"/>
        <v/>
      </c>
      <c r="F1437" s="553" t="str">
        <f>B1391</f>
        <v>Input Section 16</v>
      </c>
      <c r="G1437" s="554"/>
      <c r="H1437" s="554"/>
      <c r="I1437" s="554"/>
      <c r="J1437" s="554"/>
      <c r="K1437" s="554"/>
      <c r="L1437" s="555"/>
    </row>
    <row r="1438" spans="1:36" ht="13.5" thickBot="1">
      <c r="A1438" s="1">
        <v>1</v>
      </c>
      <c r="B1438" s="105"/>
      <c r="C1438" s="112"/>
      <c r="D1438" s="162">
        <f>'Sheet 16'!B6</f>
        <v>0</v>
      </c>
      <c r="E1438" s="414" t="str">
        <f t="shared" si="729"/>
        <v/>
      </c>
      <c r="H1438" s="533" t="s">
        <v>154</v>
      </c>
      <c r="I1438" s="534"/>
      <c r="J1438" s="535"/>
    </row>
    <row r="1439" spans="1:36" ht="13.5" thickBot="1">
      <c r="A1439" s="1">
        <v>1</v>
      </c>
      <c r="B1439" s="105"/>
      <c r="C1439" s="112"/>
      <c r="D1439" s="162">
        <f>'Sheet 16'!B7</f>
        <v>0</v>
      </c>
      <c r="E1439" s="414" t="str">
        <f t="shared" si="729"/>
        <v/>
      </c>
    </row>
    <row r="1440" spans="1:36">
      <c r="A1440" s="1">
        <v>1</v>
      </c>
      <c r="B1440" s="105"/>
      <c r="C1440" s="112"/>
      <c r="D1440" s="162">
        <f>'Sheet 16'!B8</f>
        <v>0</v>
      </c>
      <c r="E1440" s="414" t="str">
        <f t="shared" si="729"/>
        <v/>
      </c>
      <c r="H1440" s="536" t="s">
        <v>191</v>
      </c>
      <c r="I1440" s="537"/>
      <c r="J1440" s="537"/>
      <c r="K1440" s="537"/>
      <c r="L1440" s="537"/>
      <c r="M1440" s="538"/>
    </row>
    <row r="1441" spans="1:13">
      <c r="A1441" s="1">
        <v>1</v>
      </c>
      <c r="B1441" s="105"/>
      <c r="C1441" s="112"/>
      <c r="D1441" s="162">
        <f>'Sheet 16'!B9</f>
        <v>0</v>
      </c>
      <c r="E1441" s="414" t="str">
        <f t="shared" si="729"/>
        <v/>
      </c>
      <c r="H1441" s="539"/>
      <c r="I1441" s="540"/>
      <c r="J1441" s="540"/>
      <c r="K1441" s="540"/>
      <c r="L1441" s="540"/>
      <c r="M1441" s="541"/>
    </row>
    <row r="1442" spans="1:13" ht="13.5" thickBot="1">
      <c r="A1442" s="1">
        <v>1</v>
      </c>
      <c r="B1442" s="105"/>
      <c r="C1442" s="112"/>
      <c r="D1442" s="162">
        <f>'Sheet 16'!B10</f>
        <v>0</v>
      </c>
      <c r="E1442" s="414" t="str">
        <f t="shared" si="729"/>
        <v/>
      </c>
      <c r="H1442" s="542"/>
      <c r="I1442" s="543"/>
      <c r="J1442" s="543"/>
      <c r="K1442" s="543"/>
      <c r="L1442" s="543"/>
      <c r="M1442" s="544"/>
    </row>
    <row r="1443" spans="1:13">
      <c r="A1443" s="1">
        <v>1</v>
      </c>
      <c r="B1443" s="105"/>
      <c r="C1443" s="112"/>
      <c r="D1443" s="162">
        <f>'Sheet 16'!B11</f>
        <v>0</v>
      </c>
      <c r="E1443" s="414" t="str">
        <f t="shared" si="729"/>
        <v/>
      </c>
    </row>
    <row r="1444" spans="1:13">
      <c r="A1444" s="1">
        <v>1</v>
      </c>
      <c r="B1444" s="105"/>
      <c r="C1444" s="112"/>
      <c r="D1444" s="162">
        <f>'Sheet 16'!B12</f>
        <v>0</v>
      </c>
      <c r="E1444" s="414" t="str">
        <f t="shared" si="729"/>
        <v/>
      </c>
    </row>
    <row r="1445" spans="1:13">
      <c r="A1445" s="1">
        <v>1</v>
      </c>
      <c r="B1445" s="105"/>
      <c r="C1445" s="112"/>
      <c r="D1445" s="162">
        <f>'Sheet 16'!B13</f>
        <v>0</v>
      </c>
      <c r="E1445" s="414" t="str">
        <f t="shared" si="729"/>
        <v/>
      </c>
    </row>
    <row r="1446" spans="1:13">
      <c r="A1446" s="1">
        <v>1</v>
      </c>
      <c r="B1446" s="105"/>
      <c r="C1446" s="112"/>
      <c r="D1446" s="162">
        <f>'Sheet 16'!B14</f>
        <v>0</v>
      </c>
      <c r="E1446" s="414" t="str">
        <f t="shared" si="729"/>
        <v/>
      </c>
    </row>
    <row r="1447" spans="1:13">
      <c r="A1447" s="1">
        <v>1</v>
      </c>
      <c r="B1447" s="105"/>
      <c r="C1447" s="112"/>
      <c r="D1447" s="162">
        <f>'Sheet 16'!B15</f>
        <v>0</v>
      </c>
      <c r="E1447" s="414" t="str">
        <f t="shared" si="729"/>
        <v/>
      </c>
    </row>
    <row r="1448" spans="1:13">
      <c r="A1448" s="1">
        <v>1</v>
      </c>
      <c r="B1448" s="105"/>
      <c r="C1448" s="112"/>
      <c r="D1448" s="162">
        <f>'Sheet 16'!B16</f>
        <v>0</v>
      </c>
      <c r="E1448" s="414" t="str">
        <f t="shared" si="729"/>
        <v/>
      </c>
    </row>
    <row r="1449" spans="1:13">
      <c r="A1449" s="1">
        <v>1</v>
      </c>
      <c r="B1449" s="105"/>
      <c r="C1449" s="112"/>
      <c r="D1449" s="162">
        <f>'Sheet 16'!B17</f>
        <v>0</v>
      </c>
      <c r="E1449" s="414" t="str">
        <f t="shared" si="729"/>
        <v/>
      </c>
    </row>
    <row r="1450" spans="1:13">
      <c r="A1450" s="1">
        <v>1</v>
      </c>
      <c r="B1450" s="105"/>
      <c r="C1450" s="112"/>
      <c r="D1450" s="162">
        <f>'Sheet 16'!B18</f>
        <v>0</v>
      </c>
      <c r="E1450" s="414" t="str">
        <f t="shared" si="729"/>
        <v/>
      </c>
    </row>
    <row r="1451" spans="1:13">
      <c r="A1451" s="1">
        <v>1</v>
      </c>
      <c r="B1451" s="105"/>
      <c r="C1451" s="112"/>
      <c r="D1451" s="162">
        <f>'Sheet 16'!B19</f>
        <v>0</v>
      </c>
      <c r="E1451" s="414" t="str">
        <f t="shared" si="729"/>
        <v/>
      </c>
    </row>
    <row r="1452" spans="1:13">
      <c r="A1452" s="1">
        <v>1</v>
      </c>
      <c r="B1452" s="105"/>
      <c r="C1452" s="112"/>
      <c r="D1452" s="162">
        <f>'Sheet 16'!B20</f>
        <v>0</v>
      </c>
      <c r="E1452" s="414" t="str">
        <f t="shared" si="729"/>
        <v/>
      </c>
    </row>
    <row r="1453" spans="1:13">
      <c r="A1453" s="1">
        <v>1</v>
      </c>
      <c r="B1453" s="105"/>
      <c r="C1453" s="112"/>
      <c r="D1453" s="162">
        <f>'Sheet 16'!B21</f>
        <v>0</v>
      </c>
      <c r="E1453" s="414" t="str">
        <f t="shared" si="729"/>
        <v/>
      </c>
    </row>
    <row r="1454" spans="1:13">
      <c r="A1454" s="1">
        <v>1</v>
      </c>
      <c r="B1454" s="105"/>
      <c r="C1454" s="112"/>
      <c r="D1454" s="162">
        <f>'Sheet 16'!B22</f>
        <v>0</v>
      </c>
      <c r="E1454" s="414" t="str">
        <f t="shared" si="729"/>
        <v/>
      </c>
    </row>
    <row r="1455" spans="1:13">
      <c r="A1455" s="1">
        <v>1</v>
      </c>
      <c r="B1455" s="105"/>
      <c r="C1455" s="112"/>
      <c r="D1455" s="162">
        <f>'Sheet 16'!B23</f>
        <v>0</v>
      </c>
      <c r="E1455" s="414" t="str">
        <f t="shared" si="729"/>
        <v/>
      </c>
    </row>
    <row r="1456" spans="1:13">
      <c r="A1456" s="1">
        <v>1</v>
      </c>
      <c r="B1456" s="105"/>
      <c r="C1456" s="112"/>
      <c r="D1456" s="162">
        <f>'Sheet 16'!B24</f>
        <v>0</v>
      </c>
      <c r="E1456" s="414" t="str">
        <f t="shared" si="729"/>
        <v/>
      </c>
    </row>
    <row r="1457" spans="1:17">
      <c r="A1457" s="1">
        <v>1</v>
      </c>
      <c r="B1457" s="105"/>
      <c r="C1457" s="112"/>
      <c r="D1457" s="162">
        <f>'Sheet 16'!B25</f>
        <v>0</v>
      </c>
      <c r="E1457" s="414" t="str">
        <f t="shared" si="729"/>
        <v/>
      </c>
    </row>
    <row r="1458" spans="1:17">
      <c r="A1458" s="1">
        <v>1</v>
      </c>
      <c r="B1458" s="105"/>
      <c r="C1458" s="112"/>
      <c r="D1458" s="162">
        <f>'Sheet 16'!B26</f>
        <v>0</v>
      </c>
      <c r="E1458" s="414" t="str">
        <f t="shared" si="729"/>
        <v/>
      </c>
    </row>
    <row r="1459" spans="1:17">
      <c r="A1459" s="1">
        <v>1</v>
      </c>
      <c r="B1459" s="105"/>
      <c r="C1459" s="112"/>
      <c r="D1459" s="162">
        <f>'Sheet 16'!B27</f>
        <v>0</v>
      </c>
      <c r="E1459" s="414" t="str">
        <f t="shared" si="729"/>
        <v/>
      </c>
    </row>
    <row r="1460" spans="1:17">
      <c r="A1460" s="1">
        <v>1</v>
      </c>
      <c r="B1460" s="105"/>
      <c r="C1460" s="112"/>
      <c r="D1460" s="162">
        <f>'Sheet 16'!B28</f>
        <v>0</v>
      </c>
      <c r="E1460" s="414" t="str">
        <f t="shared" si="729"/>
        <v/>
      </c>
    </row>
    <row r="1461" spans="1:17">
      <c r="A1461" s="1">
        <v>1</v>
      </c>
      <c r="B1461" s="105"/>
      <c r="C1461" s="112"/>
      <c r="D1461" s="162">
        <f>'Sheet 16'!B29</f>
        <v>0</v>
      </c>
      <c r="E1461" s="414" t="str">
        <f t="shared" si="729"/>
        <v/>
      </c>
    </row>
    <row r="1462" spans="1:17">
      <c r="A1462" s="1">
        <v>1</v>
      </c>
      <c r="B1462" s="105"/>
      <c r="C1462" s="112"/>
      <c r="D1462" s="162">
        <f>'Sheet 16'!B30</f>
        <v>0</v>
      </c>
      <c r="E1462" s="414" t="str">
        <f t="shared" si="729"/>
        <v/>
      </c>
    </row>
    <row r="1463" spans="1:17">
      <c r="A1463" s="1">
        <v>1</v>
      </c>
      <c r="B1463" s="105"/>
      <c r="C1463" s="112"/>
      <c r="D1463" s="162">
        <f>'Sheet 16'!B31</f>
        <v>0</v>
      </c>
      <c r="E1463" s="414" t="str">
        <f t="shared" si="729"/>
        <v/>
      </c>
    </row>
    <row r="1464" spans="1:17">
      <c r="A1464" s="1">
        <v>1</v>
      </c>
      <c r="B1464" s="105"/>
      <c r="C1464" s="112"/>
      <c r="D1464" s="162">
        <f>'Sheet 16'!B32</f>
        <v>0</v>
      </c>
      <c r="E1464" s="414" t="str">
        <f t="shared" si="729"/>
        <v/>
      </c>
    </row>
    <row r="1465" spans="1:17">
      <c r="A1465" s="1">
        <v>1</v>
      </c>
      <c r="B1465" s="105"/>
      <c r="C1465" s="112"/>
      <c r="D1465" s="162">
        <f>'Sheet 16'!B33</f>
        <v>0</v>
      </c>
      <c r="E1465" s="414" t="str">
        <f t="shared" si="729"/>
        <v/>
      </c>
    </row>
    <row r="1466" spans="1:17">
      <c r="A1466" s="1">
        <v>1</v>
      </c>
      <c r="B1466" s="105"/>
      <c r="C1466" s="112"/>
      <c r="D1466" s="162">
        <f>'Sheet 16'!B34</f>
        <v>0</v>
      </c>
      <c r="E1466" s="414" t="str">
        <f t="shared" si="729"/>
        <v/>
      </c>
    </row>
    <row r="1467" spans="1:17">
      <c r="A1467" s="1">
        <v>1</v>
      </c>
      <c r="B1467" s="105"/>
      <c r="C1467" s="112"/>
      <c r="D1467" s="162">
        <f>'Sheet 16'!B35</f>
        <v>0</v>
      </c>
      <c r="E1467" s="414" t="str">
        <f t="shared" si="729"/>
        <v/>
      </c>
    </row>
    <row r="1468" spans="1:17">
      <c r="A1468" s="1">
        <v>1</v>
      </c>
      <c r="B1468" s="105"/>
      <c r="C1468" s="112"/>
      <c r="D1468" s="162">
        <f>'Sheet 16'!B36</f>
        <v>0</v>
      </c>
      <c r="E1468" s="414" t="str">
        <f t="shared" si="729"/>
        <v/>
      </c>
    </row>
    <row r="1469" spans="1:17">
      <c r="A1469" s="1">
        <v>1</v>
      </c>
      <c r="B1469" s="105"/>
      <c r="C1469" s="112"/>
      <c r="D1469" s="162">
        <f>'Sheet 16'!B37</f>
        <v>0</v>
      </c>
      <c r="E1469" s="414" t="str">
        <f t="shared" si="729"/>
        <v/>
      </c>
    </row>
    <row r="1470" spans="1:17">
      <c r="A1470" s="1">
        <v>1</v>
      </c>
      <c r="B1470" s="105"/>
      <c r="C1470" s="112"/>
      <c r="D1470" s="162">
        <f>'Sheet 16'!B38</f>
        <v>0</v>
      </c>
      <c r="E1470" s="414" t="str">
        <f t="shared" si="729"/>
        <v/>
      </c>
      <c r="G1470" s="2" t="s">
        <v>44</v>
      </c>
      <c r="I1470" s="2"/>
      <c r="J1470" s="1"/>
      <c r="K1470" s="2"/>
    </row>
    <row r="1471" spans="1:17" ht="13.5" thickBot="1">
      <c r="A1471" s="1">
        <v>1</v>
      </c>
      <c r="B1471" s="105"/>
      <c r="C1471" s="112"/>
      <c r="D1471" s="162">
        <f>'Sheet 16'!B39</f>
        <v>0</v>
      </c>
      <c r="E1471" s="415" t="str">
        <f t="shared" si="729"/>
        <v/>
      </c>
      <c r="G1471" s="446">
        <f>$F$23</f>
        <v>0</v>
      </c>
      <c r="H1471" s="447" t="str">
        <f>$F$24</f>
        <v/>
      </c>
      <c r="I1471" s="446">
        <f>$F$25</f>
        <v>0</v>
      </c>
      <c r="J1471" s="447">
        <f>$F$26</f>
        <v>0</v>
      </c>
      <c r="K1471" s="446">
        <f>$F$27</f>
        <v>0</v>
      </c>
      <c r="L1471" s="447">
        <f>$F$28</f>
        <v>0</v>
      </c>
      <c r="M1471" s="289">
        <f>$F$29</f>
        <v>2</v>
      </c>
      <c r="N1471" s="182">
        <f>SUM(R1395:R1434)</f>
        <v>0</v>
      </c>
      <c r="O1471" s="58" t="s">
        <v>45</v>
      </c>
      <c r="P1471" s="58"/>
      <c r="Q1471" s="58"/>
    </row>
    <row r="1472" spans="1:17" ht="13.5" thickBot="1">
      <c r="A1472" s="1">
        <v>1</v>
      </c>
      <c r="B1472" s="296">
        <f>SUM(B1436:B1471)</f>
        <v>0</v>
      </c>
      <c r="C1472" s="2" t="s">
        <v>27</v>
      </c>
      <c r="D1472" s="169">
        <f>SUM(D1436:D1471)</f>
        <v>0</v>
      </c>
      <c r="E1472" s="3" t="s">
        <v>12</v>
      </c>
      <c r="F1472" s="231">
        <f>SUM(J1395:J1434)</f>
        <v>0</v>
      </c>
      <c r="G1472" s="224" t="str">
        <f t="shared" ref="G1472:L1472" si="730">IFERROR($F1472/G1471,"")</f>
        <v/>
      </c>
      <c r="H1472" s="493" t="str">
        <f t="shared" si="730"/>
        <v/>
      </c>
      <c r="I1472" s="224" t="str">
        <f t="shared" si="730"/>
        <v/>
      </c>
      <c r="J1472" s="493" t="str">
        <f t="shared" si="730"/>
        <v/>
      </c>
      <c r="K1472" s="224" t="str">
        <f t="shared" si="730"/>
        <v/>
      </c>
      <c r="L1472" s="493" t="str">
        <f t="shared" si="730"/>
        <v/>
      </c>
      <c r="M1472" s="224">
        <f t="shared" ref="M1472" si="731">$F1472/M1471</f>
        <v>0</v>
      </c>
      <c r="N1472" s="225">
        <f>B1472-N1471</f>
        <v>0</v>
      </c>
      <c r="O1472" s="58" t="s">
        <v>28</v>
      </c>
      <c r="P1472" s="58"/>
      <c r="Q1472" s="58"/>
    </row>
    <row r="1473" spans="1:36" ht="13.5" thickBot="1">
      <c r="A1473" s="1">
        <v>1</v>
      </c>
      <c r="B1473" s="194" t="str">
        <f>IFERROR(B1472/$E$22,"")</f>
        <v/>
      </c>
      <c r="C1473" s="2" t="s">
        <v>73</v>
      </c>
      <c r="G1473" s="97"/>
      <c r="H1473" s="335"/>
      <c r="I1473" s="97"/>
      <c r="J1473" s="335"/>
      <c r="K1473" s="97"/>
      <c r="L1473" s="335"/>
      <c r="M1473" s="97"/>
      <c r="N1473" s="12" t="s">
        <v>72</v>
      </c>
      <c r="Q1473" s="194" t="str">
        <f>IFERROR(N1471/$E$22,"")</f>
        <v/>
      </c>
    </row>
    <row r="1474" spans="1:36" ht="13.5" thickBot="1">
      <c r="A1474" s="1">
        <v>1</v>
      </c>
      <c r="B1474" s="335"/>
      <c r="D1474" s="2" t="s">
        <v>118</v>
      </c>
      <c r="G1474" s="97"/>
      <c r="H1474" s="296">
        <f>$F$23</f>
        <v>0</v>
      </c>
      <c r="I1474" s="97" t="s">
        <v>79</v>
      </c>
      <c r="J1474" s="181">
        <f>SUM(L1395:L1434)</f>
        <v>0</v>
      </c>
      <c r="K1474" s="62" t="s">
        <v>25</v>
      </c>
      <c r="L1474" s="335"/>
      <c r="M1474" s="97"/>
      <c r="N1474" s="98"/>
      <c r="O1474" s="58" t="s">
        <v>32</v>
      </c>
      <c r="P1474" s="58"/>
      <c r="Q1474" s="194" t="str">
        <f>IFERROR(B1473-Q1473,"")</f>
        <v/>
      </c>
    </row>
    <row r="1475" spans="1:36">
      <c r="B1475" s="335"/>
      <c r="G1475" s="97"/>
      <c r="H1475" s="335"/>
      <c r="I1475" s="97"/>
      <c r="J1475" s="335"/>
      <c r="K1475" s="62"/>
      <c r="L1475" s="335"/>
      <c r="M1475" s="97"/>
      <c r="N1475" s="98"/>
      <c r="O1475" s="58"/>
      <c r="P1475" s="58"/>
      <c r="Q1475" s="3"/>
    </row>
    <row r="1476" spans="1:36" ht="13.5" thickBot="1">
      <c r="A1476" s="351"/>
      <c r="B1476" s="358"/>
      <c r="C1476" s="353"/>
      <c r="D1476" s="353"/>
      <c r="E1476" s="354"/>
      <c r="F1476" s="355"/>
      <c r="G1476" s="359"/>
      <c r="H1476" s="358"/>
      <c r="I1476" s="359"/>
      <c r="J1476" s="358"/>
      <c r="K1476" s="360"/>
      <c r="L1476" s="358"/>
      <c r="M1476" s="359"/>
      <c r="N1476" s="361"/>
      <c r="O1476" s="362"/>
      <c r="P1476" s="362"/>
      <c r="Q1476" s="354"/>
      <c r="R1476" s="355"/>
      <c r="S1476" s="355"/>
      <c r="T1476" s="355"/>
      <c r="U1476" s="355"/>
      <c r="V1476" s="355"/>
      <c r="W1476" s="355"/>
      <c r="X1476" s="355"/>
      <c r="Y1476" s="355"/>
      <c r="Z1476" s="355"/>
      <c r="AA1476" s="355"/>
      <c r="AB1476" s="355"/>
      <c r="AC1476" s="355"/>
      <c r="AD1476" s="355"/>
      <c r="AE1476" s="355"/>
      <c r="AF1476" s="355"/>
      <c r="AG1476" s="357"/>
      <c r="AH1476" s="357"/>
      <c r="AI1476" s="357"/>
      <c r="AJ1476" s="353"/>
    </row>
    <row r="1477" spans="1:36" ht="13.5" thickBot="1">
      <c r="A1477" s="1">
        <v>1</v>
      </c>
      <c r="B1477" s="265" t="s">
        <v>137</v>
      </c>
      <c r="C1477" s="179" t="s">
        <v>154</v>
      </c>
      <c r="I1477" s="475" t="s">
        <v>224</v>
      </c>
      <c r="J1477" s="476"/>
      <c r="K1477" s="2"/>
      <c r="L1477" s="2"/>
      <c r="M1477" s="2"/>
      <c r="N1477" s="2"/>
      <c r="O1477" s="2" t="s">
        <v>225</v>
      </c>
      <c r="P1477" s="2"/>
      <c r="Q1477" s="40"/>
    </row>
    <row r="1478" spans="1:36" ht="18.75" thickBot="1">
      <c r="A1478" s="1">
        <v>1</v>
      </c>
      <c r="B1478" s="524" t="s">
        <v>202</v>
      </c>
      <c r="C1478" s="525"/>
      <c r="D1478" s="336"/>
      <c r="E1478" s="336"/>
      <c r="F1478" s="336"/>
      <c r="G1478" s="336"/>
      <c r="H1478" s="455"/>
      <c r="I1478" s="3"/>
      <c r="J1478" s="475"/>
      <c r="K1478" s="526" t="s">
        <v>99</v>
      </c>
      <c r="L1478" s="526"/>
      <c r="M1478" s="526"/>
      <c r="N1478" s="526"/>
      <c r="O1478" s="526"/>
      <c r="P1478" s="526"/>
      <c r="Q1478" s="455"/>
      <c r="R1478" s="455"/>
      <c r="S1478" s="4"/>
      <c r="T1478" s="4"/>
      <c r="U1478" s="4"/>
      <c r="AG1478" s="444"/>
      <c r="AH1478" s="444"/>
      <c r="AI1478" s="444"/>
      <c r="AJ1478" s="444"/>
    </row>
    <row r="1479" spans="1:36" ht="13.5" thickBot="1">
      <c r="A1479" s="1">
        <v>1</v>
      </c>
      <c r="B1479" s="246" t="s">
        <v>71</v>
      </c>
      <c r="C1479" s="169" t="str">
        <f>IFERROR(((D1479+E1479+F1479+G1479)/N1558),"")</f>
        <v/>
      </c>
      <c r="D1479" s="181">
        <f>SUM(D1482:D1521)</f>
        <v>0</v>
      </c>
      <c r="E1479" s="181">
        <f>SUM(E1482:E1521)</f>
        <v>0</v>
      </c>
      <c r="F1479" s="181">
        <f>SUM(F1482:F1521)</f>
        <v>0</v>
      </c>
      <c r="G1479" s="181">
        <f>SUM(G1482:G1521)</f>
        <v>0</v>
      </c>
      <c r="H1479" s="455"/>
      <c r="I1479" s="247"/>
      <c r="J1479" s="475"/>
      <c r="K1479" s="545" t="s">
        <v>222</v>
      </c>
      <c r="L1479" s="546"/>
      <c r="M1479" s="545" t="s">
        <v>223</v>
      </c>
      <c r="N1479" s="546"/>
      <c r="O1479" s="545" t="s">
        <v>226</v>
      </c>
      <c r="P1479" s="546"/>
      <c r="Q1479" s="68" t="s">
        <v>34</v>
      </c>
      <c r="R1479" s="455"/>
      <c r="S1479" s="4"/>
      <c r="T1479" s="4"/>
      <c r="U1479" s="4"/>
      <c r="AG1479" s="444"/>
      <c r="AH1479" s="444"/>
      <c r="AI1479" s="444"/>
      <c r="AJ1479" s="444"/>
    </row>
    <row r="1480" spans="1:36" ht="13.5" thickBot="1">
      <c r="A1480" s="1">
        <v>1</v>
      </c>
      <c r="D1480" s="527" t="s">
        <v>37</v>
      </c>
      <c r="E1480" s="528"/>
      <c r="F1480" s="528"/>
      <c r="G1480" s="529"/>
      <c r="H1480" s="455"/>
      <c r="I1480" s="34"/>
      <c r="J1480" s="26"/>
      <c r="K1480" s="479"/>
      <c r="L1480" s="71" t="s">
        <v>100</v>
      </c>
      <c r="M1480" s="72"/>
      <c r="N1480" s="71" t="s">
        <v>100</v>
      </c>
      <c r="O1480" s="480"/>
      <c r="P1480" s="73" t="s">
        <v>100</v>
      </c>
      <c r="Q1480" s="138" t="s">
        <v>35</v>
      </c>
      <c r="R1480" s="25" t="s">
        <v>36</v>
      </c>
      <c r="S1480" s="4"/>
      <c r="T1480" s="4"/>
      <c r="U1480" s="4"/>
      <c r="V1480" s="76"/>
      <c r="W1480" s="76" t="s">
        <v>61</v>
      </c>
      <c r="X1480" s="76"/>
      <c r="Y1480" s="76"/>
      <c r="Z1480" s="76"/>
      <c r="AA1480" s="76"/>
      <c r="AB1480" s="76"/>
      <c r="AC1480" s="76"/>
      <c r="AD1480" s="76"/>
      <c r="AE1480" s="76"/>
      <c r="AF1480" s="76"/>
      <c r="AI1480" s="279" t="s">
        <v>25</v>
      </c>
      <c r="AJ1480" s="282" t="s">
        <v>25</v>
      </c>
    </row>
    <row r="1481" spans="1:36" ht="13.5" thickBot="1">
      <c r="A1481" s="1">
        <v>1</v>
      </c>
      <c r="B1481" s="77" t="s">
        <v>38</v>
      </c>
      <c r="C1481" s="78" t="s">
        <v>39</v>
      </c>
      <c r="D1481" s="420" t="str">
        <f>O17</f>
        <v>9th</v>
      </c>
      <c r="E1481" s="420" t="str">
        <f>P17</f>
        <v>10th</v>
      </c>
      <c r="F1481" s="420" t="str">
        <f>Q17</f>
        <v>11th</v>
      </c>
      <c r="G1481" s="420" t="str">
        <f>R17</f>
        <v>12th</v>
      </c>
      <c r="H1481" s="84" t="s">
        <v>40</v>
      </c>
      <c r="I1481" s="80" t="s">
        <v>41</v>
      </c>
      <c r="J1481" s="81"/>
      <c r="K1481" s="212">
        <f>IF(K1480="",$F$23,K1480)</f>
        <v>0</v>
      </c>
      <c r="L1481" s="82" t="s">
        <v>101</v>
      </c>
      <c r="M1481" s="212" t="str">
        <f>$F$24</f>
        <v/>
      </c>
      <c r="N1481" s="82" t="s">
        <v>101</v>
      </c>
      <c r="O1481" s="213">
        <f>IF(O1480="",$F$26,O1480)</f>
        <v>0</v>
      </c>
      <c r="P1481" s="83" t="s">
        <v>101</v>
      </c>
      <c r="Q1481" s="237" t="str">
        <f>M1481</f>
        <v/>
      </c>
      <c r="R1481" s="84" t="s">
        <v>25</v>
      </c>
      <c r="S1481" s="89" t="s">
        <v>42</v>
      </c>
      <c r="T1481" s="89" t="s">
        <v>62</v>
      </c>
      <c r="U1481" s="89" t="s">
        <v>63</v>
      </c>
      <c r="V1481" s="86" t="s">
        <v>43</v>
      </c>
      <c r="W1481" s="491" t="str">
        <f>$O$17</f>
        <v>9th</v>
      </c>
      <c r="X1481" s="491" t="str">
        <f>$P$17</f>
        <v>10th</v>
      </c>
      <c r="Y1481" s="491" t="str">
        <f>$Q$17</f>
        <v>11th</v>
      </c>
      <c r="Z1481" s="492" t="str">
        <f>$R$17</f>
        <v>12th</v>
      </c>
      <c r="AA1481" s="86" t="s">
        <v>43</v>
      </c>
      <c r="AB1481" s="491" t="str">
        <f>$O$17</f>
        <v>9th</v>
      </c>
      <c r="AC1481" s="491" t="str">
        <f>$P$17</f>
        <v>10th</v>
      </c>
      <c r="AD1481" s="491" t="str">
        <f>$Q$17</f>
        <v>11th</v>
      </c>
      <c r="AE1481" s="492" t="str">
        <f>$R$17</f>
        <v>12th</v>
      </c>
      <c r="AF1481" s="86" t="s">
        <v>43</v>
      </c>
      <c r="AI1481" s="280" t="s">
        <v>173</v>
      </c>
      <c r="AJ1481" s="283" t="s">
        <v>174</v>
      </c>
    </row>
    <row r="1482" spans="1:36">
      <c r="A1482" s="1">
        <v>1</v>
      </c>
      <c r="B1482" s="87"/>
      <c r="C1482" s="112"/>
      <c r="D1482" s="390"/>
      <c r="E1482" s="338"/>
      <c r="F1482" s="338"/>
      <c r="G1482" s="339"/>
      <c r="H1482" s="216">
        <f t="shared" ref="H1482:H1521" si="732">V1482</f>
        <v>0</v>
      </c>
      <c r="I1482" s="88">
        <v>1</v>
      </c>
      <c r="J1482" s="216">
        <f>IF(ISBLANK(H1482),"",H1482/I1482)</f>
        <v>0</v>
      </c>
      <c r="K1482" s="215" t="str">
        <f t="shared" ref="K1482:K1521" si="733">IFERROR(IF(ISBLANK(H1482),"",(H1482/$K$1481)/I1482),"")</f>
        <v/>
      </c>
      <c r="L1482" s="216" t="str">
        <f t="shared" ref="L1482" si="734">IFERROR(IF(ISBLANK(H1482),"",ROUNDUP(K1482,0)),"")</f>
        <v/>
      </c>
      <c r="M1482" s="215" t="str">
        <f t="shared" ref="M1482" si="735">IFERROR(IF(ISBLANK(H1482),"",(H1482/$F$24)/I1482),"")</f>
        <v/>
      </c>
      <c r="N1482" s="216" t="str">
        <f t="shared" ref="N1482" si="736">IFERROR(IF(ISBLANK(H1482),"",ROUNDUP(M1482,0)),"")</f>
        <v/>
      </c>
      <c r="O1482" s="215" t="str">
        <f t="shared" ref="O1482:O1521" si="737">IFERROR(IF(ISBLANK(H1482),"",(H1482/$O$1481)/I1482),"")</f>
        <v/>
      </c>
      <c r="P1482" s="216" t="str">
        <f t="shared" ref="P1482" si="738">IFERROR(IF(ISBLANK(H1482),"",ROUNDUP(O1482,0)),"")</f>
        <v/>
      </c>
      <c r="Q1482" s="215">
        <f>IF(ISERR((H1482/N1482)/I1482),0,(H1482/N1482)/I1482)</f>
        <v>0</v>
      </c>
      <c r="R1482" s="94"/>
      <c r="S1482" s="218" t="str">
        <f>IF(ISBLANK(R1482),"",IF(R1482&lt;1,J1482,H1482/I1482/R1482))</f>
        <v/>
      </c>
      <c r="T1482" s="218" t="str">
        <f t="shared" ref="T1482:T1521" si="739">IF(ISBLANK($R1482),"",IF($R1482&lt;1,$J1482,IF(ISERROR($H1482/$I1482/($R1482-1)),"",$H1482/$I1482/($R1482-1))))</f>
        <v/>
      </c>
      <c r="U1482" s="218" t="str">
        <f t="shared" ref="U1482:U1521" si="740">IF(ISBLANK($R1482),"",IF($R1482&lt;1,$J1482,$H1482/$I1482/($R1482+1)))</f>
        <v/>
      </c>
      <c r="V1482" s="219">
        <f t="shared" ref="V1482:V1521" si="741">SUM(D1482:G1482)</f>
        <v>0</v>
      </c>
      <c r="W1482" s="220">
        <f t="shared" ref="W1482:W1521" si="742">IF($R1482&gt;2,(D1482/$V1482)*$F$26, IF($R1482=2,(D1482/2),D1482))</f>
        <v>0</v>
      </c>
      <c r="X1482" s="220">
        <f t="shared" ref="X1482:X1521" si="743">IF($R1482&gt;2,(E1482/$V1482)*$F$26, IF($R1482=2,(E1482/2),E1482))</f>
        <v>0</v>
      </c>
      <c r="Y1482" s="220">
        <f t="shared" ref="Y1482:Y1521" si="744">IF($R1482&gt;2,(F1482/$V1482)*$F$26, IF($R1482=2,(F1482/2),F1482))</f>
        <v>0</v>
      </c>
      <c r="Z1482" s="462">
        <f t="shared" ref="Z1482:Z1521" si="745">IF($R1482&gt;2,(G1482/$V1482)*$F$26, IF($R1482=2,(G1482/2),G1482))</f>
        <v>0</v>
      </c>
      <c r="AA1482" s="221">
        <f>W1482+X1482+Y1482+Z1482</f>
        <v>0</v>
      </c>
      <c r="AB1482" s="462" t="str">
        <f t="shared" ref="AB1482:AB1521" si="746">IF(ISERROR(D1482/($R1482*$I1482)),"",D1482/($R1482*$I1482))</f>
        <v/>
      </c>
      <c r="AC1482" s="447" t="str">
        <f t="shared" ref="AC1482:AC1521" si="747">IF(ISERROR(E1482/($R1482*$I1482)),"",E1482/($R1482*$I1482))</f>
        <v/>
      </c>
      <c r="AD1482" s="447" t="str">
        <f t="shared" ref="AD1482:AD1521" si="748">IF(ISERROR(F1482/($R1482*$I1482)),"",F1482/($R1482*$I1482))</f>
        <v/>
      </c>
      <c r="AE1482" s="460" t="str">
        <f t="shared" ref="AE1482:AE1521" si="749">IF(ISERROR(G1482/($R1482*$I1482)),"",G1482/($R1482*$I1482))</f>
        <v/>
      </c>
      <c r="AF1482" s="221" t="str">
        <f>IF(ISERROR(AB1482+AC1482+AD1482+AE1482),"",AB1482+AC1482+AD1482+AE1482)</f>
        <v/>
      </c>
      <c r="AG1482" s="141">
        <f t="shared" ref="AG1482:AG1521" si="750">C1482</f>
        <v>0</v>
      </c>
      <c r="AH1482" s="141" t="str">
        <f t="shared" ref="AH1482:AH1521" si="751">IF(R1482=1,"Singleton", IF(R1482=2, "Doubleton", IF(R1482=3,"Tripleton","")))</f>
        <v/>
      </c>
      <c r="AI1482" s="116"/>
      <c r="AJ1482" s="281">
        <f t="shared" ref="AJ1482:AJ1521" si="752">IFERROR(R1482-AI1482,"")</f>
        <v>0</v>
      </c>
    </row>
    <row r="1483" spans="1:36">
      <c r="A1483" s="1">
        <v>1</v>
      </c>
      <c r="B1483" s="87"/>
      <c r="C1483" s="113"/>
      <c r="D1483" s="327"/>
      <c r="E1483" s="91"/>
      <c r="F1483" s="91"/>
      <c r="G1483" s="328"/>
      <c r="H1483" s="216">
        <f t="shared" si="732"/>
        <v>0</v>
      </c>
      <c r="I1483" s="88">
        <v>1</v>
      </c>
      <c r="J1483" s="216">
        <f>IF(ISBLANK(H1483),"",H1483/I1483)</f>
        <v>0</v>
      </c>
      <c r="K1483" s="215" t="str">
        <f t="shared" si="733"/>
        <v/>
      </c>
      <c r="L1483" s="216" t="str">
        <f t="shared" ref="L1483:L1521" si="753">IFERROR(IF(ISBLANK(H1483),"",ROUNDUP(K1483,0)),"")</f>
        <v/>
      </c>
      <c r="M1483" s="215" t="str">
        <f t="shared" ref="M1483:M1521" si="754">IFERROR(IF(ISBLANK(H1483),"",(H1483/$F$24)/I1483),"")</f>
        <v/>
      </c>
      <c r="N1483" s="216" t="str">
        <f t="shared" ref="N1483:N1521" si="755">IFERROR(IF(ISBLANK(H1483),"",ROUNDUP(M1483,0)),"")</f>
        <v/>
      </c>
      <c r="O1483" s="215" t="str">
        <f t="shared" si="737"/>
        <v/>
      </c>
      <c r="P1483" s="216" t="str">
        <f t="shared" ref="P1483:P1521" si="756">IFERROR(IF(ISBLANK(H1483),"",ROUNDUP(O1483,0)),"")</f>
        <v/>
      </c>
      <c r="Q1483" s="215">
        <f>IF(ISERR((H1483/N1483)/I1483),0,(H1483/N1483)/I1483)</f>
        <v>0</v>
      </c>
      <c r="R1483" s="94"/>
      <c r="S1483" s="218" t="str">
        <f>IF(ISBLANK(R1483),"",IF(R1483&lt;1,J1483,H1483/I1483/R1483))</f>
        <v/>
      </c>
      <c r="T1483" s="218" t="str">
        <f t="shared" si="739"/>
        <v/>
      </c>
      <c r="U1483" s="218" t="str">
        <f t="shared" si="740"/>
        <v/>
      </c>
      <c r="V1483" s="219">
        <f t="shared" si="741"/>
        <v>0</v>
      </c>
      <c r="W1483" s="220">
        <f t="shared" si="742"/>
        <v>0</v>
      </c>
      <c r="X1483" s="220">
        <f t="shared" si="743"/>
        <v>0</v>
      </c>
      <c r="Y1483" s="220">
        <f t="shared" si="744"/>
        <v>0</v>
      </c>
      <c r="Z1483" s="462">
        <f t="shared" si="745"/>
        <v>0</v>
      </c>
      <c r="AA1483" s="221">
        <f t="shared" ref="AA1483:AA1521" si="757">W1483+X1483+Y1483+Z1483</f>
        <v>0</v>
      </c>
      <c r="AB1483" s="462" t="str">
        <f t="shared" si="746"/>
        <v/>
      </c>
      <c r="AC1483" s="447" t="str">
        <f t="shared" si="747"/>
        <v/>
      </c>
      <c r="AD1483" s="447" t="str">
        <f t="shared" si="748"/>
        <v/>
      </c>
      <c r="AE1483" s="460" t="str">
        <f t="shared" si="749"/>
        <v/>
      </c>
      <c r="AF1483" s="221" t="str">
        <f t="shared" ref="AF1483:AF1521" si="758">IF(ISERROR(AB1483+AC1483+AD1483+AE1483),"",AB1483+AC1483+AD1483+AE1483)</f>
        <v/>
      </c>
      <c r="AG1483" s="141">
        <f t="shared" si="750"/>
        <v>0</v>
      </c>
      <c r="AH1483" s="141" t="str">
        <f t="shared" si="751"/>
        <v/>
      </c>
      <c r="AI1483" s="450"/>
      <c r="AJ1483" s="446">
        <f t="shared" si="752"/>
        <v>0</v>
      </c>
    </row>
    <row r="1484" spans="1:36">
      <c r="A1484" s="1">
        <v>1</v>
      </c>
      <c r="B1484" s="87"/>
      <c r="C1484" s="113"/>
      <c r="D1484" s="327"/>
      <c r="E1484" s="91"/>
      <c r="F1484" s="91"/>
      <c r="G1484" s="328"/>
      <c r="H1484" s="216">
        <f t="shared" si="732"/>
        <v>0</v>
      </c>
      <c r="I1484" s="88">
        <v>1</v>
      </c>
      <c r="J1484" s="216">
        <f>IF(ISBLANK(H1484),"",H1484/I1484)</f>
        <v>0</v>
      </c>
      <c r="K1484" s="215" t="str">
        <f t="shared" si="733"/>
        <v/>
      </c>
      <c r="L1484" s="216" t="str">
        <f t="shared" si="753"/>
        <v/>
      </c>
      <c r="M1484" s="215" t="str">
        <f t="shared" si="754"/>
        <v/>
      </c>
      <c r="N1484" s="216" t="str">
        <f t="shared" si="755"/>
        <v/>
      </c>
      <c r="O1484" s="215" t="str">
        <f t="shared" si="737"/>
        <v/>
      </c>
      <c r="P1484" s="216" t="str">
        <f t="shared" si="756"/>
        <v/>
      </c>
      <c r="Q1484" s="215">
        <f>IF(ISERR((H1484/N1484)/I1484),0,(H1484/N1484)/I1484)</f>
        <v>0</v>
      </c>
      <c r="R1484" s="94"/>
      <c r="S1484" s="218" t="str">
        <f>IF(ISBLANK(R1484),"",IF(R1484&lt;1,J1484,H1484/I1484/R1484))</f>
        <v/>
      </c>
      <c r="T1484" s="218" t="str">
        <f t="shared" si="739"/>
        <v/>
      </c>
      <c r="U1484" s="218" t="str">
        <f t="shared" si="740"/>
        <v/>
      </c>
      <c r="V1484" s="219">
        <f t="shared" si="741"/>
        <v>0</v>
      </c>
      <c r="W1484" s="220">
        <f t="shared" si="742"/>
        <v>0</v>
      </c>
      <c r="X1484" s="220">
        <f t="shared" si="743"/>
        <v>0</v>
      </c>
      <c r="Y1484" s="220">
        <f t="shared" si="744"/>
        <v>0</v>
      </c>
      <c r="Z1484" s="462">
        <f t="shared" si="745"/>
        <v>0</v>
      </c>
      <c r="AA1484" s="221">
        <f t="shared" si="757"/>
        <v>0</v>
      </c>
      <c r="AB1484" s="462" t="str">
        <f t="shared" si="746"/>
        <v/>
      </c>
      <c r="AC1484" s="447" t="str">
        <f t="shared" si="747"/>
        <v/>
      </c>
      <c r="AD1484" s="447" t="str">
        <f t="shared" si="748"/>
        <v/>
      </c>
      <c r="AE1484" s="460" t="str">
        <f t="shared" si="749"/>
        <v/>
      </c>
      <c r="AF1484" s="221" t="str">
        <f t="shared" si="758"/>
        <v/>
      </c>
      <c r="AG1484" s="141">
        <f t="shared" si="750"/>
        <v>0</v>
      </c>
      <c r="AH1484" s="141" t="str">
        <f t="shared" si="751"/>
        <v/>
      </c>
      <c r="AI1484" s="450"/>
      <c r="AJ1484" s="446">
        <f t="shared" si="752"/>
        <v>0</v>
      </c>
    </row>
    <row r="1485" spans="1:36">
      <c r="A1485" s="1">
        <v>1</v>
      </c>
      <c r="B1485" s="87"/>
      <c r="C1485" s="113"/>
      <c r="D1485" s="327"/>
      <c r="E1485" s="91"/>
      <c r="F1485" s="91"/>
      <c r="G1485" s="328"/>
      <c r="H1485" s="216">
        <f t="shared" si="732"/>
        <v>0</v>
      </c>
      <c r="I1485" s="88">
        <v>1</v>
      </c>
      <c r="J1485" s="216">
        <f>IF(ISBLANK(H1485),"",H1485/I1485)</f>
        <v>0</v>
      </c>
      <c r="K1485" s="215" t="str">
        <f t="shared" si="733"/>
        <v/>
      </c>
      <c r="L1485" s="216" t="str">
        <f t="shared" si="753"/>
        <v/>
      </c>
      <c r="M1485" s="215" t="str">
        <f t="shared" si="754"/>
        <v/>
      </c>
      <c r="N1485" s="216" t="str">
        <f t="shared" si="755"/>
        <v/>
      </c>
      <c r="O1485" s="215" t="str">
        <f t="shared" si="737"/>
        <v/>
      </c>
      <c r="P1485" s="216" t="str">
        <f t="shared" si="756"/>
        <v/>
      </c>
      <c r="Q1485" s="215">
        <f>IF(ISERR((H1485/N1485)/I1485),0,(H1485/N1485)/I1485)</f>
        <v>0</v>
      </c>
      <c r="R1485" s="94"/>
      <c r="S1485" s="218" t="str">
        <f>IF(ISBLANK(R1485),"",IF(R1485&lt;1,J1485,H1485/I1485/R1485))</f>
        <v/>
      </c>
      <c r="T1485" s="218" t="str">
        <f t="shared" si="739"/>
        <v/>
      </c>
      <c r="U1485" s="218" t="str">
        <f t="shared" si="740"/>
        <v/>
      </c>
      <c r="V1485" s="219">
        <f t="shared" si="741"/>
        <v>0</v>
      </c>
      <c r="W1485" s="220">
        <f t="shared" si="742"/>
        <v>0</v>
      </c>
      <c r="X1485" s="220">
        <f t="shared" si="743"/>
        <v>0</v>
      </c>
      <c r="Y1485" s="220">
        <f t="shared" si="744"/>
        <v>0</v>
      </c>
      <c r="Z1485" s="462">
        <f t="shared" si="745"/>
        <v>0</v>
      </c>
      <c r="AA1485" s="221">
        <f t="shared" si="757"/>
        <v>0</v>
      </c>
      <c r="AB1485" s="462" t="str">
        <f t="shared" si="746"/>
        <v/>
      </c>
      <c r="AC1485" s="447" t="str">
        <f t="shared" si="747"/>
        <v/>
      </c>
      <c r="AD1485" s="447" t="str">
        <f t="shared" si="748"/>
        <v/>
      </c>
      <c r="AE1485" s="460" t="str">
        <f t="shared" si="749"/>
        <v/>
      </c>
      <c r="AF1485" s="221" t="str">
        <f t="shared" si="758"/>
        <v/>
      </c>
      <c r="AG1485" s="141">
        <f t="shared" si="750"/>
        <v>0</v>
      </c>
      <c r="AH1485" s="141" t="str">
        <f t="shared" si="751"/>
        <v/>
      </c>
      <c r="AI1485" s="450"/>
      <c r="AJ1485" s="446">
        <f t="shared" si="752"/>
        <v>0</v>
      </c>
    </row>
    <row r="1486" spans="1:36">
      <c r="A1486" s="1">
        <v>1</v>
      </c>
      <c r="B1486" s="87"/>
      <c r="C1486" s="113"/>
      <c r="D1486" s="327"/>
      <c r="E1486" s="91"/>
      <c r="F1486" s="91"/>
      <c r="G1486" s="328"/>
      <c r="H1486" s="216">
        <f t="shared" si="732"/>
        <v>0</v>
      </c>
      <c r="I1486" s="88">
        <v>1</v>
      </c>
      <c r="J1486" s="216">
        <f t="shared" ref="J1486:J1521" si="759">IF(ISBLANK(H1486),"",H1486/I1486)</f>
        <v>0</v>
      </c>
      <c r="K1486" s="215" t="str">
        <f t="shared" si="733"/>
        <v/>
      </c>
      <c r="L1486" s="216" t="str">
        <f t="shared" si="753"/>
        <v/>
      </c>
      <c r="M1486" s="215" t="str">
        <f t="shared" si="754"/>
        <v/>
      </c>
      <c r="N1486" s="216" t="str">
        <f t="shared" si="755"/>
        <v/>
      </c>
      <c r="O1486" s="215" t="str">
        <f t="shared" si="737"/>
        <v/>
      </c>
      <c r="P1486" s="216" t="str">
        <f t="shared" si="756"/>
        <v/>
      </c>
      <c r="Q1486" s="215">
        <f t="shared" ref="Q1486:Q1521" si="760">IF(ISERR((H1486/N1486)/I1486),0,(H1486/N1486)/I1486)</f>
        <v>0</v>
      </c>
      <c r="R1486" s="94"/>
      <c r="S1486" s="218" t="str">
        <f t="shared" ref="S1486:S1521" si="761">IF(ISBLANK(R1486),"",IF(R1486&lt;1,J1486,H1486/I1486/R1486))</f>
        <v/>
      </c>
      <c r="T1486" s="218" t="str">
        <f t="shared" si="739"/>
        <v/>
      </c>
      <c r="U1486" s="218" t="str">
        <f t="shared" si="740"/>
        <v/>
      </c>
      <c r="V1486" s="219">
        <f t="shared" si="741"/>
        <v>0</v>
      </c>
      <c r="W1486" s="220">
        <f t="shared" si="742"/>
        <v>0</v>
      </c>
      <c r="X1486" s="220">
        <f t="shared" si="743"/>
        <v>0</v>
      </c>
      <c r="Y1486" s="220">
        <f t="shared" si="744"/>
        <v>0</v>
      </c>
      <c r="Z1486" s="462">
        <f t="shared" si="745"/>
        <v>0</v>
      </c>
      <c r="AA1486" s="221">
        <f t="shared" si="757"/>
        <v>0</v>
      </c>
      <c r="AB1486" s="462" t="str">
        <f t="shared" si="746"/>
        <v/>
      </c>
      <c r="AC1486" s="447" t="str">
        <f t="shared" si="747"/>
        <v/>
      </c>
      <c r="AD1486" s="447" t="str">
        <f t="shared" si="748"/>
        <v/>
      </c>
      <c r="AE1486" s="460" t="str">
        <f t="shared" si="749"/>
        <v/>
      </c>
      <c r="AF1486" s="221" t="str">
        <f t="shared" si="758"/>
        <v/>
      </c>
      <c r="AG1486" s="141">
        <f t="shared" si="750"/>
        <v>0</v>
      </c>
      <c r="AH1486" s="141" t="str">
        <f t="shared" si="751"/>
        <v/>
      </c>
      <c r="AI1486" s="450"/>
      <c r="AJ1486" s="446">
        <f t="shared" si="752"/>
        <v>0</v>
      </c>
    </row>
    <row r="1487" spans="1:36">
      <c r="A1487" s="1">
        <v>1</v>
      </c>
      <c r="B1487" s="87"/>
      <c r="C1487" s="113"/>
      <c r="D1487" s="327"/>
      <c r="E1487" s="91"/>
      <c r="F1487" s="91"/>
      <c r="G1487" s="328"/>
      <c r="H1487" s="216">
        <f t="shared" si="732"/>
        <v>0</v>
      </c>
      <c r="I1487" s="88">
        <v>1</v>
      </c>
      <c r="J1487" s="216">
        <f t="shared" si="759"/>
        <v>0</v>
      </c>
      <c r="K1487" s="215" t="str">
        <f t="shared" si="733"/>
        <v/>
      </c>
      <c r="L1487" s="216" t="str">
        <f t="shared" si="753"/>
        <v/>
      </c>
      <c r="M1487" s="215" t="str">
        <f t="shared" si="754"/>
        <v/>
      </c>
      <c r="N1487" s="216" t="str">
        <f t="shared" si="755"/>
        <v/>
      </c>
      <c r="O1487" s="215" t="str">
        <f t="shared" si="737"/>
        <v/>
      </c>
      <c r="P1487" s="216" t="str">
        <f t="shared" si="756"/>
        <v/>
      </c>
      <c r="Q1487" s="215">
        <f t="shared" si="760"/>
        <v>0</v>
      </c>
      <c r="R1487" s="94"/>
      <c r="S1487" s="218" t="str">
        <f t="shared" si="761"/>
        <v/>
      </c>
      <c r="T1487" s="218" t="str">
        <f t="shared" si="739"/>
        <v/>
      </c>
      <c r="U1487" s="218" t="str">
        <f t="shared" si="740"/>
        <v/>
      </c>
      <c r="V1487" s="219">
        <f t="shared" si="741"/>
        <v>0</v>
      </c>
      <c r="W1487" s="220">
        <f t="shared" si="742"/>
        <v>0</v>
      </c>
      <c r="X1487" s="220">
        <f t="shared" si="743"/>
        <v>0</v>
      </c>
      <c r="Y1487" s="220">
        <f t="shared" si="744"/>
        <v>0</v>
      </c>
      <c r="Z1487" s="462">
        <f t="shared" si="745"/>
        <v>0</v>
      </c>
      <c r="AA1487" s="221">
        <f t="shared" si="757"/>
        <v>0</v>
      </c>
      <c r="AB1487" s="462" t="str">
        <f t="shared" si="746"/>
        <v/>
      </c>
      <c r="AC1487" s="447" t="str">
        <f t="shared" si="747"/>
        <v/>
      </c>
      <c r="AD1487" s="447" t="str">
        <f t="shared" si="748"/>
        <v/>
      </c>
      <c r="AE1487" s="460" t="str">
        <f t="shared" si="749"/>
        <v/>
      </c>
      <c r="AF1487" s="221" t="str">
        <f t="shared" si="758"/>
        <v/>
      </c>
      <c r="AG1487" s="141">
        <f t="shared" si="750"/>
        <v>0</v>
      </c>
      <c r="AH1487" s="141" t="str">
        <f t="shared" si="751"/>
        <v/>
      </c>
      <c r="AI1487" s="450"/>
      <c r="AJ1487" s="446">
        <f t="shared" si="752"/>
        <v>0</v>
      </c>
    </row>
    <row r="1488" spans="1:36">
      <c r="A1488" s="1">
        <v>1</v>
      </c>
      <c r="B1488" s="87"/>
      <c r="C1488" s="113"/>
      <c r="D1488" s="327"/>
      <c r="E1488" s="91"/>
      <c r="F1488" s="91"/>
      <c r="G1488" s="328"/>
      <c r="H1488" s="216">
        <f t="shared" si="732"/>
        <v>0</v>
      </c>
      <c r="I1488" s="88">
        <v>1</v>
      </c>
      <c r="J1488" s="216">
        <f t="shared" si="759"/>
        <v>0</v>
      </c>
      <c r="K1488" s="215" t="str">
        <f t="shared" si="733"/>
        <v/>
      </c>
      <c r="L1488" s="216" t="str">
        <f t="shared" si="753"/>
        <v/>
      </c>
      <c r="M1488" s="215" t="str">
        <f t="shared" si="754"/>
        <v/>
      </c>
      <c r="N1488" s="216" t="str">
        <f t="shared" si="755"/>
        <v/>
      </c>
      <c r="O1488" s="215" t="str">
        <f t="shared" si="737"/>
        <v/>
      </c>
      <c r="P1488" s="216" t="str">
        <f t="shared" si="756"/>
        <v/>
      </c>
      <c r="Q1488" s="215">
        <f t="shared" si="760"/>
        <v>0</v>
      </c>
      <c r="R1488" s="94"/>
      <c r="S1488" s="218" t="str">
        <f t="shared" si="761"/>
        <v/>
      </c>
      <c r="T1488" s="218" t="str">
        <f t="shared" si="739"/>
        <v/>
      </c>
      <c r="U1488" s="218" t="str">
        <f t="shared" si="740"/>
        <v/>
      </c>
      <c r="V1488" s="219">
        <f t="shared" si="741"/>
        <v>0</v>
      </c>
      <c r="W1488" s="220">
        <f t="shared" si="742"/>
        <v>0</v>
      </c>
      <c r="X1488" s="220">
        <f t="shared" si="743"/>
        <v>0</v>
      </c>
      <c r="Y1488" s="220">
        <f t="shared" si="744"/>
        <v>0</v>
      </c>
      <c r="Z1488" s="462">
        <f t="shared" si="745"/>
        <v>0</v>
      </c>
      <c r="AA1488" s="221">
        <f t="shared" si="757"/>
        <v>0</v>
      </c>
      <c r="AB1488" s="462" t="str">
        <f t="shared" si="746"/>
        <v/>
      </c>
      <c r="AC1488" s="447" t="str">
        <f t="shared" si="747"/>
        <v/>
      </c>
      <c r="AD1488" s="447" t="str">
        <f t="shared" si="748"/>
        <v/>
      </c>
      <c r="AE1488" s="460" t="str">
        <f t="shared" si="749"/>
        <v/>
      </c>
      <c r="AF1488" s="221" t="str">
        <f t="shared" si="758"/>
        <v/>
      </c>
      <c r="AG1488" s="141">
        <f t="shared" si="750"/>
        <v>0</v>
      </c>
      <c r="AH1488" s="141" t="str">
        <f t="shared" si="751"/>
        <v/>
      </c>
      <c r="AI1488" s="450"/>
      <c r="AJ1488" s="446">
        <f t="shared" si="752"/>
        <v>0</v>
      </c>
    </row>
    <row r="1489" spans="1:36">
      <c r="A1489" s="1">
        <v>1</v>
      </c>
      <c r="B1489" s="87"/>
      <c r="C1489" s="113"/>
      <c r="D1489" s="327"/>
      <c r="E1489" s="91"/>
      <c r="F1489" s="91"/>
      <c r="G1489" s="328"/>
      <c r="H1489" s="216">
        <f t="shared" si="732"/>
        <v>0</v>
      </c>
      <c r="I1489" s="88">
        <v>1</v>
      </c>
      <c r="J1489" s="216">
        <f t="shared" si="759"/>
        <v>0</v>
      </c>
      <c r="K1489" s="215" t="str">
        <f t="shared" si="733"/>
        <v/>
      </c>
      <c r="L1489" s="216" t="str">
        <f t="shared" si="753"/>
        <v/>
      </c>
      <c r="M1489" s="215" t="str">
        <f t="shared" si="754"/>
        <v/>
      </c>
      <c r="N1489" s="216" t="str">
        <f t="shared" si="755"/>
        <v/>
      </c>
      <c r="O1489" s="215" t="str">
        <f t="shared" si="737"/>
        <v/>
      </c>
      <c r="P1489" s="216" t="str">
        <f t="shared" si="756"/>
        <v/>
      </c>
      <c r="Q1489" s="215">
        <f t="shared" si="760"/>
        <v>0</v>
      </c>
      <c r="R1489" s="94"/>
      <c r="S1489" s="218" t="str">
        <f t="shared" si="761"/>
        <v/>
      </c>
      <c r="T1489" s="218" t="str">
        <f t="shared" si="739"/>
        <v/>
      </c>
      <c r="U1489" s="218" t="str">
        <f t="shared" si="740"/>
        <v/>
      </c>
      <c r="V1489" s="219">
        <f t="shared" si="741"/>
        <v>0</v>
      </c>
      <c r="W1489" s="220">
        <f t="shared" si="742"/>
        <v>0</v>
      </c>
      <c r="X1489" s="220">
        <f t="shared" si="743"/>
        <v>0</v>
      </c>
      <c r="Y1489" s="220">
        <f t="shared" si="744"/>
        <v>0</v>
      </c>
      <c r="Z1489" s="462">
        <f t="shared" si="745"/>
        <v>0</v>
      </c>
      <c r="AA1489" s="221">
        <f t="shared" si="757"/>
        <v>0</v>
      </c>
      <c r="AB1489" s="462" t="str">
        <f t="shared" si="746"/>
        <v/>
      </c>
      <c r="AC1489" s="447" t="str">
        <f t="shared" si="747"/>
        <v/>
      </c>
      <c r="AD1489" s="447" t="str">
        <f t="shared" si="748"/>
        <v/>
      </c>
      <c r="AE1489" s="460" t="str">
        <f t="shared" si="749"/>
        <v/>
      </c>
      <c r="AF1489" s="221" t="str">
        <f t="shared" si="758"/>
        <v/>
      </c>
      <c r="AG1489" s="141">
        <f t="shared" si="750"/>
        <v>0</v>
      </c>
      <c r="AH1489" s="141" t="str">
        <f t="shared" si="751"/>
        <v/>
      </c>
      <c r="AI1489" s="450"/>
      <c r="AJ1489" s="446">
        <f t="shared" si="752"/>
        <v>0</v>
      </c>
    </row>
    <row r="1490" spans="1:36">
      <c r="A1490" s="1">
        <v>1</v>
      </c>
      <c r="B1490" s="87"/>
      <c r="C1490" s="113"/>
      <c r="D1490" s="327"/>
      <c r="E1490" s="91"/>
      <c r="F1490" s="91"/>
      <c r="G1490" s="328"/>
      <c r="H1490" s="216">
        <f t="shared" si="732"/>
        <v>0</v>
      </c>
      <c r="I1490" s="88">
        <v>1</v>
      </c>
      <c r="J1490" s="216">
        <f t="shared" si="759"/>
        <v>0</v>
      </c>
      <c r="K1490" s="215" t="str">
        <f t="shared" si="733"/>
        <v/>
      </c>
      <c r="L1490" s="216" t="str">
        <f t="shared" si="753"/>
        <v/>
      </c>
      <c r="M1490" s="215" t="str">
        <f t="shared" si="754"/>
        <v/>
      </c>
      <c r="N1490" s="216" t="str">
        <f t="shared" si="755"/>
        <v/>
      </c>
      <c r="O1490" s="215" t="str">
        <f t="shared" si="737"/>
        <v/>
      </c>
      <c r="P1490" s="216" t="str">
        <f t="shared" si="756"/>
        <v/>
      </c>
      <c r="Q1490" s="215">
        <f t="shared" si="760"/>
        <v>0</v>
      </c>
      <c r="R1490" s="94"/>
      <c r="S1490" s="218" t="str">
        <f t="shared" si="761"/>
        <v/>
      </c>
      <c r="T1490" s="218" t="str">
        <f t="shared" si="739"/>
        <v/>
      </c>
      <c r="U1490" s="218" t="str">
        <f t="shared" si="740"/>
        <v/>
      </c>
      <c r="V1490" s="219">
        <f t="shared" si="741"/>
        <v>0</v>
      </c>
      <c r="W1490" s="220">
        <f t="shared" si="742"/>
        <v>0</v>
      </c>
      <c r="X1490" s="220">
        <f t="shared" si="743"/>
        <v>0</v>
      </c>
      <c r="Y1490" s="220">
        <f t="shared" si="744"/>
        <v>0</v>
      </c>
      <c r="Z1490" s="462">
        <f t="shared" si="745"/>
        <v>0</v>
      </c>
      <c r="AA1490" s="221">
        <f t="shared" si="757"/>
        <v>0</v>
      </c>
      <c r="AB1490" s="462" t="str">
        <f t="shared" si="746"/>
        <v/>
      </c>
      <c r="AC1490" s="447" t="str">
        <f t="shared" si="747"/>
        <v/>
      </c>
      <c r="AD1490" s="447" t="str">
        <f t="shared" si="748"/>
        <v/>
      </c>
      <c r="AE1490" s="460" t="str">
        <f t="shared" si="749"/>
        <v/>
      </c>
      <c r="AF1490" s="221" t="str">
        <f t="shared" si="758"/>
        <v/>
      </c>
      <c r="AG1490" s="141">
        <f t="shared" si="750"/>
        <v>0</v>
      </c>
      <c r="AH1490" s="141" t="str">
        <f t="shared" si="751"/>
        <v/>
      </c>
      <c r="AI1490" s="450"/>
      <c r="AJ1490" s="446">
        <f t="shared" si="752"/>
        <v>0</v>
      </c>
    </row>
    <row r="1491" spans="1:36">
      <c r="A1491" s="1">
        <v>1</v>
      </c>
      <c r="B1491" s="87"/>
      <c r="C1491" s="113"/>
      <c r="D1491" s="327"/>
      <c r="E1491" s="91"/>
      <c r="F1491" s="91"/>
      <c r="G1491" s="328"/>
      <c r="H1491" s="216">
        <f t="shared" si="732"/>
        <v>0</v>
      </c>
      <c r="I1491" s="88">
        <v>1</v>
      </c>
      <c r="J1491" s="216">
        <f t="shared" si="759"/>
        <v>0</v>
      </c>
      <c r="K1491" s="215" t="str">
        <f t="shared" si="733"/>
        <v/>
      </c>
      <c r="L1491" s="216" t="str">
        <f t="shared" si="753"/>
        <v/>
      </c>
      <c r="M1491" s="215" t="str">
        <f t="shared" si="754"/>
        <v/>
      </c>
      <c r="N1491" s="216" t="str">
        <f t="shared" si="755"/>
        <v/>
      </c>
      <c r="O1491" s="215" t="str">
        <f t="shared" si="737"/>
        <v/>
      </c>
      <c r="P1491" s="216" t="str">
        <f t="shared" si="756"/>
        <v/>
      </c>
      <c r="Q1491" s="215">
        <f t="shared" si="760"/>
        <v>0</v>
      </c>
      <c r="R1491" s="94"/>
      <c r="S1491" s="218" t="str">
        <f t="shared" si="761"/>
        <v/>
      </c>
      <c r="T1491" s="218" t="str">
        <f t="shared" si="739"/>
        <v/>
      </c>
      <c r="U1491" s="218" t="str">
        <f t="shared" si="740"/>
        <v/>
      </c>
      <c r="V1491" s="219">
        <f t="shared" si="741"/>
        <v>0</v>
      </c>
      <c r="W1491" s="220">
        <f t="shared" si="742"/>
        <v>0</v>
      </c>
      <c r="X1491" s="220">
        <f t="shared" si="743"/>
        <v>0</v>
      </c>
      <c r="Y1491" s="220">
        <f t="shared" si="744"/>
        <v>0</v>
      </c>
      <c r="Z1491" s="462">
        <f t="shared" si="745"/>
        <v>0</v>
      </c>
      <c r="AA1491" s="221">
        <f t="shared" si="757"/>
        <v>0</v>
      </c>
      <c r="AB1491" s="462" t="str">
        <f t="shared" si="746"/>
        <v/>
      </c>
      <c r="AC1491" s="447" t="str">
        <f t="shared" si="747"/>
        <v/>
      </c>
      <c r="AD1491" s="447" t="str">
        <f t="shared" si="748"/>
        <v/>
      </c>
      <c r="AE1491" s="460" t="str">
        <f t="shared" si="749"/>
        <v/>
      </c>
      <c r="AF1491" s="221" t="str">
        <f t="shared" si="758"/>
        <v/>
      </c>
      <c r="AG1491" s="141">
        <f t="shared" si="750"/>
        <v>0</v>
      </c>
      <c r="AH1491" s="141" t="str">
        <f t="shared" si="751"/>
        <v/>
      </c>
      <c r="AI1491" s="450"/>
      <c r="AJ1491" s="446">
        <f t="shared" si="752"/>
        <v>0</v>
      </c>
    </row>
    <row r="1492" spans="1:36">
      <c r="A1492" s="1">
        <v>1</v>
      </c>
      <c r="B1492" s="87"/>
      <c r="C1492" s="113"/>
      <c r="D1492" s="327"/>
      <c r="E1492" s="91"/>
      <c r="F1492" s="91"/>
      <c r="G1492" s="328"/>
      <c r="H1492" s="216">
        <f t="shared" si="732"/>
        <v>0</v>
      </c>
      <c r="I1492" s="88">
        <v>1</v>
      </c>
      <c r="J1492" s="216">
        <f t="shared" si="759"/>
        <v>0</v>
      </c>
      <c r="K1492" s="215" t="str">
        <f t="shared" si="733"/>
        <v/>
      </c>
      <c r="L1492" s="216" t="str">
        <f t="shared" si="753"/>
        <v/>
      </c>
      <c r="M1492" s="215" t="str">
        <f t="shared" si="754"/>
        <v/>
      </c>
      <c r="N1492" s="216" t="str">
        <f t="shared" si="755"/>
        <v/>
      </c>
      <c r="O1492" s="215" t="str">
        <f t="shared" si="737"/>
        <v/>
      </c>
      <c r="P1492" s="216" t="str">
        <f t="shared" si="756"/>
        <v/>
      </c>
      <c r="Q1492" s="215">
        <f t="shared" si="760"/>
        <v>0</v>
      </c>
      <c r="R1492" s="94"/>
      <c r="S1492" s="218" t="str">
        <f t="shared" si="761"/>
        <v/>
      </c>
      <c r="T1492" s="218" t="str">
        <f t="shared" si="739"/>
        <v/>
      </c>
      <c r="U1492" s="218" t="str">
        <f t="shared" si="740"/>
        <v/>
      </c>
      <c r="V1492" s="219">
        <f t="shared" si="741"/>
        <v>0</v>
      </c>
      <c r="W1492" s="220">
        <f t="shared" si="742"/>
        <v>0</v>
      </c>
      <c r="X1492" s="220">
        <f t="shared" si="743"/>
        <v>0</v>
      </c>
      <c r="Y1492" s="220">
        <f t="shared" si="744"/>
        <v>0</v>
      </c>
      <c r="Z1492" s="462">
        <f t="shared" si="745"/>
        <v>0</v>
      </c>
      <c r="AA1492" s="221">
        <f t="shared" si="757"/>
        <v>0</v>
      </c>
      <c r="AB1492" s="462" t="str">
        <f t="shared" si="746"/>
        <v/>
      </c>
      <c r="AC1492" s="447" t="str">
        <f t="shared" si="747"/>
        <v/>
      </c>
      <c r="AD1492" s="447" t="str">
        <f t="shared" si="748"/>
        <v/>
      </c>
      <c r="AE1492" s="460" t="str">
        <f t="shared" si="749"/>
        <v/>
      </c>
      <c r="AF1492" s="221" t="str">
        <f t="shared" si="758"/>
        <v/>
      </c>
      <c r="AG1492" s="141">
        <f t="shared" si="750"/>
        <v>0</v>
      </c>
      <c r="AH1492" s="141" t="str">
        <f t="shared" si="751"/>
        <v/>
      </c>
      <c r="AI1492" s="450"/>
      <c r="AJ1492" s="446">
        <f t="shared" si="752"/>
        <v>0</v>
      </c>
    </row>
    <row r="1493" spans="1:36">
      <c r="A1493" s="1">
        <v>1</v>
      </c>
      <c r="B1493" s="87"/>
      <c r="C1493" s="113"/>
      <c r="D1493" s="327"/>
      <c r="E1493" s="91"/>
      <c r="F1493" s="91"/>
      <c r="G1493" s="328"/>
      <c r="H1493" s="216">
        <f t="shared" si="732"/>
        <v>0</v>
      </c>
      <c r="I1493" s="88">
        <v>1</v>
      </c>
      <c r="J1493" s="216">
        <f t="shared" si="759"/>
        <v>0</v>
      </c>
      <c r="K1493" s="215" t="str">
        <f t="shared" si="733"/>
        <v/>
      </c>
      <c r="L1493" s="216" t="str">
        <f t="shared" si="753"/>
        <v/>
      </c>
      <c r="M1493" s="215" t="str">
        <f t="shared" si="754"/>
        <v/>
      </c>
      <c r="N1493" s="216" t="str">
        <f t="shared" si="755"/>
        <v/>
      </c>
      <c r="O1493" s="215" t="str">
        <f t="shared" si="737"/>
        <v/>
      </c>
      <c r="P1493" s="216" t="str">
        <f t="shared" si="756"/>
        <v/>
      </c>
      <c r="Q1493" s="215">
        <f t="shared" si="760"/>
        <v>0</v>
      </c>
      <c r="R1493" s="94"/>
      <c r="S1493" s="218" t="str">
        <f t="shared" si="761"/>
        <v/>
      </c>
      <c r="T1493" s="218" t="str">
        <f t="shared" si="739"/>
        <v/>
      </c>
      <c r="U1493" s="218" t="str">
        <f t="shared" si="740"/>
        <v/>
      </c>
      <c r="V1493" s="219">
        <f t="shared" si="741"/>
        <v>0</v>
      </c>
      <c r="W1493" s="220">
        <f t="shared" si="742"/>
        <v>0</v>
      </c>
      <c r="X1493" s="220">
        <f t="shared" si="743"/>
        <v>0</v>
      </c>
      <c r="Y1493" s="220">
        <f t="shared" si="744"/>
        <v>0</v>
      </c>
      <c r="Z1493" s="462">
        <f t="shared" si="745"/>
        <v>0</v>
      </c>
      <c r="AA1493" s="221">
        <f t="shared" si="757"/>
        <v>0</v>
      </c>
      <c r="AB1493" s="462" t="str">
        <f t="shared" si="746"/>
        <v/>
      </c>
      <c r="AC1493" s="447" t="str">
        <f t="shared" si="747"/>
        <v/>
      </c>
      <c r="AD1493" s="447" t="str">
        <f t="shared" si="748"/>
        <v/>
      </c>
      <c r="AE1493" s="460" t="str">
        <f t="shared" si="749"/>
        <v/>
      </c>
      <c r="AF1493" s="221" t="str">
        <f t="shared" si="758"/>
        <v/>
      </c>
      <c r="AG1493" s="141">
        <f t="shared" si="750"/>
        <v>0</v>
      </c>
      <c r="AH1493" s="141" t="str">
        <f t="shared" si="751"/>
        <v/>
      </c>
      <c r="AI1493" s="450"/>
      <c r="AJ1493" s="446">
        <f t="shared" si="752"/>
        <v>0</v>
      </c>
    </row>
    <row r="1494" spans="1:36">
      <c r="A1494" s="1">
        <v>1</v>
      </c>
      <c r="B1494" s="87"/>
      <c r="C1494" s="113"/>
      <c r="D1494" s="327"/>
      <c r="E1494" s="91"/>
      <c r="F1494" s="91"/>
      <c r="G1494" s="328"/>
      <c r="H1494" s="216">
        <f t="shared" si="732"/>
        <v>0</v>
      </c>
      <c r="I1494" s="88">
        <v>1</v>
      </c>
      <c r="J1494" s="216">
        <f t="shared" si="759"/>
        <v>0</v>
      </c>
      <c r="K1494" s="215" t="str">
        <f t="shared" si="733"/>
        <v/>
      </c>
      <c r="L1494" s="216" t="str">
        <f t="shared" si="753"/>
        <v/>
      </c>
      <c r="M1494" s="215" t="str">
        <f t="shared" si="754"/>
        <v/>
      </c>
      <c r="N1494" s="216" t="str">
        <f t="shared" si="755"/>
        <v/>
      </c>
      <c r="O1494" s="215" t="str">
        <f t="shared" si="737"/>
        <v/>
      </c>
      <c r="P1494" s="216" t="str">
        <f t="shared" si="756"/>
        <v/>
      </c>
      <c r="Q1494" s="215">
        <f t="shared" si="760"/>
        <v>0</v>
      </c>
      <c r="R1494" s="94"/>
      <c r="S1494" s="218" t="str">
        <f t="shared" si="761"/>
        <v/>
      </c>
      <c r="T1494" s="218" t="str">
        <f t="shared" si="739"/>
        <v/>
      </c>
      <c r="U1494" s="218" t="str">
        <f t="shared" si="740"/>
        <v/>
      </c>
      <c r="V1494" s="219">
        <f t="shared" si="741"/>
        <v>0</v>
      </c>
      <c r="W1494" s="220">
        <f t="shared" si="742"/>
        <v>0</v>
      </c>
      <c r="X1494" s="220">
        <f t="shared" si="743"/>
        <v>0</v>
      </c>
      <c r="Y1494" s="220">
        <f t="shared" si="744"/>
        <v>0</v>
      </c>
      <c r="Z1494" s="462">
        <f t="shared" si="745"/>
        <v>0</v>
      </c>
      <c r="AA1494" s="221">
        <f t="shared" si="757"/>
        <v>0</v>
      </c>
      <c r="AB1494" s="462" t="str">
        <f t="shared" si="746"/>
        <v/>
      </c>
      <c r="AC1494" s="447" t="str">
        <f t="shared" si="747"/>
        <v/>
      </c>
      <c r="AD1494" s="447" t="str">
        <f t="shared" si="748"/>
        <v/>
      </c>
      <c r="AE1494" s="460" t="str">
        <f t="shared" si="749"/>
        <v/>
      </c>
      <c r="AF1494" s="221" t="str">
        <f t="shared" si="758"/>
        <v/>
      </c>
      <c r="AG1494" s="141">
        <f t="shared" si="750"/>
        <v>0</v>
      </c>
      <c r="AH1494" s="141" t="str">
        <f t="shared" si="751"/>
        <v/>
      </c>
      <c r="AI1494" s="450"/>
      <c r="AJ1494" s="446">
        <f t="shared" si="752"/>
        <v>0</v>
      </c>
    </row>
    <row r="1495" spans="1:36">
      <c r="A1495" s="1">
        <v>1</v>
      </c>
      <c r="B1495" s="87"/>
      <c r="C1495" s="113"/>
      <c r="D1495" s="327"/>
      <c r="E1495" s="91"/>
      <c r="F1495" s="91"/>
      <c r="G1495" s="328"/>
      <c r="H1495" s="216">
        <f t="shared" si="732"/>
        <v>0</v>
      </c>
      <c r="I1495" s="88">
        <v>1</v>
      </c>
      <c r="J1495" s="216">
        <f t="shared" si="759"/>
        <v>0</v>
      </c>
      <c r="K1495" s="215" t="str">
        <f t="shared" si="733"/>
        <v/>
      </c>
      <c r="L1495" s="216" t="str">
        <f t="shared" si="753"/>
        <v/>
      </c>
      <c r="M1495" s="215" t="str">
        <f t="shared" si="754"/>
        <v/>
      </c>
      <c r="N1495" s="216" t="str">
        <f t="shared" si="755"/>
        <v/>
      </c>
      <c r="O1495" s="215" t="str">
        <f t="shared" si="737"/>
        <v/>
      </c>
      <c r="P1495" s="216" t="str">
        <f t="shared" si="756"/>
        <v/>
      </c>
      <c r="Q1495" s="215">
        <f t="shared" si="760"/>
        <v>0</v>
      </c>
      <c r="R1495" s="94"/>
      <c r="S1495" s="218" t="str">
        <f t="shared" si="761"/>
        <v/>
      </c>
      <c r="T1495" s="218" t="str">
        <f t="shared" si="739"/>
        <v/>
      </c>
      <c r="U1495" s="218" t="str">
        <f t="shared" si="740"/>
        <v/>
      </c>
      <c r="V1495" s="219">
        <f t="shared" si="741"/>
        <v>0</v>
      </c>
      <c r="W1495" s="220">
        <f t="shared" si="742"/>
        <v>0</v>
      </c>
      <c r="X1495" s="220">
        <f t="shared" si="743"/>
        <v>0</v>
      </c>
      <c r="Y1495" s="220">
        <f t="shared" si="744"/>
        <v>0</v>
      </c>
      <c r="Z1495" s="462">
        <f t="shared" si="745"/>
        <v>0</v>
      </c>
      <c r="AA1495" s="221">
        <f t="shared" si="757"/>
        <v>0</v>
      </c>
      <c r="AB1495" s="462" t="str">
        <f t="shared" si="746"/>
        <v/>
      </c>
      <c r="AC1495" s="447" t="str">
        <f t="shared" si="747"/>
        <v/>
      </c>
      <c r="AD1495" s="447" t="str">
        <f t="shared" si="748"/>
        <v/>
      </c>
      <c r="AE1495" s="460" t="str">
        <f t="shared" si="749"/>
        <v/>
      </c>
      <c r="AF1495" s="221" t="str">
        <f t="shared" si="758"/>
        <v/>
      </c>
      <c r="AG1495" s="141">
        <f t="shared" si="750"/>
        <v>0</v>
      </c>
      <c r="AH1495" s="141" t="str">
        <f t="shared" si="751"/>
        <v/>
      </c>
      <c r="AI1495" s="450"/>
      <c r="AJ1495" s="446">
        <f t="shared" si="752"/>
        <v>0</v>
      </c>
    </row>
    <row r="1496" spans="1:36">
      <c r="A1496" s="1">
        <v>1</v>
      </c>
      <c r="B1496" s="87"/>
      <c r="C1496" s="113"/>
      <c r="D1496" s="327"/>
      <c r="E1496" s="91"/>
      <c r="F1496" s="91"/>
      <c r="G1496" s="328"/>
      <c r="H1496" s="216">
        <f t="shared" si="732"/>
        <v>0</v>
      </c>
      <c r="I1496" s="88">
        <v>1</v>
      </c>
      <c r="J1496" s="216">
        <f t="shared" si="759"/>
        <v>0</v>
      </c>
      <c r="K1496" s="215" t="str">
        <f t="shared" si="733"/>
        <v/>
      </c>
      <c r="L1496" s="216" t="str">
        <f t="shared" si="753"/>
        <v/>
      </c>
      <c r="M1496" s="215" t="str">
        <f t="shared" si="754"/>
        <v/>
      </c>
      <c r="N1496" s="216" t="str">
        <f t="shared" si="755"/>
        <v/>
      </c>
      <c r="O1496" s="215" t="str">
        <f t="shared" si="737"/>
        <v/>
      </c>
      <c r="P1496" s="216" t="str">
        <f t="shared" si="756"/>
        <v/>
      </c>
      <c r="Q1496" s="215">
        <f t="shared" si="760"/>
        <v>0</v>
      </c>
      <c r="R1496" s="94"/>
      <c r="S1496" s="218" t="str">
        <f t="shared" si="761"/>
        <v/>
      </c>
      <c r="T1496" s="218" t="str">
        <f t="shared" si="739"/>
        <v/>
      </c>
      <c r="U1496" s="218" t="str">
        <f t="shared" si="740"/>
        <v/>
      </c>
      <c r="V1496" s="219">
        <f t="shared" si="741"/>
        <v>0</v>
      </c>
      <c r="W1496" s="220">
        <f t="shared" si="742"/>
        <v>0</v>
      </c>
      <c r="X1496" s="220">
        <f t="shared" si="743"/>
        <v>0</v>
      </c>
      <c r="Y1496" s="220">
        <f t="shared" si="744"/>
        <v>0</v>
      </c>
      <c r="Z1496" s="462">
        <f t="shared" si="745"/>
        <v>0</v>
      </c>
      <c r="AA1496" s="221">
        <f t="shared" si="757"/>
        <v>0</v>
      </c>
      <c r="AB1496" s="462" t="str">
        <f t="shared" si="746"/>
        <v/>
      </c>
      <c r="AC1496" s="447" t="str">
        <f t="shared" si="747"/>
        <v/>
      </c>
      <c r="AD1496" s="447" t="str">
        <f t="shared" si="748"/>
        <v/>
      </c>
      <c r="AE1496" s="460" t="str">
        <f t="shared" si="749"/>
        <v/>
      </c>
      <c r="AF1496" s="221" t="str">
        <f t="shared" si="758"/>
        <v/>
      </c>
      <c r="AG1496" s="141">
        <f t="shared" si="750"/>
        <v>0</v>
      </c>
      <c r="AH1496" s="141" t="str">
        <f t="shared" si="751"/>
        <v/>
      </c>
      <c r="AI1496" s="450"/>
      <c r="AJ1496" s="446">
        <f t="shared" si="752"/>
        <v>0</v>
      </c>
    </row>
    <row r="1497" spans="1:36">
      <c r="A1497" s="1">
        <v>1</v>
      </c>
      <c r="B1497" s="87"/>
      <c r="C1497" s="113"/>
      <c r="D1497" s="327"/>
      <c r="E1497" s="91"/>
      <c r="F1497" s="91"/>
      <c r="G1497" s="328"/>
      <c r="H1497" s="216">
        <f t="shared" si="732"/>
        <v>0</v>
      </c>
      <c r="I1497" s="88">
        <v>1</v>
      </c>
      <c r="J1497" s="216">
        <f t="shared" si="759"/>
        <v>0</v>
      </c>
      <c r="K1497" s="215" t="str">
        <f t="shared" si="733"/>
        <v/>
      </c>
      <c r="L1497" s="216" t="str">
        <f t="shared" si="753"/>
        <v/>
      </c>
      <c r="M1497" s="215" t="str">
        <f t="shared" si="754"/>
        <v/>
      </c>
      <c r="N1497" s="216" t="str">
        <f t="shared" si="755"/>
        <v/>
      </c>
      <c r="O1497" s="215" t="str">
        <f t="shared" si="737"/>
        <v/>
      </c>
      <c r="P1497" s="216" t="str">
        <f t="shared" si="756"/>
        <v/>
      </c>
      <c r="Q1497" s="215">
        <f t="shared" si="760"/>
        <v>0</v>
      </c>
      <c r="R1497" s="94"/>
      <c r="S1497" s="218" t="str">
        <f t="shared" si="761"/>
        <v/>
      </c>
      <c r="T1497" s="218" t="str">
        <f t="shared" si="739"/>
        <v/>
      </c>
      <c r="U1497" s="218" t="str">
        <f t="shared" si="740"/>
        <v/>
      </c>
      <c r="V1497" s="219">
        <f t="shared" si="741"/>
        <v>0</v>
      </c>
      <c r="W1497" s="220">
        <f t="shared" si="742"/>
        <v>0</v>
      </c>
      <c r="X1497" s="220">
        <f t="shared" si="743"/>
        <v>0</v>
      </c>
      <c r="Y1497" s="220">
        <f t="shared" si="744"/>
        <v>0</v>
      </c>
      <c r="Z1497" s="462">
        <f t="shared" si="745"/>
        <v>0</v>
      </c>
      <c r="AA1497" s="221">
        <f t="shared" si="757"/>
        <v>0</v>
      </c>
      <c r="AB1497" s="462" t="str">
        <f t="shared" si="746"/>
        <v/>
      </c>
      <c r="AC1497" s="447" t="str">
        <f t="shared" si="747"/>
        <v/>
      </c>
      <c r="AD1497" s="447" t="str">
        <f t="shared" si="748"/>
        <v/>
      </c>
      <c r="AE1497" s="460" t="str">
        <f t="shared" si="749"/>
        <v/>
      </c>
      <c r="AF1497" s="221" t="str">
        <f t="shared" si="758"/>
        <v/>
      </c>
      <c r="AG1497" s="141">
        <f t="shared" si="750"/>
        <v>0</v>
      </c>
      <c r="AH1497" s="141" t="str">
        <f t="shared" si="751"/>
        <v/>
      </c>
      <c r="AI1497" s="450"/>
      <c r="AJ1497" s="446">
        <f t="shared" si="752"/>
        <v>0</v>
      </c>
    </row>
    <row r="1498" spans="1:36">
      <c r="A1498" s="1">
        <v>1</v>
      </c>
      <c r="B1498" s="87"/>
      <c r="C1498" s="113"/>
      <c r="D1498" s="327"/>
      <c r="E1498" s="91"/>
      <c r="F1498" s="91"/>
      <c r="G1498" s="328"/>
      <c r="H1498" s="216">
        <f t="shared" si="732"/>
        <v>0</v>
      </c>
      <c r="I1498" s="88">
        <v>1</v>
      </c>
      <c r="J1498" s="216">
        <f t="shared" si="759"/>
        <v>0</v>
      </c>
      <c r="K1498" s="215" t="str">
        <f t="shared" si="733"/>
        <v/>
      </c>
      <c r="L1498" s="216" t="str">
        <f t="shared" si="753"/>
        <v/>
      </c>
      <c r="M1498" s="215" t="str">
        <f t="shared" si="754"/>
        <v/>
      </c>
      <c r="N1498" s="216" t="str">
        <f t="shared" si="755"/>
        <v/>
      </c>
      <c r="O1498" s="215" t="str">
        <f t="shared" si="737"/>
        <v/>
      </c>
      <c r="P1498" s="216" t="str">
        <f t="shared" si="756"/>
        <v/>
      </c>
      <c r="Q1498" s="215">
        <f t="shared" si="760"/>
        <v>0</v>
      </c>
      <c r="R1498" s="94"/>
      <c r="S1498" s="218" t="str">
        <f t="shared" si="761"/>
        <v/>
      </c>
      <c r="T1498" s="218" t="str">
        <f t="shared" si="739"/>
        <v/>
      </c>
      <c r="U1498" s="218" t="str">
        <f t="shared" si="740"/>
        <v/>
      </c>
      <c r="V1498" s="219">
        <f t="shared" si="741"/>
        <v>0</v>
      </c>
      <c r="W1498" s="220">
        <f t="shared" si="742"/>
        <v>0</v>
      </c>
      <c r="X1498" s="220">
        <f t="shared" si="743"/>
        <v>0</v>
      </c>
      <c r="Y1498" s="220">
        <f t="shared" si="744"/>
        <v>0</v>
      </c>
      <c r="Z1498" s="462">
        <f t="shared" si="745"/>
        <v>0</v>
      </c>
      <c r="AA1498" s="221">
        <f t="shared" si="757"/>
        <v>0</v>
      </c>
      <c r="AB1498" s="462" t="str">
        <f t="shared" si="746"/>
        <v/>
      </c>
      <c r="AC1498" s="447" t="str">
        <f t="shared" si="747"/>
        <v/>
      </c>
      <c r="AD1498" s="447" t="str">
        <f t="shared" si="748"/>
        <v/>
      </c>
      <c r="AE1498" s="460" t="str">
        <f t="shared" si="749"/>
        <v/>
      </c>
      <c r="AF1498" s="221" t="str">
        <f t="shared" si="758"/>
        <v/>
      </c>
      <c r="AG1498" s="141">
        <f t="shared" si="750"/>
        <v>0</v>
      </c>
      <c r="AH1498" s="141" t="str">
        <f t="shared" si="751"/>
        <v/>
      </c>
      <c r="AI1498" s="450"/>
      <c r="AJ1498" s="446">
        <f t="shared" si="752"/>
        <v>0</v>
      </c>
    </row>
    <row r="1499" spans="1:36">
      <c r="A1499" s="1">
        <v>1</v>
      </c>
      <c r="B1499" s="87"/>
      <c r="C1499" s="113"/>
      <c r="D1499" s="327"/>
      <c r="E1499" s="91"/>
      <c r="F1499" s="91"/>
      <c r="G1499" s="328"/>
      <c r="H1499" s="216">
        <f t="shared" si="732"/>
        <v>0</v>
      </c>
      <c r="I1499" s="88">
        <v>1</v>
      </c>
      <c r="J1499" s="216">
        <f t="shared" si="759"/>
        <v>0</v>
      </c>
      <c r="K1499" s="215" t="str">
        <f t="shared" si="733"/>
        <v/>
      </c>
      <c r="L1499" s="216" t="str">
        <f t="shared" si="753"/>
        <v/>
      </c>
      <c r="M1499" s="215" t="str">
        <f t="shared" si="754"/>
        <v/>
      </c>
      <c r="N1499" s="216" t="str">
        <f t="shared" si="755"/>
        <v/>
      </c>
      <c r="O1499" s="215" t="str">
        <f t="shared" si="737"/>
        <v/>
      </c>
      <c r="P1499" s="216" t="str">
        <f t="shared" si="756"/>
        <v/>
      </c>
      <c r="Q1499" s="215">
        <f t="shared" si="760"/>
        <v>0</v>
      </c>
      <c r="R1499" s="94"/>
      <c r="S1499" s="218" t="str">
        <f t="shared" si="761"/>
        <v/>
      </c>
      <c r="T1499" s="218" t="str">
        <f t="shared" si="739"/>
        <v/>
      </c>
      <c r="U1499" s="218" t="str">
        <f t="shared" si="740"/>
        <v/>
      </c>
      <c r="V1499" s="219">
        <f t="shared" si="741"/>
        <v>0</v>
      </c>
      <c r="W1499" s="220">
        <f t="shared" si="742"/>
        <v>0</v>
      </c>
      <c r="X1499" s="220">
        <f t="shared" si="743"/>
        <v>0</v>
      </c>
      <c r="Y1499" s="220">
        <f t="shared" si="744"/>
        <v>0</v>
      </c>
      <c r="Z1499" s="462">
        <f t="shared" si="745"/>
        <v>0</v>
      </c>
      <c r="AA1499" s="221">
        <f t="shared" si="757"/>
        <v>0</v>
      </c>
      <c r="AB1499" s="462" t="str">
        <f t="shared" si="746"/>
        <v/>
      </c>
      <c r="AC1499" s="447" t="str">
        <f t="shared" si="747"/>
        <v/>
      </c>
      <c r="AD1499" s="447" t="str">
        <f t="shared" si="748"/>
        <v/>
      </c>
      <c r="AE1499" s="460" t="str">
        <f t="shared" si="749"/>
        <v/>
      </c>
      <c r="AF1499" s="221" t="str">
        <f t="shared" si="758"/>
        <v/>
      </c>
      <c r="AG1499" s="141">
        <f t="shared" si="750"/>
        <v>0</v>
      </c>
      <c r="AH1499" s="141" t="str">
        <f t="shared" si="751"/>
        <v/>
      </c>
      <c r="AI1499" s="450"/>
      <c r="AJ1499" s="446">
        <f t="shared" si="752"/>
        <v>0</v>
      </c>
    </row>
    <row r="1500" spans="1:36">
      <c r="A1500" s="1">
        <v>1</v>
      </c>
      <c r="B1500" s="87"/>
      <c r="C1500" s="113"/>
      <c r="D1500" s="327"/>
      <c r="E1500" s="91"/>
      <c r="F1500" s="91"/>
      <c r="G1500" s="328"/>
      <c r="H1500" s="216">
        <f t="shared" si="732"/>
        <v>0</v>
      </c>
      <c r="I1500" s="88">
        <v>1</v>
      </c>
      <c r="J1500" s="216">
        <f t="shared" si="759"/>
        <v>0</v>
      </c>
      <c r="K1500" s="215" t="str">
        <f t="shared" si="733"/>
        <v/>
      </c>
      <c r="L1500" s="216" t="str">
        <f t="shared" si="753"/>
        <v/>
      </c>
      <c r="M1500" s="215" t="str">
        <f t="shared" si="754"/>
        <v/>
      </c>
      <c r="N1500" s="216" t="str">
        <f t="shared" si="755"/>
        <v/>
      </c>
      <c r="O1500" s="215" t="str">
        <f t="shared" si="737"/>
        <v/>
      </c>
      <c r="P1500" s="216" t="str">
        <f t="shared" si="756"/>
        <v/>
      </c>
      <c r="Q1500" s="215">
        <f t="shared" si="760"/>
        <v>0</v>
      </c>
      <c r="R1500" s="94"/>
      <c r="S1500" s="218" t="str">
        <f t="shared" si="761"/>
        <v/>
      </c>
      <c r="T1500" s="218" t="str">
        <f t="shared" si="739"/>
        <v/>
      </c>
      <c r="U1500" s="218" t="str">
        <f t="shared" si="740"/>
        <v/>
      </c>
      <c r="V1500" s="219">
        <f t="shared" si="741"/>
        <v>0</v>
      </c>
      <c r="W1500" s="220">
        <f t="shared" si="742"/>
        <v>0</v>
      </c>
      <c r="X1500" s="220">
        <f t="shared" si="743"/>
        <v>0</v>
      </c>
      <c r="Y1500" s="220">
        <f t="shared" si="744"/>
        <v>0</v>
      </c>
      <c r="Z1500" s="462">
        <f t="shared" si="745"/>
        <v>0</v>
      </c>
      <c r="AA1500" s="221">
        <f t="shared" si="757"/>
        <v>0</v>
      </c>
      <c r="AB1500" s="462" t="str">
        <f t="shared" si="746"/>
        <v/>
      </c>
      <c r="AC1500" s="447" t="str">
        <f t="shared" si="747"/>
        <v/>
      </c>
      <c r="AD1500" s="447" t="str">
        <f t="shared" si="748"/>
        <v/>
      </c>
      <c r="AE1500" s="460" t="str">
        <f t="shared" si="749"/>
        <v/>
      </c>
      <c r="AF1500" s="221" t="str">
        <f t="shared" si="758"/>
        <v/>
      </c>
      <c r="AG1500" s="141">
        <f t="shared" si="750"/>
        <v>0</v>
      </c>
      <c r="AH1500" s="141" t="str">
        <f t="shared" si="751"/>
        <v/>
      </c>
      <c r="AI1500" s="450"/>
      <c r="AJ1500" s="446">
        <f t="shared" si="752"/>
        <v>0</v>
      </c>
    </row>
    <row r="1501" spans="1:36">
      <c r="A1501" s="1">
        <v>1</v>
      </c>
      <c r="B1501" s="87"/>
      <c r="C1501" s="113"/>
      <c r="D1501" s="327"/>
      <c r="E1501" s="91"/>
      <c r="F1501" s="91"/>
      <c r="G1501" s="328"/>
      <c r="H1501" s="216">
        <f t="shared" si="732"/>
        <v>0</v>
      </c>
      <c r="I1501" s="88">
        <v>1</v>
      </c>
      <c r="J1501" s="216">
        <f t="shared" si="759"/>
        <v>0</v>
      </c>
      <c r="K1501" s="215" t="str">
        <f t="shared" si="733"/>
        <v/>
      </c>
      <c r="L1501" s="216" t="str">
        <f t="shared" si="753"/>
        <v/>
      </c>
      <c r="M1501" s="215" t="str">
        <f t="shared" si="754"/>
        <v/>
      </c>
      <c r="N1501" s="216" t="str">
        <f t="shared" si="755"/>
        <v/>
      </c>
      <c r="O1501" s="215" t="str">
        <f t="shared" si="737"/>
        <v/>
      </c>
      <c r="P1501" s="216" t="str">
        <f t="shared" si="756"/>
        <v/>
      </c>
      <c r="Q1501" s="215">
        <f t="shared" si="760"/>
        <v>0</v>
      </c>
      <c r="R1501" s="94"/>
      <c r="S1501" s="218" t="str">
        <f t="shared" si="761"/>
        <v/>
      </c>
      <c r="T1501" s="218" t="str">
        <f t="shared" si="739"/>
        <v/>
      </c>
      <c r="U1501" s="218" t="str">
        <f t="shared" si="740"/>
        <v/>
      </c>
      <c r="V1501" s="219">
        <f t="shared" si="741"/>
        <v>0</v>
      </c>
      <c r="W1501" s="220">
        <f t="shared" si="742"/>
        <v>0</v>
      </c>
      <c r="X1501" s="220">
        <f t="shared" si="743"/>
        <v>0</v>
      </c>
      <c r="Y1501" s="220">
        <f t="shared" si="744"/>
        <v>0</v>
      </c>
      <c r="Z1501" s="462">
        <f t="shared" si="745"/>
        <v>0</v>
      </c>
      <c r="AA1501" s="221">
        <f t="shared" si="757"/>
        <v>0</v>
      </c>
      <c r="AB1501" s="462" t="str">
        <f t="shared" si="746"/>
        <v/>
      </c>
      <c r="AC1501" s="447" t="str">
        <f t="shared" si="747"/>
        <v/>
      </c>
      <c r="AD1501" s="447" t="str">
        <f t="shared" si="748"/>
        <v/>
      </c>
      <c r="AE1501" s="460" t="str">
        <f t="shared" si="749"/>
        <v/>
      </c>
      <c r="AF1501" s="221" t="str">
        <f t="shared" si="758"/>
        <v/>
      </c>
      <c r="AG1501" s="141">
        <f t="shared" si="750"/>
        <v>0</v>
      </c>
      <c r="AH1501" s="141" t="str">
        <f t="shared" si="751"/>
        <v/>
      </c>
      <c r="AI1501" s="450"/>
      <c r="AJ1501" s="446">
        <f t="shared" si="752"/>
        <v>0</v>
      </c>
    </row>
    <row r="1502" spans="1:36">
      <c r="A1502" s="1">
        <v>1</v>
      </c>
      <c r="B1502" s="87"/>
      <c r="C1502" s="113"/>
      <c r="D1502" s="327"/>
      <c r="E1502" s="91"/>
      <c r="F1502" s="91"/>
      <c r="G1502" s="328"/>
      <c r="H1502" s="216">
        <f t="shared" si="732"/>
        <v>0</v>
      </c>
      <c r="I1502" s="88">
        <v>1</v>
      </c>
      <c r="J1502" s="216">
        <f t="shared" si="759"/>
        <v>0</v>
      </c>
      <c r="K1502" s="215" t="str">
        <f t="shared" si="733"/>
        <v/>
      </c>
      <c r="L1502" s="216" t="str">
        <f t="shared" si="753"/>
        <v/>
      </c>
      <c r="M1502" s="215" t="str">
        <f t="shared" si="754"/>
        <v/>
      </c>
      <c r="N1502" s="216" t="str">
        <f t="shared" si="755"/>
        <v/>
      </c>
      <c r="O1502" s="215" t="str">
        <f t="shared" si="737"/>
        <v/>
      </c>
      <c r="P1502" s="216" t="str">
        <f t="shared" si="756"/>
        <v/>
      </c>
      <c r="Q1502" s="215">
        <f t="shared" si="760"/>
        <v>0</v>
      </c>
      <c r="R1502" s="94"/>
      <c r="S1502" s="218" t="str">
        <f t="shared" si="761"/>
        <v/>
      </c>
      <c r="T1502" s="218" t="str">
        <f t="shared" si="739"/>
        <v/>
      </c>
      <c r="U1502" s="218" t="str">
        <f t="shared" si="740"/>
        <v/>
      </c>
      <c r="V1502" s="219">
        <f t="shared" si="741"/>
        <v>0</v>
      </c>
      <c r="W1502" s="220">
        <f t="shared" si="742"/>
        <v>0</v>
      </c>
      <c r="X1502" s="220">
        <f t="shared" si="743"/>
        <v>0</v>
      </c>
      <c r="Y1502" s="220">
        <f t="shared" si="744"/>
        <v>0</v>
      </c>
      <c r="Z1502" s="462">
        <f t="shared" si="745"/>
        <v>0</v>
      </c>
      <c r="AA1502" s="221">
        <f t="shared" si="757"/>
        <v>0</v>
      </c>
      <c r="AB1502" s="462" t="str">
        <f t="shared" si="746"/>
        <v/>
      </c>
      <c r="AC1502" s="447" t="str">
        <f t="shared" si="747"/>
        <v/>
      </c>
      <c r="AD1502" s="447" t="str">
        <f t="shared" si="748"/>
        <v/>
      </c>
      <c r="AE1502" s="460" t="str">
        <f t="shared" si="749"/>
        <v/>
      </c>
      <c r="AF1502" s="221" t="str">
        <f t="shared" si="758"/>
        <v/>
      </c>
      <c r="AG1502" s="141">
        <f t="shared" si="750"/>
        <v>0</v>
      </c>
      <c r="AH1502" s="141" t="str">
        <f t="shared" si="751"/>
        <v/>
      </c>
      <c r="AI1502" s="450"/>
      <c r="AJ1502" s="446">
        <f t="shared" si="752"/>
        <v>0</v>
      </c>
    </row>
    <row r="1503" spans="1:36">
      <c r="A1503" s="1">
        <v>1</v>
      </c>
      <c r="B1503" s="87"/>
      <c r="C1503" s="113"/>
      <c r="D1503" s="327"/>
      <c r="E1503" s="91"/>
      <c r="F1503" s="91"/>
      <c r="G1503" s="328"/>
      <c r="H1503" s="216">
        <f t="shared" si="732"/>
        <v>0</v>
      </c>
      <c r="I1503" s="88">
        <v>1</v>
      </c>
      <c r="J1503" s="216">
        <f t="shared" si="759"/>
        <v>0</v>
      </c>
      <c r="K1503" s="215" t="str">
        <f t="shared" si="733"/>
        <v/>
      </c>
      <c r="L1503" s="216" t="str">
        <f t="shared" si="753"/>
        <v/>
      </c>
      <c r="M1503" s="215" t="str">
        <f t="shared" si="754"/>
        <v/>
      </c>
      <c r="N1503" s="216" t="str">
        <f t="shared" si="755"/>
        <v/>
      </c>
      <c r="O1503" s="215" t="str">
        <f t="shared" si="737"/>
        <v/>
      </c>
      <c r="P1503" s="216" t="str">
        <f t="shared" si="756"/>
        <v/>
      </c>
      <c r="Q1503" s="215">
        <f t="shared" si="760"/>
        <v>0</v>
      </c>
      <c r="R1503" s="94"/>
      <c r="S1503" s="218" t="str">
        <f t="shared" si="761"/>
        <v/>
      </c>
      <c r="T1503" s="218" t="str">
        <f t="shared" si="739"/>
        <v/>
      </c>
      <c r="U1503" s="218" t="str">
        <f t="shared" si="740"/>
        <v/>
      </c>
      <c r="V1503" s="219">
        <f t="shared" si="741"/>
        <v>0</v>
      </c>
      <c r="W1503" s="220">
        <f t="shared" si="742"/>
        <v>0</v>
      </c>
      <c r="X1503" s="220">
        <f t="shared" si="743"/>
        <v>0</v>
      </c>
      <c r="Y1503" s="220">
        <f t="shared" si="744"/>
        <v>0</v>
      </c>
      <c r="Z1503" s="462">
        <f t="shared" si="745"/>
        <v>0</v>
      </c>
      <c r="AA1503" s="221">
        <f t="shared" si="757"/>
        <v>0</v>
      </c>
      <c r="AB1503" s="462" t="str">
        <f t="shared" si="746"/>
        <v/>
      </c>
      <c r="AC1503" s="447" t="str">
        <f t="shared" si="747"/>
        <v/>
      </c>
      <c r="AD1503" s="447" t="str">
        <f t="shared" si="748"/>
        <v/>
      </c>
      <c r="AE1503" s="460" t="str">
        <f t="shared" si="749"/>
        <v/>
      </c>
      <c r="AF1503" s="221" t="str">
        <f t="shared" si="758"/>
        <v/>
      </c>
      <c r="AG1503" s="141">
        <f t="shared" si="750"/>
        <v>0</v>
      </c>
      <c r="AH1503" s="141" t="str">
        <f t="shared" si="751"/>
        <v/>
      </c>
      <c r="AI1503" s="450"/>
      <c r="AJ1503" s="446">
        <f t="shared" si="752"/>
        <v>0</v>
      </c>
    </row>
    <row r="1504" spans="1:36">
      <c r="A1504" s="1">
        <v>1</v>
      </c>
      <c r="B1504" s="87"/>
      <c r="C1504" s="113"/>
      <c r="D1504" s="327"/>
      <c r="E1504" s="91"/>
      <c r="F1504" s="91"/>
      <c r="G1504" s="328"/>
      <c r="H1504" s="216">
        <f t="shared" si="732"/>
        <v>0</v>
      </c>
      <c r="I1504" s="88">
        <v>1</v>
      </c>
      <c r="J1504" s="216">
        <f t="shared" si="759"/>
        <v>0</v>
      </c>
      <c r="K1504" s="215" t="str">
        <f t="shared" si="733"/>
        <v/>
      </c>
      <c r="L1504" s="216" t="str">
        <f t="shared" si="753"/>
        <v/>
      </c>
      <c r="M1504" s="215" t="str">
        <f t="shared" si="754"/>
        <v/>
      </c>
      <c r="N1504" s="216" t="str">
        <f t="shared" si="755"/>
        <v/>
      </c>
      <c r="O1504" s="215" t="str">
        <f t="shared" si="737"/>
        <v/>
      </c>
      <c r="P1504" s="216" t="str">
        <f t="shared" si="756"/>
        <v/>
      </c>
      <c r="Q1504" s="215">
        <f t="shared" si="760"/>
        <v>0</v>
      </c>
      <c r="R1504" s="94"/>
      <c r="S1504" s="218" t="str">
        <f t="shared" si="761"/>
        <v/>
      </c>
      <c r="T1504" s="218" t="str">
        <f t="shared" si="739"/>
        <v/>
      </c>
      <c r="U1504" s="218" t="str">
        <f t="shared" si="740"/>
        <v/>
      </c>
      <c r="V1504" s="219">
        <f t="shared" si="741"/>
        <v>0</v>
      </c>
      <c r="W1504" s="220">
        <f t="shared" si="742"/>
        <v>0</v>
      </c>
      <c r="X1504" s="220">
        <f t="shared" si="743"/>
        <v>0</v>
      </c>
      <c r="Y1504" s="220">
        <f t="shared" si="744"/>
        <v>0</v>
      </c>
      <c r="Z1504" s="462">
        <f t="shared" si="745"/>
        <v>0</v>
      </c>
      <c r="AA1504" s="221">
        <f t="shared" si="757"/>
        <v>0</v>
      </c>
      <c r="AB1504" s="462" t="str">
        <f t="shared" si="746"/>
        <v/>
      </c>
      <c r="AC1504" s="447" t="str">
        <f t="shared" si="747"/>
        <v/>
      </c>
      <c r="AD1504" s="447" t="str">
        <f t="shared" si="748"/>
        <v/>
      </c>
      <c r="AE1504" s="460" t="str">
        <f t="shared" si="749"/>
        <v/>
      </c>
      <c r="AF1504" s="221" t="str">
        <f t="shared" si="758"/>
        <v/>
      </c>
      <c r="AG1504" s="141">
        <f t="shared" si="750"/>
        <v>0</v>
      </c>
      <c r="AH1504" s="141" t="str">
        <f t="shared" si="751"/>
        <v/>
      </c>
      <c r="AI1504" s="450"/>
      <c r="AJ1504" s="446">
        <f t="shared" si="752"/>
        <v>0</v>
      </c>
    </row>
    <row r="1505" spans="1:36">
      <c r="A1505" s="1">
        <v>1</v>
      </c>
      <c r="B1505" s="87"/>
      <c r="C1505" s="113"/>
      <c r="D1505" s="327"/>
      <c r="E1505" s="91"/>
      <c r="F1505" s="91"/>
      <c r="G1505" s="328"/>
      <c r="H1505" s="216">
        <f t="shared" si="732"/>
        <v>0</v>
      </c>
      <c r="I1505" s="88">
        <v>1</v>
      </c>
      <c r="J1505" s="216">
        <f t="shared" si="759"/>
        <v>0</v>
      </c>
      <c r="K1505" s="215" t="str">
        <f t="shared" si="733"/>
        <v/>
      </c>
      <c r="L1505" s="216" t="str">
        <f t="shared" si="753"/>
        <v/>
      </c>
      <c r="M1505" s="215" t="str">
        <f t="shared" si="754"/>
        <v/>
      </c>
      <c r="N1505" s="216" t="str">
        <f t="shared" si="755"/>
        <v/>
      </c>
      <c r="O1505" s="215" t="str">
        <f t="shared" si="737"/>
        <v/>
      </c>
      <c r="P1505" s="216" t="str">
        <f t="shared" si="756"/>
        <v/>
      </c>
      <c r="Q1505" s="215">
        <f t="shared" si="760"/>
        <v>0</v>
      </c>
      <c r="R1505" s="94"/>
      <c r="S1505" s="218" t="str">
        <f t="shared" si="761"/>
        <v/>
      </c>
      <c r="T1505" s="218" t="str">
        <f t="shared" si="739"/>
        <v/>
      </c>
      <c r="U1505" s="218" t="str">
        <f t="shared" si="740"/>
        <v/>
      </c>
      <c r="V1505" s="219">
        <f t="shared" si="741"/>
        <v>0</v>
      </c>
      <c r="W1505" s="220">
        <f t="shared" si="742"/>
        <v>0</v>
      </c>
      <c r="X1505" s="220">
        <f t="shared" si="743"/>
        <v>0</v>
      </c>
      <c r="Y1505" s="220">
        <f t="shared" si="744"/>
        <v>0</v>
      </c>
      <c r="Z1505" s="462">
        <f t="shared" si="745"/>
        <v>0</v>
      </c>
      <c r="AA1505" s="221">
        <f t="shared" si="757"/>
        <v>0</v>
      </c>
      <c r="AB1505" s="462" t="str">
        <f t="shared" si="746"/>
        <v/>
      </c>
      <c r="AC1505" s="447" t="str">
        <f t="shared" si="747"/>
        <v/>
      </c>
      <c r="AD1505" s="447" t="str">
        <f t="shared" si="748"/>
        <v/>
      </c>
      <c r="AE1505" s="460" t="str">
        <f t="shared" si="749"/>
        <v/>
      </c>
      <c r="AF1505" s="221" t="str">
        <f t="shared" si="758"/>
        <v/>
      </c>
      <c r="AG1505" s="141">
        <f t="shared" si="750"/>
        <v>0</v>
      </c>
      <c r="AH1505" s="141" t="str">
        <f t="shared" si="751"/>
        <v/>
      </c>
      <c r="AI1505" s="450"/>
      <c r="AJ1505" s="446">
        <f t="shared" si="752"/>
        <v>0</v>
      </c>
    </row>
    <row r="1506" spans="1:36">
      <c r="A1506" s="1">
        <v>1</v>
      </c>
      <c r="B1506" s="87"/>
      <c r="C1506" s="113"/>
      <c r="D1506" s="327"/>
      <c r="E1506" s="91"/>
      <c r="F1506" s="91"/>
      <c r="G1506" s="328"/>
      <c r="H1506" s="216">
        <f t="shared" si="732"/>
        <v>0</v>
      </c>
      <c r="I1506" s="88">
        <v>1</v>
      </c>
      <c r="J1506" s="216">
        <f t="shared" si="759"/>
        <v>0</v>
      </c>
      <c r="K1506" s="215" t="str">
        <f t="shared" si="733"/>
        <v/>
      </c>
      <c r="L1506" s="216" t="str">
        <f t="shared" si="753"/>
        <v/>
      </c>
      <c r="M1506" s="215" t="str">
        <f t="shared" si="754"/>
        <v/>
      </c>
      <c r="N1506" s="216" t="str">
        <f t="shared" si="755"/>
        <v/>
      </c>
      <c r="O1506" s="215" t="str">
        <f t="shared" si="737"/>
        <v/>
      </c>
      <c r="P1506" s="216" t="str">
        <f t="shared" si="756"/>
        <v/>
      </c>
      <c r="Q1506" s="215">
        <f t="shared" si="760"/>
        <v>0</v>
      </c>
      <c r="R1506" s="94"/>
      <c r="S1506" s="218" t="str">
        <f t="shared" si="761"/>
        <v/>
      </c>
      <c r="T1506" s="218" t="str">
        <f t="shared" si="739"/>
        <v/>
      </c>
      <c r="U1506" s="218" t="str">
        <f t="shared" si="740"/>
        <v/>
      </c>
      <c r="V1506" s="219">
        <f t="shared" si="741"/>
        <v>0</v>
      </c>
      <c r="W1506" s="220">
        <f t="shared" si="742"/>
        <v>0</v>
      </c>
      <c r="X1506" s="220">
        <f t="shared" si="743"/>
        <v>0</v>
      </c>
      <c r="Y1506" s="220">
        <f t="shared" si="744"/>
        <v>0</v>
      </c>
      <c r="Z1506" s="462">
        <f t="shared" si="745"/>
        <v>0</v>
      </c>
      <c r="AA1506" s="221">
        <f t="shared" si="757"/>
        <v>0</v>
      </c>
      <c r="AB1506" s="462" t="str">
        <f t="shared" si="746"/>
        <v/>
      </c>
      <c r="AC1506" s="447" t="str">
        <f t="shared" si="747"/>
        <v/>
      </c>
      <c r="AD1506" s="447" t="str">
        <f t="shared" si="748"/>
        <v/>
      </c>
      <c r="AE1506" s="460" t="str">
        <f t="shared" si="749"/>
        <v/>
      </c>
      <c r="AF1506" s="221" t="str">
        <f t="shared" si="758"/>
        <v/>
      </c>
      <c r="AG1506" s="141">
        <f t="shared" si="750"/>
        <v>0</v>
      </c>
      <c r="AH1506" s="141" t="str">
        <f t="shared" si="751"/>
        <v/>
      </c>
      <c r="AI1506" s="450"/>
      <c r="AJ1506" s="446">
        <f t="shared" si="752"/>
        <v>0</v>
      </c>
    </row>
    <row r="1507" spans="1:36">
      <c r="A1507" s="1">
        <v>1</v>
      </c>
      <c r="B1507" s="87"/>
      <c r="C1507" s="113"/>
      <c r="D1507" s="327"/>
      <c r="E1507" s="91"/>
      <c r="F1507" s="91"/>
      <c r="G1507" s="328"/>
      <c r="H1507" s="216">
        <f t="shared" si="732"/>
        <v>0</v>
      </c>
      <c r="I1507" s="88">
        <v>1</v>
      </c>
      <c r="J1507" s="216">
        <f t="shared" si="759"/>
        <v>0</v>
      </c>
      <c r="K1507" s="215" t="str">
        <f t="shared" si="733"/>
        <v/>
      </c>
      <c r="L1507" s="216" t="str">
        <f t="shared" si="753"/>
        <v/>
      </c>
      <c r="M1507" s="215" t="str">
        <f t="shared" si="754"/>
        <v/>
      </c>
      <c r="N1507" s="216" t="str">
        <f t="shared" si="755"/>
        <v/>
      </c>
      <c r="O1507" s="215" t="str">
        <f t="shared" si="737"/>
        <v/>
      </c>
      <c r="P1507" s="216" t="str">
        <f t="shared" si="756"/>
        <v/>
      </c>
      <c r="Q1507" s="215">
        <f t="shared" si="760"/>
        <v>0</v>
      </c>
      <c r="R1507" s="94"/>
      <c r="S1507" s="218" t="str">
        <f t="shared" si="761"/>
        <v/>
      </c>
      <c r="T1507" s="218" t="str">
        <f t="shared" si="739"/>
        <v/>
      </c>
      <c r="U1507" s="218" t="str">
        <f t="shared" si="740"/>
        <v/>
      </c>
      <c r="V1507" s="219">
        <f t="shared" si="741"/>
        <v>0</v>
      </c>
      <c r="W1507" s="220">
        <f t="shared" si="742"/>
        <v>0</v>
      </c>
      <c r="X1507" s="220">
        <f t="shared" si="743"/>
        <v>0</v>
      </c>
      <c r="Y1507" s="220">
        <f t="shared" si="744"/>
        <v>0</v>
      </c>
      <c r="Z1507" s="462">
        <f t="shared" si="745"/>
        <v>0</v>
      </c>
      <c r="AA1507" s="221">
        <f t="shared" si="757"/>
        <v>0</v>
      </c>
      <c r="AB1507" s="462" t="str">
        <f t="shared" si="746"/>
        <v/>
      </c>
      <c r="AC1507" s="447" t="str">
        <f t="shared" si="747"/>
        <v/>
      </c>
      <c r="AD1507" s="447" t="str">
        <f t="shared" si="748"/>
        <v/>
      </c>
      <c r="AE1507" s="460" t="str">
        <f t="shared" si="749"/>
        <v/>
      </c>
      <c r="AF1507" s="221" t="str">
        <f t="shared" si="758"/>
        <v/>
      </c>
      <c r="AG1507" s="141">
        <f t="shared" si="750"/>
        <v>0</v>
      </c>
      <c r="AH1507" s="141" t="str">
        <f t="shared" si="751"/>
        <v/>
      </c>
      <c r="AI1507" s="450"/>
      <c r="AJ1507" s="446">
        <f t="shared" si="752"/>
        <v>0</v>
      </c>
    </row>
    <row r="1508" spans="1:36">
      <c r="A1508" s="1">
        <v>1</v>
      </c>
      <c r="B1508" s="87"/>
      <c r="C1508" s="113"/>
      <c r="D1508" s="327"/>
      <c r="E1508" s="91"/>
      <c r="F1508" s="91"/>
      <c r="G1508" s="328"/>
      <c r="H1508" s="216">
        <f t="shared" si="732"/>
        <v>0</v>
      </c>
      <c r="I1508" s="88">
        <v>1</v>
      </c>
      <c r="J1508" s="216">
        <f t="shared" si="759"/>
        <v>0</v>
      </c>
      <c r="K1508" s="215" t="str">
        <f t="shared" si="733"/>
        <v/>
      </c>
      <c r="L1508" s="216" t="str">
        <f t="shared" si="753"/>
        <v/>
      </c>
      <c r="M1508" s="215" t="str">
        <f t="shared" si="754"/>
        <v/>
      </c>
      <c r="N1508" s="216" t="str">
        <f t="shared" si="755"/>
        <v/>
      </c>
      <c r="O1508" s="215" t="str">
        <f t="shared" si="737"/>
        <v/>
      </c>
      <c r="P1508" s="216" t="str">
        <f t="shared" si="756"/>
        <v/>
      </c>
      <c r="Q1508" s="215">
        <f t="shared" si="760"/>
        <v>0</v>
      </c>
      <c r="R1508" s="94"/>
      <c r="S1508" s="218" t="str">
        <f t="shared" si="761"/>
        <v/>
      </c>
      <c r="T1508" s="218" t="str">
        <f t="shared" si="739"/>
        <v/>
      </c>
      <c r="U1508" s="218" t="str">
        <f t="shared" si="740"/>
        <v/>
      </c>
      <c r="V1508" s="219">
        <f t="shared" si="741"/>
        <v>0</v>
      </c>
      <c r="W1508" s="220">
        <f t="shared" si="742"/>
        <v>0</v>
      </c>
      <c r="X1508" s="220">
        <f t="shared" si="743"/>
        <v>0</v>
      </c>
      <c r="Y1508" s="220">
        <f t="shared" si="744"/>
        <v>0</v>
      </c>
      <c r="Z1508" s="462">
        <f t="shared" si="745"/>
        <v>0</v>
      </c>
      <c r="AA1508" s="221">
        <f t="shared" si="757"/>
        <v>0</v>
      </c>
      <c r="AB1508" s="462" t="str">
        <f t="shared" si="746"/>
        <v/>
      </c>
      <c r="AC1508" s="447" t="str">
        <f t="shared" si="747"/>
        <v/>
      </c>
      <c r="AD1508" s="447" t="str">
        <f t="shared" si="748"/>
        <v/>
      </c>
      <c r="AE1508" s="460" t="str">
        <f t="shared" si="749"/>
        <v/>
      </c>
      <c r="AF1508" s="221" t="str">
        <f t="shared" si="758"/>
        <v/>
      </c>
      <c r="AG1508" s="141">
        <f t="shared" si="750"/>
        <v>0</v>
      </c>
      <c r="AH1508" s="141" t="str">
        <f t="shared" si="751"/>
        <v/>
      </c>
      <c r="AI1508" s="450"/>
      <c r="AJ1508" s="446">
        <f t="shared" si="752"/>
        <v>0</v>
      </c>
    </row>
    <row r="1509" spans="1:36">
      <c r="A1509" s="1">
        <v>1</v>
      </c>
      <c r="B1509" s="87"/>
      <c r="C1509" s="113"/>
      <c r="D1509" s="327"/>
      <c r="E1509" s="91"/>
      <c r="F1509" s="91"/>
      <c r="G1509" s="328"/>
      <c r="H1509" s="216">
        <f t="shared" si="732"/>
        <v>0</v>
      </c>
      <c r="I1509" s="88">
        <v>1</v>
      </c>
      <c r="J1509" s="216">
        <f t="shared" si="759"/>
        <v>0</v>
      </c>
      <c r="K1509" s="215" t="str">
        <f t="shared" si="733"/>
        <v/>
      </c>
      <c r="L1509" s="216" t="str">
        <f t="shared" si="753"/>
        <v/>
      </c>
      <c r="M1509" s="215" t="str">
        <f t="shared" si="754"/>
        <v/>
      </c>
      <c r="N1509" s="216" t="str">
        <f t="shared" si="755"/>
        <v/>
      </c>
      <c r="O1509" s="215" t="str">
        <f t="shared" si="737"/>
        <v/>
      </c>
      <c r="P1509" s="216" t="str">
        <f t="shared" si="756"/>
        <v/>
      </c>
      <c r="Q1509" s="215">
        <f t="shared" si="760"/>
        <v>0</v>
      </c>
      <c r="R1509" s="94"/>
      <c r="S1509" s="218" t="str">
        <f t="shared" si="761"/>
        <v/>
      </c>
      <c r="T1509" s="218" t="str">
        <f t="shared" si="739"/>
        <v/>
      </c>
      <c r="U1509" s="218" t="str">
        <f t="shared" si="740"/>
        <v/>
      </c>
      <c r="V1509" s="219">
        <f t="shared" si="741"/>
        <v>0</v>
      </c>
      <c r="W1509" s="220">
        <f t="shared" si="742"/>
        <v>0</v>
      </c>
      <c r="X1509" s="220">
        <f t="shared" si="743"/>
        <v>0</v>
      </c>
      <c r="Y1509" s="220">
        <f t="shared" si="744"/>
        <v>0</v>
      </c>
      <c r="Z1509" s="462">
        <f t="shared" si="745"/>
        <v>0</v>
      </c>
      <c r="AA1509" s="221">
        <f t="shared" si="757"/>
        <v>0</v>
      </c>
      <c r="AB1509" s="462" t="str">
        <f t="shared" si="746"/>
        <v/>
      </c>
      <c r="AC1509" s="447" t="str">
        <f t="shared" si="747"/>
        <v/>
      </c>
      <c r="AD1509" s="447" t="str">
        <f t="shared" si="748"/>
        <v/>
      </c>
      <c r="AE1509" s="460" t="str">
        <f t="shared" si="749"/>
        <v/>
      </c>
      <c r="AF1509" s="221" t="str">
        <f t="shared" si="758"/>
        <v/>
      </c>
      <c r="AG1509" s="141">
        <f t="shared" si="750"/>
        <v>0</v>
      </c>
      <c r="AH1509" s="141" t="str">
        <f t="shared" si="751"/>
        <v/>
      </c>
      <c r="AI1509" s="450"/>
      <c r="AJ1509" s="446">
        <f t="shared" si="752"/>
        <v>0</v>
      </c>
    </row>
    <row r="1510" spans="1:36">
      <c r="A1510" s="1">
        <v>1</v>
      </c>
      <c r="B1510" s="87"/>
      <c r="C1510" s="113"/>
      <c r="D1510" s="327"/>
      <c r="E1510" s="91"/>
      <c r="F1510" s="91"/>
      <c r="G1510" s="328"/>
      <c r="H1510" s="216">
        <f t="shared" si="732"/>
        <v>0</v>
      </c>
      <c r="I1510" s="88">
        <v>1</v>
      </c>
      <c r="J1510" s="216">
        <f t="shared" si="759"/>
        <v>0</v>
      </c>
      <c r="K1510" s="215" t="str">
        <f t="shared" si="733"/>
        <v/>
      </c>
      <c r="L1510" s="216" t="str">
        <f t="shared" si="753"/>
        <v/>
      </c>
      <c r="M1510" s="215" t="str">
        <f t="shared" si="754"/>
        <v/>
      </c>
      <c r="N1510" s="216" t="str">
        <f t="shared" si="755"/>
        <v/>
      </c>
      <c r="O1510" s="215" t="str">
        <f t="shared" si="737"/>
        <v/>
      </c>
      <c r="P1510" s="216" t="str">
        <f t="shared" si="756"/>
        <v/>
      </c>
      <c r="Q1510" s="215">
        <f t="shared" si="760"/>
        <v>0</v>
      </c>
      <c r="R1510" s="94"/>
      <c r="S1510" s="218" t="str">
        <f t="shared" si="761"/>
        <v/>
      </c>
      <c r="T1510" s="218" t="str">
        <f t="shared" si="739"/>
        <v/>
      </c>
      <c r="U1510" s="218" t="str">
        <f t="shared" si="740"/>
        <v/>
      </c>
      <c r="V1510" s="219">
        <f t="shared" si="741"/>
        <v>0</v>
      </c>
      <c r="W1510" s="220">
        <f t="shared" si="742"/>
        <v>0</v>
      </c>
      <c r="X1510" s="220">
        <f t="shared" si="743"/>
        <v>0</v>
      </c>
      <c r="Y1510" s="220">
        <f t="shared" si="744"/>
        <v>0</v>
      </c>
      <c r="Z1510" s="462">
        <f t="shared" si="745"/>
        <v>0</v>
      </c>
      <c r="AA1510" s="221">
        <f t="shared" si="757"/>
        <v>0</v>
      </c>
      <c r="AB1510" s="462" t="str">
        <f t="shared" si="746"/>
        <v/>
      </c>
      <c r="AC1510" s="447" t="str">
        <f t="shared" si="747"/>
        <v/>
      </c>
      <c r="AD1510" s="447" t="str">
        <f t="shared" si="748"/>
        <v/>
      </c>
      <c r="AE1510" s="460" t="str">
        <f t="shared" si="749"/>
        <v/>
      </c>
      <c r="AF1510" s="221" t="str">
        <f t="shared" si="758"/>
        <v/>
      </c>
      <c r="AG1510" s="141">
        <f t="shared" si="750"/>
        <v>0</v>
      </c>
      <c r="AH1510" s="141" t="str">
        <f t="shared" si="751"/>
        <v/>
      </c>
      <c r="AI1510" s="450"/>
      <c r="AJ1510" s="446">
        <f t="shared" si="752"/>
        <v>0</v>
      </c>
    </row>
    <row r="1511" spans="1:36">
      <c r="A1511" s="1">
        <v>1</v>
      </c>
      <c r="B1511" s="87"/>
      <c r="C1511" s="113"/>
      <c r="D1511" s="327"/>
      <c r="E1511" s="91"/>
      <c r="F1511" s="91"/>
      <c r="G1511" s="328"/>
      <c r="H1511" s="216">
        <f t="shared" si="732"/>
        <v>0</v>
      </c>
      <c r="I1511" s="88">
        <v>1</v>
      </c>
      <c r="J1511" s="216">
        <f t="shared" si="759"/>
        <v>0</v>
      </c>
      <c r="K1511" s="215" t="str">
        <f t="shared" si="733"/>
        <v/>
      </c>
      <c r="L1511" s="216" t="str">
        <f t="shared" si="753"/>
        <v/>
      </c>
      <c r="M1511" s="215" t="str">
        <f t="shared" si="754"/>
        <v/>
      </c>
      <c r="N1511" s="216" t="str">
        <f t="shared" si="755"/>
        <v/>
      </c>
      <c r="O1511" s="215" t="str">
        <f t="shared" si="737"/>
        <v/>
      </c>
      <c r="P1511" s="216" t="str">
        <f t="shared" si="756"/>
        <v/>
      </c>
      <c r="Q1511" s="215">
        <f t="shared" si="760"/>
        <v>0</v>
      </c>
      <c r="R1511" s="94"/>
      <c r="S1511" s="218" t="str">
        <f t="shared" si="761"/>
        <v/>
      </c>
      <c r="T1511" s="218" t="str">
        <f t="shared" si="739"/>
        <v/>
      </c>
      <c r="U1511" s="218" t="str">
        <f t="shared" si="740"/>
        <v/>
      </c>
      <c r="V1511" s="219">
        <f t="shared" si="741"/>
        <v>0</v>
      </c>
      <c r="W1511" s="220">
        <f t="shared" si="742"/>
        <v>0</v>
      </c>
      <c r="X1511" s="220">
        <f t="shared" si="743"/>
        <v>0</v>
      </c>
      <c r="Y1511" s="220">
        <f t="shared" si="744"/>
        <v>0</v>
      </c>
      <c r="Z1511" s="462">
        <f t="shared" si="745"/>
        <v>0</v>
      </c>
      <c r="AA1511" s="221">
        <f t="shared" si="757"/>
        <v>0</v>
      </c>
      <c r="AB1511" s="462" t="str">
        <f t="shared" si="746"/>
        <v/>
      </c>
      <c r="AC1511" s="447" t="str">
        <f t="shared" si="747"/>
        <v/>
      </c>
      <c r="AD1511" s="447" t="str">
        <f t="shared" si="748"/>
        <v/>
      </c>
      <c r="AE1511" s="460" t="str">
        <f t="shared" si="749"/>
        <v/>
      </c>
      <c r="AF1511" s="221" t="str">
        <f t="shared" si="758"/>
        <v/>
      </c>
      <c r="AG1511" s="141">
        <f t="shared" si="750"/>
        <v>0</v>
      </c>
      <c r="AH1511" s="141" t="str">
        <f t="shared" si="751"/>
        <v/>
      </c>
      <c r="AI1511" s="450"/>
      <c r="AJ1511" s="446">
        <f t="shared" si="752"/>
        <v>0</v>
      </c>
    </row>
    <row r="1512" spans="1:36">
      <c r="A1512" s="1">
        <v>1</v>
      </c>
      <c r="B1512" s="87"/>
      <c r="C1512" s="113"/>
      <c r="D1512" s="327"/>
      <c r="E1512" s="91"/>
      <c r="F1512" s="91"/>
      <c r="G1512" s="328"/>
      <c r="H1512" s="216">
        <f t="shared" si="732"/>
        <v>0</v>
      </c>
      <c r="I1512" s="88">
        <v>1</v>
      </c>
      <c r="J1512" s="216">
        <f t="shared" si="759"/>
        <v>0</v>
      </c>
      <c r="K1512" s="215" t="str">
        <f t="shared" si="733"/>
        <v/>
      </c>
      <c r="L1512" s="216" t="str">
        <f t="shared" si="753"/>
        <v/>
      </c>
      <c r="M1512" s="215" t="str">
        <f t="shared" si="754"/>
        <v/>
      </c>
      <c r="N1512" s="216" t="str">
        <f t="shared" si="755"/>
        <v/>
      </c>
      <c r="O1512" s="215" t="str">
        <f t="shared" si="737"/>
        <v/>
      </c>
      <c r="P1512" s="216" t="str">
        <f t="shared" si="756"/>
        <v/>
      </c>
      <c r="Q1512" s="215">
        <f t="shared" si="760"/>
        <v>0</v>
      </c>
      <c r="R1512" s="94"/>
      <c r="S1512" s="218" t="str">
        <f t="shared" si="761"/>
        <v/>
      </c>
      <c r="T1512" s="218" t="str">
        <f t="shared" si="739"/>
        <v/>
      </c>
      <c r="U1512" s="218" t="str">
        <f t="shared" si="740"/>
        <v/>
      </c>
      <c r="V1512" s="219">
        <f t="shared" si="741"/>
        <v>0</v>
      </c>
      <c r="W1512" s="220">
        <f t="shared" si="742"/>
        <v>0</v>
      </c>
      <c r="X1512" s="220">
        <f t="shared" si="743"/>
        <v>0</v>
      </c>
      <c r="Y1512" s="220">
        <f t="shared" si="744"/>
        <v>0</v>
      </c>
      <c r="Z1512" s="462">
        <f t="shared" si="745"/>
        <v>0</v>
      </c>
      <c r="AA1512" s="221">
        <f t="shared" si="757"/>
        <v>0</v>
      </c>
      <c r="AB1512" s="462" t="str">
        <f t="shared" si="746"/>
        <v/>
      </c>
      <c r="AC1512" s="447" t="str">
        <f t="shared" si="747"/>
        <v/>
      </c>
      <c r="AD1512" s="447" t="str">
        <f t="shared" si="748"/>
        <v/>
      </c>
      <c r="AE1512" s="460" t="str">
        <f t="shared" si="749"/>
        <v/>
      </c>
      <c r="AF1512" s="221" t="str">
        <f t="shared" si="758"/>
        <v/>
      </c>
      <c r="AG1512" s="141">
        <f t="shared" si="750"/>
        <v>0</v>
      </c>
      <c r="AH1512" s="141" t="str">
        <f t="shared" si="751"/>
        <v/>
      </c>
      <c r="AI1512" s="450"/>
      <c r="AJ1512" s="446">
        <f t="shared" si="752"/>
        <v>0</v>
      </c>
    </row>
    <row r="1513" spans="1:36">
      <c r="A1513" s="1">
        <v>1</v>
      </c>
      <c r="B1513" s="87"/>
      <c r="C1513" s="113"/>
      <c r="D1513" s="327"/>
      <c r="E1513" s="91"/>
      <c r="F1513" s="91"/>
      <c r="G1513" s="328"/>
      <c r="H1513" s="216">
        <f t="shared" si="732"/>
        <v>0</v>
      </c>
      <c r="I1513" s="88">
        <v>1</v>
      </c>
      <c r="J1513" s="216">
        <f t="shared" si="759"/>
        <v>0</v>
      </c>
      <c r="K1513" s="215" t="str">
        <f t="shared" si="733"/>
        <v/>
      </c>
      <c r="L1513" s="216" t="str">
        <f t="shared" si="753"/>
        <v/>
      </c>
      <c r="M1513" s="215" t="str">
        <f t="shared" si="754"/>
        <v/>
      </c>
      <c r="N1513" s="216" t="str">
        <f t="shared" si="755"/>
        <v/>
      </c>
      <c r="O1513" s="215" t="str">
        <f t="shared" si="737"/>
        <v/>
      </c>
      <c r="P1513" s="216" t="str">
        <f t="shared" si="756"/>
        <v/>
      </c>
      <c r="Q1513" s="215">
        <f t="shared" si="760"/>
        <v>0</v>
      </c>
      <c r="R1513" s="94"/>
      <c r="S1513" s="218" t="str">
        <f t="shared" si="761"/>
        <v/>
      </c>
      <c r="T1513" s="218" t="str">
        <f t="shared" si="739"/>
        <v/>
      </c>
      <c r="U1513" s="218" t="str">
        <f t="shared" si="740"/>
        <v/>
      </c>
      <c r="V1513" s="219">
        <f t="shared" si="741"/>
        <v>0</v>
      </c>
      <c r="W1513" s="220">
        <f t="shared" si="742"/>
        <v>0</v>
      </c>
      <c r="X1513" s="220">
        <f t="shared" si="743"/>
        <v>0</v>
      </c>
      <c r="Y1513" s="220">
        <f t="shared" si="744"/>
        <v>0</v>
      </c>
      <c r="Z1513" s="462">
        <f t="shared" si="745"/>
        <v>0</v>
      </c>
      <c r="AA1513" s="221">
        <f t="shared" si="757"/>
        <v>0</v>
      </c>
      <c r="AB1513" s="462" t="str">
        <f t="shared" si="746"/>
        <v/>
      </c>
      <c r="AC1513" s="447" t="str">
        <f t="shared" si="747"/>
        <v/>
      </c>
      <c r="AD1513" s="447" t="str">
        <f t="shared" si="748"/>
        <v/>
      </c>
      <c r="AE1513" s="460" t="str">
        <f t="shared" si="749"/>
        <v/>
      </c>
      <c r="AF1513" s="221" t="str">
        <f t="shared" si="758"/>
        <v/>
      </c>
      <c r="AG1513" s="141">
        <f t="shared" si="750"/>
        <v>0</v>
      </c>
      <c r="AH1513" s="141" t="str">
        <f t="shared" si="751"/>
        <v/>
      </c>
      <c r="AI1513" s="450"/>
      <c r="AJ1513" s="446">
        <f t="shared" si="752"/>
        <v>0</v>
      </c>
    </row>
    <row r="1514" spans="1:36">
      <c r="A1514" s="1">
        <v>1</v>
      </c>
      <c r="B1514" s="87"/>
      <c r="C1514" s="113"/>
      <c r="D1514" s="327"/>
      <c r="E1514" s="91"/>
      <c r="F1514" s="91"/>
      <c r="G1514" s="328"/>
      <c r="H1514" s="216">
        <f t="shared" si="732"/>
        <v>0</v>
      </c>
      <c r="I1514" s="88">
        <v>1</v>
      </c>
      <c r="J1514" s="216">
        <f t="shared" si="759"/>
        <v>0</v>
      </c>
      <c r="K1514" s="215" t="str">
        <f t="shared" si="733"/>
        <v/>
      </c>
      <c r="L1514" s="216" t="str">
        <f t="shared" si="753"/>
        <v/>
      </c>
      <c r="M1514" s="215" t="str">
        <f t="shared" si="754"/>
        <v/>
      </c>
      <c r="N1514" s="216" t="str">
        <f t="shared" si="755"/>
        <v/>
      </c>
      <c r="O1514" s="215" t="str">
        <f t="shared" si="737"/>
        <v/>
      </c>
      <c r="P1514" s="216" t="str">
        <f t="shared" si="756"/>
        <v/>
      </c>
      <c r="Q1514" s="215">
        <f t="shared" si="760"/>
        <v>0</v>
      </c>
      <c r="R1514" s="94"/>
      <c r="S1514" s="218" t="str">
        <f t="shared" si="761"/>
        <v/>
      </c>
      <c r="T1514" s="218" t="str">
        <f t="shared" si="739"/>
        <v/>
      </c>
      <c r="U1514" s="218" t="str">
        <f t="shared" si="740"/>
        <v/>
      </c>
      <c r="V1514" s="219">
        <f t="shared" si="741"/>
        <v>0</v>
      </c>
      <c r="W1514" s="220">
        <f t="shared" si="742"/>
        <v>0</v>
      </c>
      <c r="X1514" s="220">
        <f t="shared" si="743"/>
        <v>0</v>
      </c>
      <c r="Y1514" s="220">
        <f t="shared" si="744"/>
        <v>0</v>
      </c>
      <c r="Z1514" s="462">
        <f t="shared" si="745"/>
        <v>0</v>
      </c>
      <c r="AA1514" s="221">
        <f t="shared" si="757"/>
        <v>0</v>
      </c>
      <c r="AB1514" s="462" t="str">
        <f t="shared" si="746"/>
        <v/>
      </c>
      <c r="AC1514" s="447" t="str">
        <f t="shared" si="747"/>
        <v/>
      </c>
      <c r="AD1514" s="447" t="str">
        <f t="shared" si="748"/>
        <v/>
      </c>
      <c r="AE1514" s="460" t="str">
        <f t="shared" si="749"/>
        <v/>
      </c>
      <c r="AF1514" s="221" t="str">
        <f t="shared" si="758"/>
        <v/>
      </c>
      <c r="AG1514" s="141">
        <f t="shared" si="750"/>
        <v>0</v>
      </c>
      <c r="AH1514" s="141" t="str">
        <f t="shared" si="751"/>
        <v/>
      </c>
      <c r="AI1514" s="450"/>
      <c r="AJ1514" s="446">
        <f t="shared" si="752"/>
        <v>0</v>
      </c>
    </row>
    <row r="1515" spans="1:36">
      <c r="A1515" s="1">
        <v>1</v>
      </c>
      <c r="B1515" s="87"/>
      <c r="C1515" s="113"/>
      <c r="D1515" s="327"/>
      <c r="E1515" s="91"/>
      <c r="F1515" s="91"/>
      <c r="G1515" s="328"/>
      <c r="H1515" s="216">
        <f t="shared" si="732"/>
        <v>0</v>
      </c>
      <c r="I1515" s="88">
        <v>1</v>
      </c>
      <c r="J1515" s="216">
        <f t="shared" si="759"/>
        <v>0</v>
      </c>
      <c r="K1515" s="215" t="str">
        <f t="shared" si="733"/>
        <v/>
      </c>
      <c r="L1515" s="216" t="str">
        <f t="shared" si="753"/>
        <v/>
      </c>
      <c r="M1515" s="215" t="str">
        <f t="shared" si="754"/>
        <v/>
      </c>
      <c r="N1515" s="216" t="str">
        <f t="shared" si="755"/>
        <v/>
      </c>
      <c r="O1515" s="215" t="str">
        <f t="shared" si="737"/>
        <v/>
      </c>
      <c r="P1515" s="216" t="str">
        <f t="shared" si="756"/>
        <v/>
      </c>
      <c r="Q1515" s="215">
        <f t="shared" si="760"/>
        <v>0</v>
      </c>
      <c r="R1515" s="94"/>
      <c r="S1515" s="218" t="str">
        <f t="shared" si="761"/>
        <v/>
      </c>
      <c r="T1515" s="218" t="str">
        <f t="shared" si="739"/>
        <v/>
      </c>
      <c r="U1515" s="218" t="str">
        <f t="shared" si="740"/>
        <v/>
      </c>
      <c r="V1515" s="219">
        <f t="shared" si="741"/>
        <v>0</v>
      </c>
      <c r="W1515" s="220">
        <f t="shared" si="742"/>
        <v>0</v>
      </c>
      <c r="X1515" s="220">
        <f t="shared" si="743"/>
        <v>0</v>
      </c>
      <c r="Y1515" s="220">
        <f t="shared" si="744"/>
        <v>0</v>
      </c>
      <c r="Z1515" s="462">
        <f t="shared" si="745"/>
        <v>0</v>
      </c>
      <c r="AA1515" s="221">
        <f t="shared" si="757"/>
        <v>0</v>
      </c>
      <c r="AB1515" s="462" t="str">
        <f t="shared" si="746"/>
        <v/>
      </c>
      <c r="AC1515" s="447" t="str">
        <f t="shared" si="747"/>
        <v/>
      </c>
      <c r="AD1515" s="447" t="str">
        <f t="shared" si="748"/>
        <v/>
      </c>
      <c r="AE1515" s="460" t="str">
        <f t="shared" si="749"/>
        <v/>
      </c>
      <c r="AF1515" s="221" t="str">
        <f t="shared" si="758"/>
        <v/>
      </c>
      <c r="AG1515" s="141">
        <f t="shared" si="750"/>
        <v>0</v>
      </c>
      <c r="AH1515" s="141" t="str">
        <f t="shared" si="751"/>
        <v/>
      </c>
      <c r="AI1515" s="450"/>
      <c r="AJ1515" s="446">
        <f t="shared" si="752"/>
        <v>0</v>
      </c>
    </row>
    <row r="1516" spans="1:36">
      <c r="A1516" s="1">
        <v>1</v>
      </c>
      <c r="B1516" s="87"/>
      <c r="C1516" s="113"/>
      <c r="D1516" s="327"/>
      <c r="E1516" s="91"/>
      <c r="F1516" s="91"/>
      <c r="G1516" s="328"/>
      <c r="H1516" s="216">
        <f t="shared" si="732"/>
        <v>0</v>
      </c>
      <c r="I1516" s="88">
        <v>1</v>
      </c>
      <c r="J1516" s="216">
        <f t="shared" si="759"/>
        <v>0</v>
      </c>
      <c r="K1516" s="215" t="str">
        <f t="shared" si="733"/>
        <v/>
      </c>
      <c r="L1516" s="216" t="str">
        <f t="shared" si="753"/>
        <v/>
      </c>
      <c r="M1516" s="215" t="str">
        <f t="shared" si="754"/>
        <v/>
      </c>
      <c r="N1516" s="216" t="str">
        <f t="shared" si="755"/>
        <v/>
      </c>
      <c r="O1516" s="215" t="str">
        <f t="shared" si="737"/>
        <v/>
      </c>
      <c r="P1516" s="216" t="str">
        <f t="shared" si="756"/>
        <v/>
      </c>
      <c r="Q1516" s="215">
        <f t="shared" si="760"/>
        <v>0</v>
      </c>
      <c r="R1516" s="94"/>
      <c r="S1516" s="218" t="str">
        <f t="shared" si="761"/>
        <v/>
      </c>
      <c r="T1516" s="218" t="str">
        <f t="shared" si="739"/>
        <v/>
      </c>
      <c r="U1516" s="218" t="str">
        <f t="shared" si="740"/>
        <v/>
      </c>
      <c r="V1516" s="219">
        <f t="shared" si="741"/>
        <v>0</v>
      </c>
      <c r="W1516" s="220">
        <f t="shared" si="742"/>
        <v>0</v>
      </c>
      <c r="X1516" s="220">
        <f t="shared" si="743"/>
        <v>0</v>
      </c>
      <c r="Y1516" s="220">
        <f t="shared" si="744"/>
        <v>0</v>
      </c>
      <c r="Z1516" s="462">
        <f t="shared" si="745"/>
        <v>0</v>
      </c>
      <c r="AA1516" s="221">
        <f t="shared" si="757"/>
        <v>0</v>
      </c>
      <c r="AB1516" s="462" t="str">
        <f t="shared" si="746"/>
        <v/>
      </c>
      <c r="AC1516" s="447" t="str">
        <f t="shared" si="747"/>
        <v/>
      </c>
      <c r="AD1516" s="447" t="str">
        <f t="shared" si="748"/>
        <v/>
      </c>
      <c r="AE1516" s="460" t="str">
        <f t="shared" si="749"/>
        <v/>
      </c>
      <c r="AF1516" s="221" t="str">
        <f t="shared" si="758"/>
        <v/>
      </c>
      <c r="AG1516" s="141">
        <f t="shared" si="750"/>
        <v>0</v>
      </c>
      <c r="AH1516" s="141" t="str">
        <f t="shared" si="751"/>
        <v/>
      </c>
      <c r="AI1516" s="450"/>
      <c r="AJ1516" s="446">
        <f t="shared" si="752"/>
        <v>0</v>
      </c>
    </row>
    <row r="1517" spans="1:36">
      <c r="A1517" s="1">
        <v>1</v>
      </c>
      <c r="B1517" s="87"/>
      <c r="C1517" s="113"/>
      <c r="D1517" s="327"/>
      <c r="E1517" s="91"/>
      <c r="F1517" s="91"/>
      <c r="G1517" s="328"/>
      <c r="H1517" s="216">
        <f t="shared" si="732"/>
        <v>0</v>
      </c>
      <c r="I1517" s="88">
        <v>1</v>
      </c>
      <c r="J1517" s="216">
        <f t="shared" si="759"/>
        <v>0</v>
      </c>
      <c r="K1517" s="215" t="str">
        <f t="shared" si="733"/>
        <v/>
      </c>
      <c r="L1517" s="216" t="str">
        <f t="shared" si="753"/>
        <v/>
      </c>
      <c r="M1517" s="215" t="str">
        <f t="shared" si="754"/>
        <v/>
      </c>
      <c r="N1517" s="216" t="str">
        <f t="shared" si="755"/>
        <v/>
      </c>
      <c r="O1517" s="215" t="str">
        <f t="shared" si="737"/>
        <v/>
      </c>
      <c r="P1517" s="216" t="str">
        <f t="shared" si="756"/>
        <v/>
      </c>
      <c r="Q1517" s="215">
        <f t="shared" si="760"/>
        <v>0</v>
      </c>
      <c r="R1517" s="94"/>
      <c r="S1517" s="218" t="str">
        <f t="shared" si="761"/>
        <v/>
      </c>
      <c r="T1517" s="218" t="str">
        <f t="shared" si="739"/>
        <v/>
      </c>
      <c r="U1517" s="218" t="str">
        <f t="shared" si="740"/>
        <v/>
      </c>
      <c r="V1517" s="219">
        <f t="shared" si="741"/>
        <v>0</v>
      </c>
      <c r="W1517" s="220">
        <f t="shared" si="742"/>
        <v>0</v>
      </c>
      <c r="X1517" s="220">
        <f t="shared" si="743"/>
        <v>0</v>
      </c>
      <c r="Y1517" s="220">
        <f t="shared" si="744"/>
        <v>0</v>
      </c>
      <c r="Z1517" s="462">
        <f t="shared" si="745"/>
        <v>0</v>
      </c>
      <c r="AA1517" s="221">
        <f t="shared" si="757"/>
        <v>0</v>
      </c>
      <c r="AB1517" s="462" t="str">
        <f t="shared" si="746"/>
        <v/>
      </c>
      <c r="AC1517" s="447" t="str">
        <f t="shared" si="747"/>
        <v/>
      </c>
      <c r="AD1517" s="447" t="str">
        <f t="shared" si="748"/>
        <v/>
      </c>
      <c r="AE1517" s="460" t="str">
        <f t="shared" si="749"/>
        <v/>
      </c>
      <c r="AF1517" s="221" t="str">
        <f t="shared" si="758"/>
        <v/>
      </c>
      <c r="AG1517" s="141">
        <f t="shared" si="750"/>
        <v>0</v>
      </c>
      <c r="AH1517" s="141" t="str">
        <f t="shared" si="751"/>
        <v/>
      </c>
      <c r="AI1517" s="450"/>
      <c r="AJ1517" s="446">
        <f t="shared" si="752"/>
        <v>0</v>
      </c>
    </row>
    <row r="1518" spans="1:36">
      <c r="A1518" s="1">
        <v>1</v>
      </c>
      <c r="B1518" s="87"/>
      <c r="C1518" s="113"/>
      <c r="D1518" s="327"/>
      <c r="E1518" s="91"/>
      <c r="F1518" s="91"/>
      <c r="G1518" s="328"/>
      <c r="H1518" s="216">
        <f t="shared" si="732"/>
        <v>0</v>
      </c>
      <c r="I1518" s="88">
        <v>1</v>
      </c>
      <c r="J1518" s="216">
        <f t="shared" si="759"/>
        <v>0</v>
      </c>
      <c r="K1518" s="215" t="str">
        <f t="shared" si="733"/>
        <v/>
      </c>
      <c r="L1518" s="216" t="str">
        <f t="shared" si="753"/>
        <v/>
      </c>
      <c r="M1518" s="215" t="str">
        <f t="shared" si="754"/>
        <v/>
      </c>
      <c r="N1518" s="216" t="str">
        <f t="shared" si="755"/>
        <v/>
      </c>
      <c r="O1518" s="215" t="str">
        <f t="shared" si="737"/>
        <v/>
      </c>
      <c r="P1518" s="216" t="str">
        <f t="shared" si="756"/>
        <v/>
      </c>
      <c r="Q1518" s="215">
        <f t="shared" si="760"/>
        <v>0</v>
      </c>
      <c r="R1518" s="94"/>
      <c r="S1518" s="218" t="str">
        <f t="shared" si="761"/>
        <v/>
      </c>
      <c r="T1518" s="218" t="str">
        <f t="shared" si="739"/>
        <v/>
      </c>
      <c r="U1518" s="218" t="str">
        <f t="shared" si="740"/>
        <v/>
      </c>
      <c r="V1518" s="219">
        <f t="shared" si="741"/>
        <v>0</v>
      </c>
      <c r="W1518" s="220">
        <f t="shared" si="742"/>
        <v>0</v>
      </c>
      <c r="X1518" s="220">
        <f t="shared" si="743"/>
        <v>0</v>
      </c>
      <c r="Y1518" s="220">
        <f t="shared" si="744"/>
        <v>0</v>
      </c>
      <c r="Z1518" s="462">
        <f t="shared" si="745"/>
        <v>0</v>
      </c>
      <c r="AA1518" s="221">
        <f t="shared" si="757"/>
        <v>0</v>
      </c>
      <c r="AB1518" s="462" t="str">
        <f t="shared" si="746"/>
        <v/>
      </c>
      <c r="AC1518" s="447" t="str">
        <f t="shared" si="747"/>
        <v/>
      </c>
      <c r="AD1518" s="447" t="str">
        <f t="shared" si="748"/>
        <v/>
      </c>
      <c r="AE1518" s="460" t="str">
        <f t="shared" si="749"/>
        <v/>
      </c>
      <c r="AF1518" s="221" t="str">
        <f t="shared" si="758"/>
        <v/>
      </c>
      <c r="AG1518" s="141">
        <f t="shared" si="750"/>
        <v>0</v>
      </c>
      <c r="AH1518" s="141" t="str">
        <f t="shared" si="751"/>
        <v/>
      </c>
      <c r="AI1518" s="450"/>
      <c r="AJ1518" s="446">
        <f t="shared" si="752"/>
        <v>0</v>
      </c>
    </row>
    <row r="1519" spans="1:36">
      <c r="A1519" s="1">
        <v>1</v>
      </c>
      <c r="B1519" s="87"/>
      <c r="C1519" s="113"/>
      <c r="D1519" s="327"/>
      <c r="E1519" s="91"/>
      <c r="F1519" s="91"/>
      <c r="G1519" s="328"/>
      <c r="H1519" s="216">
        <f t="shared" si="732"/>
        <v>0</v>
      </c>
      <c r="I1519" s="88">
        <v>1</v>
      </c>
      <c r="J1519" s="216">
        <f t="shared" si="759"/>
        <v>0</v>
      </c>
      <c r="K1519" s="215" t="str">
        <f t="shared" si="733"/>
        <v/>
      </c>
      <c r="L1519" s="216" t="str">
        <f t="shared" si="753"/>
        <v/>
      </c>
      <c r="M1519" s="215" t="str">
        <f t="shared" si="754"/>
        <v/>
      </c>
      <c r="N1519" s="216" t="str">
        <f t="shared" si="755"/>
        <v/>
      </c>
      <c r="O1519" s="215" t="str">
        <f t="shared" si="737"/>
        <v/>
      </c>
      <c r="P1519" s="216" t="str">
        <f t="shared" si="756"/>
        <v/>
      </c>
      <c r="Q1519" s="215">
        <f t="shared" si="760"/>
        <v>0</v>
      </c>
      <c r="R1519" s="94"/>
      <c r="S1519" s="218" t="str">
        <f t="shared" si="761"/>
        <v/>
      </c>
      <c r="T1519" s="218" t="str">
        <f t="shared" si="739"/>
        <v/>
      </c>
      <c r="U1519" s="218" t="str">
        <f t="shared" si="740"/>
        <v/>
      </c>
      <c r="V1519" s="219">
        <f t="shared" si="741"/>
        <v>0</v>
      </c>
      <c r="W1519" s="220">
        <f t="shared" si="742"/>
        <v>0</v>
      </c>
      <c r="X1519" s="220">
        <f t="shared" si="743"/>
        <v>0</v>
      </c>
      <c r="Y1519" s="220">
        <f t="shared" si="744"/>
        <v>0</v>
      </c>
      <c r="Z1519" s="462">
        <f t="shared" si="745"/>
        <v>0</v>
      </c>
      <c r="AA1519" s="221">
        <f t="shared" si="757"/>
        <v>0</v>
      </c>
      <c r="AB1519" s="462" t="str">
        <f t="shared" si="746"/>
        <v/>
      </c>
      <c r="AC1519" s="447" t="str">
        <f t="shared" si="747"/>
        <v/>
      </c>
      <c r="AD1519" s="447" t="str">
        <f t="shared" si="748"/>
        <v/>
      </c>
      <c r="AE1519" s="460" t="str">
        <f t="shared" si="749"/>
        <v/>
      </c>
      <c r="AF1519" s="221" t="str">
        <f t="shared" si="758"/>
        <v/>
      </c>
      <c r="AG1519" s="141">
        <f t="shared" si="750"/>
        <v>0</v>
      </c>
      <c r="AH1519" s="141" t="str">
        <f t="shared" si="751"/>
        <v/>
      </c>
      <c r="AI1519" s="450"/>
      <c r="AJ1519" s="446">
        <f t="shared" si="752"/>
        <v>0</v>
      </c>
    </row>
    <row r="1520" spans="1:36">
      <c r="A1520" s="1">
        <v>1</v>
      </c>
      <c r="B1520" s="87"/>
      <c r="C1520" s="113"/>
      <c r="D1520" s="327"/>
      <c r="E1520" s="91"/>
      <c r="F1520" s="91"/>
      <c r="G1520" s="328"/>
      <c r="H1520" s="216">
        <f t="shared" si="732"/>
        <v>0</v>
      </c>
      <c r="I1520" s="88">
        <v>1</v>
      </c>
      <c r="J1520" s="216">
        <f t="shared" si="759"/>
        <v>0</v>
      </c>
      <c r="K1520" s="215" t="str">
        <f t="shared" si="733"/>
        <v/>
      </c>
      <c r="L1520" s="216" t="str">
        <f t="shared" si="753"/>
        <v/>
      </c>
      <c r="M1520" s="215" t="str">
        <f t="shared" si="754"/>
        <v/>
      </c>
      <c r="N1520" s="216" t="str">
        <f t="shared" si="755"/>
        <v/>
      </c>
      <c r="O1520" s="215" t="str">
        <f t="shared" si="737"/>
        <v/>
      </c>
      <c r="P1520" s="216" t="str">
        <f t="shared" si="756"/>
        <v/>
      </c>
      <c r="Q1520" s="215">
        <f t="shared" si="760"/>
        <v>0</v>
      </c>
      <c r="R1520" s="94"/>
      <c r="S1520" s="218" t="str">
        <f t="shared" si="761"/>
        <v/>
      </c>
      <c r="T1520" s="218" t="str">
        <f t="shared" si="739"/>
        <v/>
      </c>
      <c r="U1520" s="218" t="str">
        <f t="shared" si="740"/>
        <v/>
      </c>
      <c r="V1520" s="219">
        <f t="shared" si="741"/>
        <v>0</v>
      </c>
      <c r="W1520" s="220">
        <f t="shared" si="742"/>
        <v>0</v>
      </c>
      <c r="X1520" s="220">
        <f t="shared" si="743"/>
        <v>0</v>
      </c>
      <c r="Y1520" s="220">
        <f t="shared" si="744"/>
        <v>0</v>
      </c>
      <c r="Z1520" s="462">
        <f t="shared" si="745"/>
        <v>0</v>
      </c>
      <c r="AA1520" s="221">
        <f t="shared" si="757"/>
        <v>0</v>
      </c>
      <c r="AB1520" s="462" t="str">
        <f t="shared" si="746"/>
        <v/>
      </c>
      <c r="AC1520" s="447" t="str">
        <f t="shared" si="747"/>
        <v/>
      </c>
      <c r="AD1520" s="447" t="str">
        <f t="shared" si="748"/>
        <v/>
      </c>
      <c r="AE1520" s="460" t="str">
        <f t="shared" si="749"/>
        <v/>
      </c>
      <c r="AF1520" s="221" t="str">
        <f t="shared" si="758"/>
        <v/>
      </c>
      <c r="AG1520" s="141">
        <f t="shared" si="750"/>
        <v>0</v>
      </c>
      <c r="AH1520" s="141" t="str">
        <f t="shared" si="751"/>
        <v/>
      </c>
      <c r="AI1520" s="450"/>
      <c r="AJ1520" s="446">
        <f t="shared" si="752"/>
        <v>0</v>
      </c>
    </row>
    <row r="1521" spans="1:36" ht="13.5" thickBot="1">
      <c r="A1521" s="1">
        <v>1</v>
      </c>
      <c r="B1521" s="99"/>
      <c r="C1521" s="425"/>
      <c r="D1521" s="329"/>
      <c r="E1521" s="330"/>
      <c r="F1521" s="330"/>
      <c r="G1521" s="331"/>
      <c r="H1521" s="216">
        <f t="shared" si="732"/>
        <v>0</v>
      </c>
      <c r="I1521" s="88">
        <v>1</v>
      </c>
      <c r="J1521" s="216">
        <f t="shared" si="759"/>
        <v>0</v>
      </c>
      <c r="K1521" s="215" t="str">
        <f t="shared" si="733"/>
        <v/>
      </c>
      <c r="L1521" s="216" t="str">
        <f t="shared" si="753"/>
        <v/>
      </c>
      <c r="M1521" s="215" t="str">
        <f t="shared" si="754"/>
        <v/>
      </c>
      <c r="N1521" s="216" t="str">
        <f t="shared" si="755"/>
        <v/>
      </c>
      <c r="O1521" s="215" t="str">
        <f t="shared" si="737"/>
        <v/>
      </c>
      <c r="P1521" s="216" t="str">
        <f t="shared" si="756"/>
        <v/>
      </c>
      <c r="Q1521" s="215">
        <f t="shared" si="760"/>
        <v>0</v>
      </c>
      <c r="R1521" s="94"/>
      <c r="S1521" s="218" t="str">
        <f t="shared" si="761"/>
        <v/>
      </c>
      <c r="T1521" s="218" t="str">
        <f t="shared" si="739"/>
        <v/>
      </c>
      <c r="U1521" s="218" t="str">
        <f t="shared" si="740"/>
        <v/>
      </c>
      <c r="V1521" s="219">
        <f t="shared" si="741"/>
        <v>0</v>
      </c>
      <c r="W1521" s="220">
        <f t="shared" si="742"/>
        <v>0</v>
      </c>
      <c r="X1521" s="220">
        <f t="shared" si="743"/>
        <v>0</v>
      </c>
      <c r="Y1521" s="220">
        <f t="shared" si="744"/>
        <v>0</v>
      </c>
      <c r="Z1521" s="462">
        <f t="shared" si="745"/>
        <v>0</v>
      </c>
      <c r="AA1521" s="221">
        <f t="shared" si="757"/>
        <v>0</v>
      </c>
      <c r="AB1521" s="462" t="str">
        <f t="shared" si="746"/>
        <v/>
      </c>
      <c r="AC1521" s="447" t="str">
        <f t="shared" si="747"/>
        <v/>
      </c>
      <c r="AD1521" s="447" t="str">
        <f t="shared" si="748"/>
        <v/>
      </c>
      <c r="AE1521" s="460" t="str">
        <f t="shared" si="749"/>
        <v/>
      </c>
      <c r="AF1521" s="221" t="str">
        <f t="shared" si="758"/>
        <v/>
      </c>
      <c r="AG1521" s="141">
        <f t="shared" si="750"/>
        <v>0</v>
      </c>
      <c r="AH1521" s="141" t="str">
        <f t="shared" si="751"/>
        <v/>
      </c>
      <c r="AI1521" s="450"/>
      <c r="AJ1521" s="446">
        <f t="shared" si="752"/>
        <v>0</v>
      </c>
    </row>
    <row r="1522" spans="1:36" ht="13.5" thickBot="1">
      <c r="A1522" s="1">
        <v>1</v>
      </c>
      <c r="B1522" s="306" t="s">
        <v>80</v>
      </c>
      <c r="C1522" s="175" t="s">
        <v>81</v>
      </c>
      <c r="D1522" s="264" t="s">
        <v>137</v>
      </c>
      <c r="F1522" s="337">
        <f>SUM(J1482:J1521)</f>
        <v>0</v>
      </c>
      <c r="G1522" s="455" t="s">
        <v>75</v>
      </c>
    </row>
    <row r="1523" spans="1:36" ht="13.5" thickBot="1">
      <c r="A1523" s="1">
        <v>1</v>
      </c>
      <c r="B1523" s="176"/>
      <c r="C1523" s="113"/>
      <c r="D1523" s="161">
        <f>Sheet17!B4</f>
        <v>0</v>
      </c>
      <c r="E1523" s="413" t="str">
        <f t="shared" ref="E1523:E1558" si="762">IF(D1523=B1523,"","X")</f>
        <v/>
      </c>
    </row>
    <row r="1524" spans="1:36" ht="13.5" thickBot="1">
      <c r="A1524" s="1">
        <v>1</v>
      </c>
      <c r="B1524" s="105"/>
      <c r="C1524" s="112"/>
      <c r="D1524" s="162">
        <f>Sheet17!B5</f>
        <v>0</v>
      </c>
      <c r="E1524" s="414" t="str">
        <f t="shared" si="762"/>
        <v/>
      </c>
      <c r="F1524" s="553" t="str">
        <f>B1478</f>
        <v>Input Section 17</v>
      </c>
      <c r="G1524" s="554"/>
      <c r="H1524" s="554"/>
      <c r="I1524" s="554"/>
      <c r="J1524" s="554"/>
      <c r="K1524" s="554"/>
      <c r="L1524" s="555"/>
    </row>
    <row r="1525" spans="1:36" ht="13.5" thickBot="1">
      <c r="A1525" s="1">
        <v>1</v>
      </c>
      <c r="B1525" s="105"/>
      <c r="C1525" s="112"/>
      <c r="D1525" s="162">
        <f>Sheet17!B6</f>
        <v>0</v>
      </c>
      <c r="E1525" s="414" t="str">
        <f t="shared" si="762"/>
        <v/>
      </c>
      <c r="H1525" s="533" t="s">
        <v>154</v>
      </c>
      <c r="I1525" s="534"/>
      <c r="J1525" s="535"/>
    </row>
    <row r="1526" spans="1:36" ht="13.5" thickBot="1">
      <c r="A1526" s="1">
        <v>1</v>
      </c>
      <c r="B1526" s="105"/>
      <c r="C1526" s="112"/>
      <c r="D1526" s="162">
        <f>Sheet17!B7</f>
        <v>0</v>
      </c>
      <c r="E1526" s="414" t="str">
        <f t="shared" si="762"/>
        <v/>
      </c>
    </row>
    <row r="1527" spans="1:36" ht="12.75" customHeight="1">
      <c r="A1527" s="1">
        <v>1</v>
      </c>
      <c r="B1527" s="105"/>
      <c r="C1527" s="112"/>
      <c r="D1527" s="162">
        <f>Sheet17!B8</f>
        <v>0</v>
      </c>
      <c r="E1527" s="414" t="str">
        <f t="shared" si="762"/>
        <v/>
      </c>
      <c r="H1527" s="536" t="s">
        <v>191</v>
      </c>
      <c r="I1527" s="537"/>
      <c r="J1527" s="537"/>
      <c r="K1527" s="537"/>
      <c r="L1527" s="537"/>
      <c r="M1527" s="538"/>
    </row>
    <row r="1528" spans="1:36">
      <c r="A1528" s="1">
        <v>1</v>
      </c>
      <c r="B1528" s="105"/>
      <c r="C1528" s="112"/>
      <c r="D1528" s="162">
        <f>Sheet17!B9</f>
        <v>0</v>
      </c>
      <c r="E1528" s="414" t="str">
        <f t="shared" si="762"/>
        <v/>
      </c>
      <c r="H1528" s="539"/>
      <c r="I1528" s="540"/>
      <c r="J1528" s="540"/>
      <c r="K1528" s="540"/>
      <c r="L1528" s="540"/>
      <c r="M1528" s="541"/>
    </row>
    <row r="1529" spans="1:36" ht="13.5" thickBot="1">
      <c r="A1529" s="1">
        <v>1</v>
      </c>
      <c r="B1529" s="105"/>
      <c r="C1529" s="112"/>
      <c r="D1529" s="162">
        <f>Sheet17!B10</f>
        <v>0</v>
      </c>
      <c r="E1529" s="414" t="str">
        <f t="shared" si="762"/>
        <v/>
      </c>
      <c r="H1529" s="542"/>
      <c r="I1529" s="543"/>
      <c r="J1529" s="543"/>
      <c r="K1529" s="543"/>
      <c r="L1529" s="543"/>
      <c r="M1529" s="544"/>
    </row>
    <row r="1530" spans="1:36">
      <c r="A1530" s="1">
        <v>1</v>
      </c>
      <c r="B1530" s="105"/>
      <c r="C1530" s="112"/>
      <c r="D1530" s="162">
        <f>Sheet17!B11</f>
        <v>0</v>
      </c>
      <c r="E1530" s="414" t="str">
        <f t="shared" si="762"/>
        <v/>
      </c>
    </row>
    <row r="1531" spans="1:36">
      <c r="A1531" s="1">
        <v>1</v>
      </c>
      <c r="B1531" s="105"/>
      <c r="C1531" s="112"/>
      <c r="D1531" s="162">
        <f>Sheet17!B12</f>
        <v>0</v>
      </c>
      <c r="E1531" s="414" t="str">
        <f t="shared" si="762"/>
        <v/>
      </c>
    </row>
    <row r="1532" spans="1:36">
      <c r="A1532" s="1">
        <v>1</v>
      </c>
      <c r="B1532" s="105"/>
      <c r="C1532" s="112"/>
      <c r="D1532" s="162">
        <f>Sheet17!B13</f>
        <v>0</v>
      </c>
      <c r="E1532" s="414" t="str">
        <f t="shared" si="762"/>
        <v/>
      </c>
    </row>
    <row r="1533" spans="1:36">
      <c r="A1533" s="1">
        <v>1</v>
      </c>
      <c r="B1533" s="105"/>
      <c r="C1533" s="112"/>
      <c r="D1533" s="162">
        <f>Sheet17!B14</f>
        <v>0</v>
      </c>
      <c r="E1533" s="414" t="str">
        <f t="shared" si="762"/>
        <v/>
      </c>
    </row>
    <row r="1534" spans="1:36">
      <c r="A1534" s="1">
        <v>1</v>
      </c>
      <c r="B1534" s="105"/>
      <c r="C1534" s="112"/>
      <c r="D1534" s="162">
        <f>Sheet17!B15</f>
        <v>0</v>
      </c>
      <c r="E1534" s="414" t="str">
        <f t="shared" si="762"/>
        <v/>
      </c>
    </row>
    <row r="1535" spans="1:36">
      <c r="A1535" s="1">
        <v>1</v>
      </c>
      <c r="B1535" s="105"/>
      <c r="C1535" s="112"/>
      <c r="D1535" s="162">
        <f>Sheet17!B16</f>
        <v>0</v>
      </c>
      <c r="E1535" s="414" t="str">
        <f t="shared" si="762"/>
        <v/>
      </c>
    </row>
    <row r="1536" spans="1:36">
      <c r="A1536" s="1">
        <v>1</v>
      </c>
      <c r="B1536" s="105"/>
      <c r="C1536" s="112"/>
      <c r="D1536" s="162">
        <f>Sheet17!B17</f>
        <v>0</v>
      </c>
      <c r="E1536" s="414" t="str">
        <f t="shared" si="762"/>
        <v/>
      </c>
    </row>
    <row r="1537" spans="1:5">
      <c r="A1537" s="1">
        <v>1</v>
      </c>
      <c r="B1537" s="105"/>
      <c r="C1537" s="112"/>
      <c r="D1537" s="162">
        <f>Sheet17!B18</f>
        <v>0</v>
      </c>
      <c r="E1537" s="414" t="str">
        <f t="shared" si="762"/>
        <v/>
      </c>
    </row>
    <row r="1538" spans="1:5">
      <c r="A1538" s="1">
        <v>1</v>
      </c>
      <c r="B1538" s="105"/>
      <c r="C1538" s="112"/>
      <c r="D1538" s="162">
        <f>Sheet17!B19</f>
        <v>0</v>
      </c>
      <c r="E1538" s="414" t="str">
        <f t="shared" si="762"/>
        <v/>
      </c>
    </row>
    <row r="1539" spans="1:5">
      <c r="A1539" s="1">
        <v>1</v>
      </c>
      <c r="B1539" s="105"/>
      <c r="C1539" s="112"/>
      <c r="D1539" s="162">
        <f>Sheet17!B20</f>
        <v>0</v>
      </c>
      <c r="E1539" s="414" t="str">
        <f t="shared" si="762"/>
        <v/>
      </c>
    </row>
    <row r="1540" spans="1:5">
      <c r="A1540" s="1">
        <v>1</v>
      </c>
      <c r="B1540" s="105"/>
      <c r="C1540" s="112"/>
      <c r="D1540" s="162">
        <f>Sheet17!B21</f>
        <v>0</v>
      </c>
      <c r="E1540" s="414" t="str">
        <f t="shared" si="762"/>
        <v/>
      </c>
    </row>
    <row r="1541" spans="1:5">
      <c r="A1541" s="1">
        <v>1</v>
      </c>
      <c r="B1541" s="105"/>
      <c r="C1541" s="112"/>
      <c r="D1541" s="162">
        <f>Sheet17!B22</f>
        <v>0</v>
      </c>
      <c r="E1541" s="414" t="str">
        <f t="shared" si="762"/>
        <v/>
      </c>
    </row>
    <row r="1542" spans="1:5">
      <c r="A1542" s="1">
        <v>1</v>
      </c>
      <c r="B1542" s="105"/>
      <c r="C1542" s="112"/>
      <c r="D1542" s="162">
        <f>Sheet17!B23</f>
        <v>0</v>
      </c>
      <c r="E1542" s="414" t="str">
        <f t="shared" si="762"/>
        <v/>
      </c>
    </row>
    <row r="1543" spans="1:5">
      <c r="A1543" s="1">
        <v>1</v>
      </c>
      <c r="B1543" s="105"/>
      <c r="C1543" s="112"/>
      <c r="D1543" s="162">
        <f>Sheet17!B24</f>
        <v>0</v>
      </c>
      <c r="E1543" s="414" t="str">
        <f t="shared" si="762"/>
        <v/>
      </c>
    </row>
    <row r="1544" spans="1:5">
      <c r="A1544" s="1">
        <v>1</v>
      </c>
      <c r="B1544" s="105"/>
      <c r="C1544" s="112"/>
      <c r="D1544" s="162">
        <f>Sheet17!B25</f>
        <v>0</v>
      </c>
      <c r="E1544" s="414" t="str">
        <f t="shared" si="762"/>
        <v/>
      </c>
    </row>
    <row r="1545" spans="1:5">
      <c r="A1545" s="1">
        <v>1</v>
      </c>
      <c r="B1545" s="105"/>
      <c r="C1545" s="112"/>
      <c r="D1545" s="162">
        <f>Sheet17!B26</f>
        <v>0</v>
      </c>
      <c r="E1545" s="414" t="str">
        <f t="shared" si="762"/>
        <v/>
      </c>
    </row>
    <row r="1546" spans="1:5">
      <c r="A1546" s="1">
        <v>1</v>
      </c>
      <c r="B1546" s="105"/>
      <c r="C1546" s="112"/>
      <c r="D1546" s="162">
        <f>Sheet17!B27</f>
        <v>0</v>
      </c>
      <c r="E1546" s="414" t="str">
        <f t="shared" si="762"/>
        <v/>
      </c>
    </row>
    <row r="1547" spans="1:5">
      <c r="A1547" s="1">
        <v>1</v>
      </c>
      <c r="B1547" s="105"/>
      <c r="C1547" s="112"/>
      <c r="D1547" s="162">
        <f>Sheet17!B28</f>
        <v>0</v>
      </c>
      <c r="E1547" s="414" t="str">
        <f t="shared" si="762"/>
        <v/>
      </c>
    </row>
    <row r="1548" spans="1:5">
      <c r="A1548" s="1">
        <v>1</v>
      </c>
      <c r="B1548" s="105"/>
      <c r="C1548" s="112"/>
      <c r="D1548" s="162">
        <f>Sheet17!B29</f>
        <v>0</v>
      </c>
      <c r="E1548" s="414" t="str">
        <f t="shared" si="762"/>
        <v/>
      </c>
    </row>
    <row r="1549" spans="1:5">
      <c r="A1549" s="1">
        <v>1</v>
      </c>
      <c r="B1549" s="105"/>
      <c r="C1549" s="112"/>
      <c r="D1549" s="162">
        <f>Sheet17!B30</f>
        <v>0</v>
      </c>
      <c r="E1549" s="414" t="str">
        <f t="shared" si="762"/>
        <v/>
      </c>
    </row>
    <row r="1550" spans="1:5">
      <c r="A1550" s="1">
        <v>1</v>
      </c>
      <c r="B1550" s="105"/>
      <c r="C1550" s="112"/>
      <c r="D1550" s="162">
        <f>Sheet17!B31</f>
        <v>0</v>
      </c>
      <c r="E1550" s="414" t="str">
        <f t="shared" si="762"/>
        <v/>
      </c>
    </row>
    <row r="1551" spans="1:5">
      <c r="A1551" s="1">
        <v>1</v>
      </c>
      <c r="B1551" s="105"/>
      <c r="C1551" s="112"/>
      <c r="D1551" s="162">
        <f>Sheet17!B32</f>
        <v>0</v>
      </c>
      <c r="E1551" s="414" t="str">
        <f t="shared" si="762"/>
        <v/>
      </c>
    </row>
    <row r="1552" spans="1:5">
      <c r="A1552" s="1">
        <v>1</v>
      </c>
      <c r="B1552" s="105"/>
      <c r="C1552" s="112"/>
      <c r="D1552" s="162">
        <f>Sheet17!B33</f>
        <v>0</v>
      </c>
      <c r="E1552" s="414" t="str">
        <f t="shared" si="762"/>
        <v/>
      </c>
    </row>
    <row r="1553" spans="1:36">
      <c r="A1553" s="1">
        <v>1</v>
      </c>
      <c r="B1553" s="105"/>
      <c r="C1553" s="112"/>
      <c r="D1553" s="162">
        <f>Sheet17!B34</f>
        <v>0</v>
      </c>
      <c r="E1553" s="414" t="str">
        <f t="shared" si="762"/>
        <v/>
      </c>
    </row>
    <row r="1554" spans="1:36">
      <c r="A1554" s="1">
        <v>1</v>
      </c>
      <c r="B1554" s="105"/>
      <c r="C1554" s="112"/>
      <c r="D1554" s="162">
        <f>Sheet17!B35</f>
        <v>0</v>
      </c>
      <c r="E1554" s="414" t="str">
        <f t="shared" si="762"/>
        <v/>
      </c>
    </row>
    <row r="1555" spans="1:36">
      <c r="A1555" s="1">
        <v>1</v>
      </c>
      <c r="B1555" s="105"/>
      <c r="C1555" s="112"/>
      <c r="D1555" s="162">
        <f>Sheet17!B36</f>
        <v>0</v>
      </c>
      <c r="E1555" s="414" t="str">
        <f t="shared" si="762"/>
        <v/>
      </c>
    </row>
    <row r="1556" spans="1:36">
      <c r="A1556" s="1">
        <v>1</v>
      </c>
      <c r="B1556" s="105"/>
      <c r="C1556" s="112"/>
      <c r="D1556" s="162">
        <f>Sheet17!B37</f>
        <v>0</v>
      </c>
      <c r="E1556" s="414" t="str">
        <f t="shared" si="762"/>
        <v/>
      </c>
    </row>
    <row r="1557" spans="1:36">
      <c r="A1557" s="1">
        <v>1</v>
      </c>
      <c r="B1557" s="105"/>
      <c r="C1557" s="112"/>
      <c r="D1557" s="162">
        <f>Sheet17!B38</f>
        <v>0</v>
      </c>
      <c r="E1557" s="414" t="str">
        <f t="shared" si="762"/>
        <v/>
      </c>
      <c r="G1557" s="2" t="s">
        <v>44</v>
      </c>
      <c r="I1557" s="2"/>
      <c r="J1557" s="1"/>
      <c r="K1557" s="2"/>
    </row>
    <row r="1558" spans="1:36" ht="13.5" thickBot="1">
      <c r="A1558" s="1">
        <v>1</v>
      </c>
      <c r="B1558" s="105"/>
      <c r="C1558" s="112"/>
      <c r="D1558" s="162">
        <f>Sheet17!B39</f>
        <v>0</v>
      </c>
      <c r="E1558" s="415" t="str">
        <f t="shared" si="762"/>
        <v/>
      </c>
      <c r="G1558" s="446">
        <f>$F$23</f>
        <v>0</v>
      </c>
      <c r="H1558" s="447" t="str">
        <f>$F$24</f>
        <v/>
      </c>
      <c r="I1558" s="446">
        <f>$F$25</f>
        <v>0</v>
      </c>
      <c r="J1558" s="447">
        <f>$F$26</f>
        <v>0</v>
      </c>
      <c r="K1558" s="446">
        <f>$F$27</f>
        <v>0</v>
      </c>
      <c r="L1558" s="447">
        <f>$F$28</f>
        <v>0</v>
      </c>
      <c r="M1558" s="289">
        <f>$F$29</f>
        <v>2</v>
      </c>
      <c r="N1558" s="182">
        <f>SUM(R1482:R1521)</f>
        <v>0</v>
      </c>
      <c r="O1558" s="58" t="s">
        <v>45</v>
      </c>
      <c r="P1558" s="58"/>
      <c r="Q1558" s="58"/>
    </row>
    <row r="1559" spans="1:36" ht="13.5" thickBot="1">
      <c r="A1559" s="1">
        <v>1</v>
      </c>
      <c r="B1559" s="296">
        <f>SUM(B1523:B1558)</f>
        <v>0</v>
      </c>
      <c r="C1559" s="2" t="s">
        <v>27</v>
      </c>
      <c r="D1559" s="169">
        <f>SUM(D1523:D1558)</f>
        <v>0</v>
      </c>
      <c r="E1559" s="3" t="s">
        <v>12</v>
      </c>
      <c r="F1559" s="231">
        <f>SUM(J1482:J1521)</f>
        <v>0</v>
      </c>
      <c r="G1559" s="224" t="str">
        <f t="shared" ref="G1559:L1559" si="763">IFERROR($F1559/G1558,"")</f>
        <v/>
      </c>
      <c r="H1559" s="493" t="str">
        <f t="shared" si="763"/>
        <v/>
      </c>
      <c r="I1559" s="224" t="str">
        <f t="shared" si="763"/>
        <v/>
      </c>
      <c r="J1559" s="493" t="str">
        <f t="shared" si="763"/>
        <v/>
      </c>
      <c r="K1559" s="224" t="str">
        <f t="shared" si="763"/>
        <v/>
      </c>
      <c r="L1559" s="493" t="str">
        <f t="shared" si="763"/>
        <v/>
      </c>
      <c r="M1559" s="224">
        <f t="shared" ref="M1559" si="764">$F1559/M1558</f>
        <v>0</v>
      </c>
      <c r="N1559" s="225">
        <f>B1559-N1558</f>
        <v>0</v>
      </c>
      <c r="O1559" s="58" t="s">
        <v>28</v>
      </c>
      <c r="P1559" s="58"/>
      <c r="Q1559" s="58"/>
    </row>
    <row r="1560" spans="1:36" ht="13.5" thickBot="1">
      <c r="A1560" s="1">
        <v>1</v>
      </c>
      <c r="B1560" s="194" t="str">
        <f>IFERROR(B1559/$E$22,"")</f>
        <v/>
      </c>
      <c r="C1560" s="2" t="s">
        <v>73</v>
      </c>
      <c r="G1560" s="97"/>
      <c r="H1560" s="335"/>
      <c r="I1560" s="97"/>
      <c r="J1560" s="335"/>
      <c r="K1560" s="97"/>
      <c r="L1560" s="335"/>
      <c r="M1560" s="97"/>
      <c r="N1560" s="12" t="s">
        <v>72</v>
      </c>
      <c r="Q1560" s="194" t="str">
        <f>IFERROR(N1558/$E$22,"")</f>
        <v/>
      </c>
    </row>
    <row r="1561" spans="1:36" ht="13.5" thickBot="1">
      <c r="A1561" s="1">
        <v>1</v>
      </c>
      <c r="B1561" s="335"/>
      <c r="D1561" s="2" t="s">
        <v>118</v>
      </c>
      <c r="G1561" s="97"/>
      <c r="H1561" s="296">
        <f>$F$23</f>
        <v>0</v>
      </c>
      <c r="I1561" s="97" t="s">
        <v>79</v>
      </c>
      <c r="J1561" s="181">
        <f>SUM(L1482:L1521)</f>
        <v>0</v>
      </c>
      <c r="K1561" s="62" t="s">
        <v>25</v>
      </c>
      <c r="L1561" s="335"/>
      <c r="M1561" s="97"/>
      <c r="N1561" s="98"/>
      <c r="O1561" s="58" t="s">
        <v>32</v>
      </c>
      <c r="P1561" s="58"/>
      <c r="Q1561" s="194" t="str">
        <f>IFERROR(B1560-Q1560,"")</f>
        <v/>
      </c>
    </row>
    <row r="1562" spans="1:36">
      <c r="B1562" s="335"/>
      <c r="G1562" s="97"/>
      <c r="H1562" s="335"/>
      <c r="I1562" s="97"/>
      <c r="J1562" s="335"/>
      <c r="K1562" s="62"/>
      <c r="L1562" s="335"/>
      <c r="M1562" s="97"/>
      <c r="N1562" s="98"/>
      <c r="O1562" s="58"/>
      <c r="P1562" s="58"/>
      <c r="Q1562" s="3"/>
    </row>
    <row r="1563" spans="1:36" ht="13.5" thickBot="1">
      <c r="A1563" s="351"/>
      <c r="B1563" s="358"/>
      <c r="C1563" s="353"/>
      <c r="D1563" s="353"/>
      <c r="E1563" s="354"/>
      <c r="F1563" s="355"/>
      <c r="G1563" s="359"/>
      <c r="H1563" s="358"/>
      <c r="I1563" s="359"/>
      <c r="J1563" s="358"/>
      <c r="K1563" s="360"/>
      <c r="L1563" s="358"/>
      <c r="M1563" s="359"/>
      <c r="N1563" s="361"/>
      <c r="O1563" s="362"/>
      <c r="P1563" s="362"/>
      <c r="Q1563" s="354"/>
      <c r="R1563" s="355"/>
      <c r="S1563" s="355"/>
      <c r="T1563" s="355"/>
      <c r="U1563" s="355"/>
      <c r="V1563" s="355"/>
      <c r="W1563" s="355"/>
      <c r="X1563" s="355"/>
      <c r="Y1563" s="355"/>
      <c r="Z1563" s="355"/>
      <c r="AA1563" s="355"/>
      <c r="AB1563" s="355"/>
      <c r="AC1563" s="355"/>
      <c r="AD1563" s="355"/>
      <c r="AE1563" s="355"/>
      <c r="AF1563" s="355"/>
      <c r="AG1563" s="357"/>
      <c r="AH1563" s="357"/>
      <c r="AI1563" s="357"/>
      <c r="AJ1563" s="353"/>
    </row>
    <row r="1564" spans="1:36" ht="13.5" thickBot="1">
      <c r="A1564" s="1">
        <v>1</v>
      </c>
      <c r="B1564" s="265" t="s">
        <v>166</v>
      </c>
      <c r="C1564" s="179" t="s">
        <v>154</v>
      </c>
      <c r="I1564" s="475" t="s">
        <v>224</v>
      </c>
      <c r="J1564" s="476"/>
      <c r="K1564" s="2"/>
      <c r="L1564" s="2"/>
      <c r="M1564" s="2"/>
      <c r="N1564" s="2"/>
      <c r="O1564" s="2" t="s">
        <v>225</v>
      </c>
      <c r="P1564" s="2"/>
      <c r="Q1564" s="40"/>
    </row>
    <row r="1565" spans="1:36" ht="18.75" thickBot="1">
      <c r="A1565" s="1">
        <v>1</v>
      </c>
      <c r="B1565" s="524" t="s">
        <v>203</v>
      </c>
      <c r="C1565" s="525"/>
      <c r="D1565" s="336"/>
      <c r="E1565" s="336"/>
      <c r="F1565" s="336"/>
      <c r="G1565" s="336"/>
      <c r="H1565" s="455"/>
      <c r="I1565" s="3"/>
      <c r="J1565" s="475"/>
      <c r="K1565" s="526" t="s">
        <v>99</v>
      </c>
      <c r="L1565" s="526"/>
      <c r="M1565" s="526"/>
      <c r="N1565" s="526"/>
      <c r="O1565" s="526"/>
      <c r="P1565" s="526"/>
      <c r="Q1565" s="455"/>
      <c r="R1565" s="455"/>
      <c r="S1565" s="4"/>
      <c r="T1565" s="4"/>
      <c r="U1565" s="4"/>
      <c r="AG1565" s="444"/>
      <c r="AH1565" s="444"/>
      <c r="AI1565" s="444"/>
      <c r="AJ1565" s="444"/>
    </row>
    <row r="1566" spans="1:36" ht="13.5" thickBot="1">
      <c r="A1566" s="1">
        <v>1</v>
      </c>
      <c r="B1566" s="246" t="s">
        <v>71</v>
      </c>
      <c r="C1566" s="169" t="str">
        <f>IFERROR(((D1566+E1566+F1566+G1566)/N1759),"")</f>
        <v/>
      </c>
      <c r="D1566" s="181">
        <f>SUM(D1569:D1668)</f>
        <v>0</v>
      </c>
      <c r="E1566" s="181">
        <f>SUM(E1569:E1668)</f>
        <v>0</v>
      </c>
      <c r="F1566" s="181">
        <f>SUM(F1569:F1668)</f>
        <v>0</v>
      </c>
      <c r="G1566" s="181">
        <f>SUM(G1569:G1668)</f>
        <v>0</v>
      </c>
      <c r="H1566" s="455"/>
      <c r="I1566" s="247"/>
      <c r="J1566" s="475"/>
      <c r="K1566" s="545" t="s">
        <v>222</v>
      </c>
      <c r="L1566" s="546"/>
      <c r="M1566" s="545" t="s">
        <v>223</v>
      </c>
      <c r="N1566" s="546"/>
      <c r="O1566" s="545" t="s">
        <v>226</v>
      </c>
      <c r="P1566" s="546"/>
      <c r="Q1566" s="68" t="s">
        <v>34</v>
      </c>
      <c r="R1566" s="455"/>
      <c r="S1566" s="4"/>
      <c r="T1566" s="4"/>
      <c r="U1566" s="4"/>
      <c r="AG1566" s="444"/>
      <c r="AH1566" s="444"/>
      <c r="AI1566" s="444"/>
      <c r="AJ1566" s="444"/>
    </row>
    <row r="1567" spans="1:36" ht="13.5" thickBot="1">
      <c r="A1567" s="1">
        <v>1</v>
      </c>
      <c r="D1567" s="527" t="s">
        <v>37</v>
      </c>
      <c r="E1567" s="528"/>
      <c r="F1567" s="528"/>
      <c r="G1567" s="529"/>
      <c r="H1567" s="455"/>
      <c r="I1567" s="34"/>
      <c r="J1567" s="26"/>
      <c r="K1567" s="479"/>
      <c r="L1567" s="71" t="s">
        <v>100</v>
      </c>
      <c r="M1567" s="72"/>
      <c r="N1567" s="71" t="s">
        <v>100</v>
      </c>
      <c r="O1567" s="480"/>
      <c r="P1567" s="73" t="s">
        <v>100</v>
      </c>
      <c r="Q1567" s="138" t="s">
        <v>35</v>
      </c>
      <c r="R1567" s="25" t="s">
        <v>36</v>
      </c>
      <c r="S1567" s="4"/>
      <c r="T1567" s="4"/>
      <c r="U1567" s="4"/>
      <c r="V1567" s="76"/>
      <c r="W1567" s="76" t="s">
        <v>61</v>
      </c>
      <c r="X1567" s="76"/>
      <c r="Y1567" s="76"/>
      <c r="Z1567" s="76"/>
      <c r="AA1567" s="76"/>
      <c r="AB1567" s="76"/>
      <c r="AC1567" s="76"/>
      <c r="AD1567" s="76"/>
      <c r="AE1567" s="76"/>
      <c r="AF1567" s="76"/>
      <c r="AI1567" s="279" t="s">
        <v>25</v>
      </c>
      <c r="AJ1567" s="282" t="s">
        <v>25</v>
      </c>
    </row>
    <row r="1568" spans="1:36" ht="13.5" thickBot="1">
      <c r="A1568" s="1">
        <v>1</v>
      </c>
      <c r="B1568" s="343" t="s">
        <v>38</v>
      </c>
      <c r="C1568" s="39" t="s">
        <v>39</v>
      </c>
      <c r="D1568" s="421" t="str">
        <f>O17</f>
        <v>9th</v>
      </c>
      <c r="E1568" s="421" t="str">
        <f>P17</f>
        <v>10th</v>
      </c>
      <c r="F1568" s="421" t="str">
        <f>Q17</f>
        <v>11th</v>
      </c>
      <c r="G1568" s="421" t="str">
        <f>R17</f>
        <v>12th</v>
      </c>
      <c r="H1568" s="84" t="s">
        <v>40</v>
      </c>
      <c r="I1568" s="80" t="s">
        <v>41</v>
      </c>
      <c r="J1568" s="81"/>
      <c r="K1568" s="212">
        <f>IF(K1567="",$F$23,K1567)</f>
        <v>0</v>
      </c>
      <c r="L1568" s="82" t="s">
        <v>101</v>
      </c>
      <c r="M1568" s="212" t="str">
        <f>$F$24</f>
        <v/>
      </c>
      <c r="N1568" s="82" t="s">
        <v>101</v>
      </c>
      <c r="O1568" s="213">
        <f>IF(O1567="",$F$26,O1567)</f>
        <v>0</v>
      </c>
      <c r="P1568" s="83" t="s">
        <v>101</v>
      </c>
      <c r="Q1568" s="237" t="str">
        <f>M1568</f>
        <v/>
      </c>
      <c r="R1568" s="84" t="s">
        <v>25</v>
      </c>
      <c r="S1568" s="89" t="s">
        <v>42</v>
      </c>
      <c r="T1568" s="89" t="s">
        <v>62</v>
      </c>
      <c r="U1568" s="89" t="s">
        <v>63</v>
      </c>
      <c r="V1568" s="86" t="s">
        <v>43</v>
      </c>
      <c r="W1568" s="491" t="str">
        <f>$O$17</f>
        <v>9th</v>
      </c>
      <c r="X1568" s="491" t="str">
        <f>$P$17</f>
        <v>10th</v>
      </c>
      <c r="Y1568" s="491" t="str">
        <f>$Q$17</f>
        <v>11th</v>
      </c>
      <c r="Z1568" s="492" t="str">
        <f>$R$17</f>
        <v>12th</v>
      </c>
      <c r="AA1568" s="86" t="s">
        <v>43</v>
      </c>
      <c r="AB1568" s="491" t="str">
        <f>$O$17</f>
        <v>9th</v>
      </c>
      <c r="AC1568" s="491" t="str">
        <f>$P$17</f>
        <v>10th</v>
      </c>
      <c r="AD1568" s="491" t="str">
        <f>$Q$17</f>
        <v>11th</v>
      </c>
      <c r="AE1568" s="492" t="str">
        <f>$R$17</f>
        <v>12th</v>
      </c>
      <c r="AF1568" s="86" t="s">
        <v>43</v>
      </c>
      <c r="AI1568" s="280" t="s">
        <v>173</v>
      </c>
      <c r="AJ1568" s="283" t="s">
        <v>174</v>
      </c>
    </row>
    <row r="1569" spans="1:36">
      <c r="A1569" s="1">
        <v>1</v>
      </c>
      <c r="B1569" s="418"/>
      <c r="C1569" s="419"/>
      <c r="D1569" s="390"/>
      <c r="E1569" s="338"/>
      <c r="F1569" s="338"/>
      <c r="G1569" s="339"/>
      <c r="H1569" s="216">
        <f t="shared" ref="H1569:H1608" si="765">V1569</f>
        <v>0</v>
      </c>
      <c r="I1569" s="88">
        <v>1</v>
      </c>
      <c r="J1569" s="216">
        <f>IF(ISBLANK(H1569),"",H1569/I1569)</f>
        <v>0</v>
      </c>
      <c r="K1569" s="215" t="str">
        <f t="shared" ref="K1569:K1600" si="766">IFERROR(IF(ISBLANK(H1569),"",(H1569/$K$1568)/I1569),"")</f>
        <v/>
      </c>
      <c r="L1569" s="216" t="str">
        <f t="shared" ref="L1569" si="767">IFERROR(IF(ISBLANK(H1569),"",ROUNDUP(K1569,0)),"")</f>
        <v/>
      </c>
      <c r="M1569" s="215" t="str">
        <f t="shared" ref="M1569" si="768">IFERROR(IF(ISBLANK(H1569),"",(H1569/$F$24)/I1569),"")</f>
        <v/>
      </c>
      <c r="N1569" s="216" t="str">
        <f t="shared" ref="N1569" si="769">IFERROR(IF(ISBLANK(H1569),"",ROUNDUP(M1569,0)),"")</f>
        <v/>
      </c>
      <c r="O1569" s="215" t="str">
        <f t="shared" ref="O1569:O1600" si="770">IFERROR(IF(ISBLANK(H1569),"",(H1569/$O$1568)/I1569),"")</f>
        <v/>
      </c>
      <c r="P1569" s="216" t="str">
        <f t="shared" ref="P1569" si="771">IFERROR(IF(ISBLANK(H1569),"",ROUNDUP(O1569,0)),"")</f>
        <v/>
      </c>
      <c r="Q1569" s="215">
        <f>IF(ISERR((H1569/N1569)/I1569),0,(H1569/N1569)/I1569)</f>
        <v>0</v>
      </c>
      <c r="R1569" s="94"/>
      <c r="S1569" s="218" t="str">
        <f>IF(ISBLANK(R1569),"",IF(R1569&lt;1,J1569,H1569/I1569/R1569))</f>
        <v/>
      </c>
      <c r="T1569" s="218" t="str">
        <f t="shared" ref="T1569:T1632" si="772">IF(ISBLANK($R1569),"",IF($R1569&lt;1,$J1569,IF(ISERROR($H1569/$I1569/($R1569-1)),"",$H1569/$I1569/($R1569-1))))</f>
        <v/>
      </c>
      <c r="U1569" s="218" t="str">
        <f t="shared" ref="U1569:U1632" si="773">IF(ISBLANK($R1569),"",IF($R1569&lt;1,$J1569,$H1569/$I1569/($R1569+1)))</f>
        <v/>
      </c>
      <c r="V1569" s="219">
        <f t="shared" ref="V1569:V1608" si="774">SUM(D1569:G1569)</f>
        <v>0</v>
      </c>
      <c r="W1569" s="220">
        <f t="shared" ref="W1569:W1608" si="775">IF($R1569&gt;2,(D1569/$V1569)*$F$26, IF($R1569=2,(D1569/2),D1569))</f>
        <v>0</v>
      </c>
      <c r="X1569" s="220">
        <f t="shared" ref="X1569:X1608" si="776">IF($R1569&gt;2,(E1569/$V1569)*$F$26, IF($R1569=2,(E1569/2),E1569))</f>
        <v>0</v>
      </c>
      <c r="Y1569" s="220">
        <f t="shared" ref="Y1569:Y1608" si="777">IF($R1569&gt;2,(F1569/$V1569)*$F$26, IF($R1569=2,(F1569/2),F1569))</f>
        <v>0</v>
      </c>
      <c r="Z1569" s="462">
        <f t="shared" ref="Z1569:Z1608" si="778">IF($R1569&gt;2,(G1569/$V1569)*$F$26, IF($R1569=2,(G1569/2),G1569))</f>
        <v>0</v>
      </c>
      <c r="AA1569" s="221">
        <f>W1569+X1569+Y1569+Z1569</f>
        <v>0</v>
      </c>
      <c r="AB1569" s="462" t="str">
        <f t="shared" ref="AB1569:AB1608" si="779">IF(ISERROR(D1569/($R1569*$I1569)),"",D1569/($R1569*$I1569))</f>
        <v/>
      </c>
      <c r="AC1569" s="447" t="str">
        <f t="shared" ref="AC1569:AC1608" si="780">IF(ISERROR(E1569/($R1569*$I1569)),"",E1569/($R1569*$I1569))</f>
        <v/>
      </c>
      <c r="AD1569" s="447" t="str">
        <f t="shared" ref="AD1569:AD1608" si="781">IF(ISERROR(F1569/($R1569*$I1569)),"",F1569/($R1569*$I1569))</f>
        <v/>
      </c>
      <c r="AE1569" s="460" t="str">
        <f t="shared" ref="AE1569:AE1608" si="782">IF(ISERROR(G1569/($R1569*$I1569)),"",G1569/($R1569*$I1569))</f>
        <v/>
      </c>
      <c r="AF1569" s="221" t="str">
        <f>IF(ISERROR(AB1569+AC1569+AD1569+AE1569),"",AB1569+AC1569+AD1569+AE1569)</f>
        <v/>
      </c>
      <c r="AG1569" s="141">
        <f t="shared" ref="AG1569:AG1608" si="783">C1569</f>
        <v>0</v>
      </c>
      <c r="AH1569" s="141" t="str">
        <f t="shared" ref="AH1569:AH1608" si="784">IF(R1569=1,"Singleton", IF(R1569=2, "Doubleton", IF(R1569=3,"Tripleton","")))</f>
        <v/>
      </c>
      <c r="AI1569" s="116"/>
      <c r="AJ1569" s="281">
        <f t="shared" ref="AJ1569:AJ1608" si="785">IFERROR(R1569-AI1569,"")</f>
        <v>0</v>
      </c>
    </row>
    <row r="1570" spans="1:36">
      <c r="A1570" s="1">
        <v>1</v>
      </c>
      <c r="B1570" s="133"/>
      <c r="C1570" s="112"/>
      <c r="D1570" s="327"/>
      <c r="E1570" s="91"/>
      <c r="F1570" s="91"/>
      <c r="G1570" s="328"/>
      <c r="H1570" s="216">
        <f t="shared" si="765"/>
        <v>0</v>
      </c>
      <c r="I1570" s="88">
        <v>1</v>
      </c>
      <c r="J1570" s="216">
        <f>IF(ISBLANK(H1570),"",H1570/I1570)</f>
        <v>0</v>
      </c>
      <c r="K1570" s="215" t="str">
        <f t="shared" si="766"/>
        <v/>
      </c>
      <c r="L1570" s="216" t="str">
        <f t="shared" ref="L1570:L1633" si="786">IFERROR(IF(ISBLANK(H1570),"",ROUNDUP(K1570,0)),"")</f>
        <v/>
      </c>
      <c r="M1570" s="215" t="str">
        <f t="shared" ref="M1570:M1633" si="787">IFERROR(IF(ISBLANK(H1570),"",(H1570/$F$24)/I1570),"")</f>
        <v/>
      </c>
      <c r="N1570" s="216" t="str">
        <f t="shared" ref="N1570:N1633" si="788">IFERROR(IF(ISBLANK(H1570),"",ROUNDUP(M1570,0)),"")</f>
        <v/>
      </c>
      <c r="O1570" s="215" t="str">
        <f t="shared" si="770"/>
        <v/>
      </c>
      <c r="P1570" s="216" t="str">
        <f t="shared" ref="P1570:P1633" si="789">IFERROR(IF(ISBLANK(H1570),"",ROUNDUP(O1570,0)),"")</f>
        <v/>
      </c>
      <c r="Q1570" s="215">
        <f>IF(ISERR((H1570/N1570)/I1570),0,(H1570/N1570)/I1570)</f>
        <v>0</v>
      </c>
      <c r="R1570" s="94"/>
      <c r="S1570" s="218" t="str">
        <f>IF(ISBLANK(R1570),"",IF(R1570&lt;1,J1570,H1570/I1570/R1570))</f>
        <v/>
      </c>
      <c r="T1570" s="218" t="str">
        <f t="shared" si="772"/>
        <v/>
      </c>
      <c r="U1570" s="218" t="str">
        <f t="shared" si="773"/>
        <v/>
      </c>
      <c r="V1570" s="219">
        <f t="shared" si="774"/>
        <v>0</v>
      </c>
      <c r="W1570" s="220">
        <f t="shared" si="775"/>
        <v>0</v>
      </c>
      <c r="X1570" s="220">
        <f t="shared" si="776"/>
        <v>0</v>
      </c>
      <c r="Y1570" s="220">
        <f t="shared" si="777"/>
        <v>0</v>
      </c>
      <c r="Z1570" s="462">
        <f t="shared" si="778"/>
        <v>0</v>
      </c>
      <c r="AA1570" s="221">
        <f t="shared" ref="AA1570:AA1608" si="790">W1570+X1570+Y1570+Z1570</f>
        <v>0</v>
      </c>
      <c r="AB1570" s="462" t="str">
        <f t="shared" si="779"/>
        <v/>
      </c>
      <c r="AC1570" s="447" t="str">
        <f t="shared" si="780"/>
        <v/>
      </c>
      <c r="AD1570" s="447" t="str">
        <f t="shared" si="781"/>
        <v/>
      </c>
      <c r="AE1570" s="460" t="str">
        <f t="shared" si="782"/>
        <v/>
      </c>
      <c r="AF1570" s="221" t="str">
        <f t="shared" ref="AF1570:AF1608" si="791">IF(ISERROR(AB1570+AC1570+AD1570+AE1570),"",AB1570+AC1570+AD1570+AE1570)</f>
        <v/>
      </c>
      <c r="AG1570" s="141">
        <f t="shared" si="783"/>
        <v>0</v>
      </c>
      <c r="AH1570" s="141" t="str">
        <f t="shared" si="784"/>
        <v/>
      </c>
      <c r="AI1570" s="450"/>
      <c r="AJ1570" s="446">
        <f t="shared" si="785"/>
        <v>0</v>
      </c>
    </row>
    <row r="1571" spans="1:36">
      <c r="A1571" s="1">
        <v>1</v>
      </c>
      <c r="B1571" s="133"/>
      <c r="C1571" s="112"/>
      <c r="D1571" s="327"/>
      <c r="E1571" s="91"/>
      <c r="F1571" s="91"/>
      <c r="G1571" s="328"/>
      <c r="H1571" s="216">
        <f t="shared" si="765"/>
        <v>0</v>
      </c>
      <c r="I1571" s="88">
        <v>1</v>
      </c>
      <c r="J1571" s="216">
        <f>IF(ISBLANK(H1571),"",H1571/I1571)</f>
        <v>0</v>
      </c>
      <c r="K1571" s="215" t="str">
        <f t="shared" si="766"/>
        <v/>
      </c>
      <c r="L1571" s="216" t="str">
        <f t="shared" si="786"/>
        <v/>
      </c>
      <c r="M1571" s="215" t="str">
        <f t="shared" si="787"/>
        <v/>
      </c>
      <c r="N1571" s="216" t="str">
        <f t="shared" si="788"/>
        <v/>
      </c>
      <c r="O1571" s="215" t="str">
        <f t="shared" si="770"/>
        <v/>
      </c>
      <c r="P1571" s="216" t="str">
        <f t="shared" si="789"/>
        <v/>
      </c>
      <c r="Q1571" s="215">
        <f>IF(ISERR((H1571/N1571)/I1571),0,(H1571/N1571)/I1571)</f>
        <v>0</v>
      </c>
      <c r="R1571" s="94"/>
      <c r="S1571" s="218" t="str">
        <f>IF(ISBLANK(R1571),"",IF(R1571&lt;1,J1571,H1571/I1571/R1571))</f>
        <v/>
      </c>
      <c r="T1571" s="218" t="str">
        <f t="shared" si="772"/>
        <v/>
      </c>
      <c r="U1571" s="218" t="str">
        <f t="shared" si="773"/>
        <v/>
      </c>
      <c r="V1571" s="219">
        <f t="shared" si="774"/>
        <v>0</v>
      </c>
      <c r="W1571" s="220">
        <f t="shared" si="775"/>
        <v>0</v>
      </c>
      <c r="X1571" s="220">
        <f t="shared" si="776"/>
        <v>0</v>
      </c>
      <c r="Y1571" s="220">
        <f t="shared" si="777"/>
        <v>0</v>
      </c>
      <c r="Z1571" s="462">
        <f t="shared" si="778"/>
        <v>0</v>
      </c>
      <c r="AA1571" s="221">
        <f t="shared" si="790"/>
        <v>0</v>
      </c>
      <c r="AB1571" s="462" t="str">
        <f t="shared" si="779"/>
        <v/>
      </c>
      <c r="AC1571" s="447" t="str">
        <f t="shared" si="780"/>
        <v/>
      </c>
      <c r="AD1571" s="447" t="str">
        <f t="shared" si="781"/>
        <v/>
      </c>
      <c r="AE1571" s="460" t="str">
        <f t="shared" si="782"/>
        <v/>
      </c>
      <c r="AF1571" s="221" t="str">
        <f t="shared" si="791"/>
        <v/>
      </c>
      <c r="AG1571" s="141">
        <f t="shared" si="783"/>
        <v>0</v>
      </c>
      <c r="AH1571" s="141" t="str">
        <f t="shared" si="784"/>
        <v/>
      </c>
      <c r="AI1571" s="450"/>
      <c r="AJ1571" s="446">
        <f t="shared" si="785"/>
        <v>0</v>
      </c>
    </row>
    <row r="1572" spans="1:36">
      <c r="A1572" s="1">
        <v>1</v>
      </c>
      <c r="B1572" s="133"/>
      <c r="C1572" s="112"/>
      <c r="D1572" s="327"/>
      <c r="E1572" s="91"/>
      <c r="F1572" s="91"/>
      <c r="G1572" s="328"/>
      <c r="H1572" s="216">
        <f t="shared" si="765"/>
        <v>0</v>
      </c>
      <c r="I1572" s="88">
        <v>1</v>
      </c>
      <c r="J1572" s="216">
        <f>IF(ISBLANK(H1572),"",H1572/I1572)</f>
        <v>0</v>
      </c>
      <c r="K1572" s="215" t="str">
        <f t="shared" si="766"/>
        <v/>
      </c>
      <c r="L1572" s="216" t="str">
        <f t="shared" si="786"/>
        <v/>
      </c>
      <c r="M1572" s="215" t="str">
        <f t="shared" si="787"/>
        <v/>
      </c>
      <c r="N1572" s="216" t="str">
        <f t="shared" si="788"/>
        <v/>
      </c>
      <c r="O1572" s="215" t="str">
        <f t="shared" si="770"/>
        <v/>
      </c>
      <c r="P1572" s="216" t="str">
        <f t="shared" si="789"/>
        <v/>
      </c>
      <c r="Q1572" s="215">
        <f>IF(ISERR((H1572/N1572)/I1572),0,(H1572/N1572)/I1572)</f>
        <v>0</v>
      </c>
      <c r="R1572" s="94"/>
      <c r="S1572" s="218" t="str">
        <f>IF(ISBLANK(R1572),"",IF(R1572&lt;1,J1572,H1572/I1572/R1572))</f>
        <v/>
      </c>
      <c r="T1572" s="218" t="str">
        <f t="shared" si="772"/>
        <v/>
      </c>
      <c r="U1572" s="218" t="str">
        <f t="shared" si="773"/>
        <v/>
      </c>
      <c r="V1572" s="219">
        <f t="shared" si="774"/>
        <v>0</v>
      </c>
      <c r="W1572" s="220">
        <f t="shared" si="775"/>
        <v>0</v>
      </c>
      <c r="X1572" s="220">
        <f t="shared" si="776"/>
        <v>0</v>
      </c>
      <c r="Y1572" s="220">
        <f t="shared" si="777"/>
        <v>0</v>
      </c>
      <c r="Z1572" s="462">
        <f t="shared" si="778"/>
        <v>0</v>
      </c>
      <c r="AA1572" s="221">
        <f t="shared" si="790"/>
        <v>0</v>
      </c>
      <c r="AB1572" s="462" t="str">
        <f t="shared" si="779"/>
        <v/>
      </c>
      <c r="AC1572" s="447" t="str">
        <f t="shared" si="780"/>
        <v/>
      </c>
      <c r="AD1572" s="447" t="str">
        <f t="shared" si="781"/>
        <v/>
      </c>
      <c r="AE1572" s="460" t="str">
        <f t="shared" si="782"/>
        <v/>
      </c>
      <c r="AF1572" s="221" t="str">
        <f t="shared" si="791"/>
        <v/>
      </c>
      <c r="AG1572" s="141">
        <f t="shared" si="783"/>
        <v>0</v>
      </c>
      <c r="AH1572" s="141" t="str">
        <f t="shared" si="784"/>
        <v/>
      </c>
      <c r="AI1572" s="450"/>
      <c r="AJ1572" s="446">
        <f t="shared" si="785"/>
        <v>0</v>
      </c>
    </row>
    <row r="1573" spans="1:36">
      <c r="A1573" s="1">
        <v>1</v>
      </c>
      <c r="B1573" s="133"/>
      <c r="C1573" s="112"/>
      <c r="D1573" s="327"/>
      <c r="E1573" s="91"/>
      <c r="F1573" s="91"/>
      <c r="G1573" s="328"/>
      <c r="H1573" s="216">
        <f t="shared" si="765"/>
        <v>0</v>
      </c>
      <c r="I1573" s="88">
        <v>1</v>
      </c>
      <c r="J1573" s="216">
        <f t="shared" ref="J1573:J1608" si="792">IF(ISBLANK(H1573),"",H1573/I1573)</f>
        <v>0</v>
      </c>
      <c r="K1573" s="215" t="str">
        <f t="shared" si="766"/>
        <v/>
      </c>
      <c r="L1573" s="216" t="str">
        <f t="shared" si="786"/>
        <v/>
      </c>
      <c r="M1573" s="215" t="str">
        <f t="shared" si="787"/>
        <v/>
      </c>
      <c r="N1573" s="216" t="str">
        <f t="shared" si="788"/>
        <v/>
      </c>
      <c r="O1573" s="215" t="str">
        <f t="shared" si="770"/>
        <v/>
      </c>
      <c r="P1573" s="216" t="str">
        <f t="shared" si="789"/>
        <v/>
      </c>
      <c r="Q1573" s="215">
        <f t="shared" ref="Q1573:Q1608" si="793">IF(ISERR((H1573/N1573)/I1573),0,(H1573/N1573)/I1573)</f>
        <v>0</v>
      </c>
      <c r="R1573" s="94"/>
      <c r="S1573" s="218" t="str">
        <f t="shared" ref="S1573:S1608" si="794">IF(ISBLANK(R1573),"",IF(R1573&lt;1,J1573,H1573/I1573/R1573))</f>
        <v/>
      </c>
      <c r="T1573" s="218" t="str">
        <f t="shared" si="772"/>
        <v/>
      </c>
      <c r="U1573" s="218" t="str">
        <f t="shared" si="773"/>
        <v/>
      </c>
      <c r="V1573" s="219">
        <f t="shared" si="774"/>
        <v>0</v>
      </c>
      <c r="W1573" s="220">
        <f t="shared" si="775"/>
        <v>0</v>
      </c>
      <c r="X1573" s="220">
        <f t="shared" si="776"/>
        <v>0</v>
      </c>
      <c r="Y1573" s="220">
        <f t="shared" si="777"/>
        <v>0</v>
      </c>
      <c r="Z1573" s="462">
        <f t="shared" si="778"/>
        <v>0</v>
      </c>
      <c r="AA1573" s="221">
        <f t="shared" si="790"/>
        <v>0</v>
      </c>
      <c r="AB1573" s="462" t="str">
        <f t="shared" si="779"/>
        <v/>
      </c>
      <c r="AC1573" s="447" t="str">
        <f t="shared" si="780"/>
        <v/>
      </c>
      <c r="AD1573" s="447" t="str">
        <f t="shared" si="781"/>
        <v/>
      </c>
      <c r="AE1573" s="460" t="str">
        <f t="shared" si="782"/>
        <v/>
      </c>
      <c r="AF1573" s="221" t="str">
        <f t="shared" si="791"/>
        <v/>
      </c>
      <c r="AG1573" s="141">
        <f t="shared" si="783"/>
        <v>0</v>
      </c>
      <c r="AH1573" s="141" t="str">
        <f t="shared" si="784"/>
        <v/>
      </c>
      <c r="AI1573" s="450"/>
      <c r="AJ1573" s="446">
        <f t="shared" si="785"/>
        <v>0</v>
      </c>
    </row>
    <row r="1574" spans="1:36">
      <c r="A1574" s="1">
        <v>1</v>
      </c>
      <c r="B1574" s="133"/>
      <c r="C1574" s="112"/>
      <c r="D1574" s="327"/>
      <c r="E1574" s="91"/>
      <c r="F1574" s="91"/>
      <c r="G1574" s="328"/>
      <c r="H1574" s="216">
        <f t="shared" si="765"/>
        <v>0</v>
      </c>
      <c r="I1574" s="88">
        <v>1</v>
      </c>
      <c r="J1574" s="216">
        <f t="shared" si="792"/>
        <v>0</v>
      </c>
      <c r="K1574" s="215" t="str">
        <f t="shared" si="766"/>
        <v/>
      </c>
      <c r="L1574" s="216" t="str">
        <f t="shared" si="786"/>
        <v/>
      </c>
      <c r="M1574" s="215" t="str">
        <f t="shared" si="787"/>
        <v/>
      </c>
      <c r="N1574" s="216" t="str">
        <f t="shared" si="788"/>
        <v/>
      </c>
      <c r="O1574" s="215" t="str">
        <f t="shared" si="770"/>
        <v/>
      </c>
      <c r="P1574" s="216" t="str">
        <f t="shared" si="789"/>
        <v/>
      </c>
      <c r="Q1574" s="215">
        <f t="shared" si="793"/>
        <v>0</v>
      </c>
      <c r="R1574" s="94"/>
      <c r="S1574" s="218" t="str">
        <f t="shared" si="794"/>
        <v/>
      </c>
      <c r="T1574" s="218" t="str">
        <f t="shared" si="772"/>
        <v/>
      </c>
      <c r="U1574" s="218" t="str">
        <f t="shared" si="773"/>
        <v/>
      </c>
      <c r="V1574" s="219">
        <f t="shared" si="774"/>
        <v>0</v>
      </c>
      <c r="W1574" s="220">
        <f t="shared" si="775"/>
        <v>0</v>
      </c>
      <c r="X1574" s="220">
        <f t="shared" si="776"/>
        <v>0</v>
      </c>
      <c r="Y1574" s="220">
        <f t="shared" si="777"/>
        <v>0</v>
      </c>
      <c r="Z1574" s="462">
        <f t="shared" si="778"/>
        <v>0</v>
      </c>
      <c r="AA1574" s="221">
        <f t="shared" si="790"/>
        <v>0</v>
      </c>
      <c r="AB1574" s="462" t="str">
        <f t="shared" si="779"/>
        <v/>
      </c>
      <c r="AC1574" s="447" t="str">
        <f t="shared" si="780"/>
        <v/>
      </c>
      <c r="AD1574" s="447" t="str">
        <f t="shared" si="781"/>
        <v/>
      </c>
      <c r="AE1574" s="460" t="str">
        <f t="shared" si="782"/>
        <v/>
      </c>
      <c r="AF1574" s="221" t="str">
        <f t="shared" si="791"/>
        <v/>
      </c>
      <c r="AG1574" s="141">
        <f t="shared" si="783"/>
        <v>0</v>
      </c>
      <c r="AH1574" s="141" t="str">
        <f t="shared" si="784"/>
        <v/>
      </c>
      <c r="AI1574" s="450"/>
      <c r="AJ1574" s="446">
        <f t="shared" si="785"/>
        <v>0</v>
      </c>
    </row>
    <row r="1575" spans="1:36">
      <c r="A1575" s="1">
        <v>1</v>
      </c>
      <c r="B1575" s="133"/>
      <c r="C1575" s="112"/>
      <c r="D1575" s="327"/>
      <c r="E1575" s="91"/>
      <c r="F1575" s="91"/>
      <c r="G1575" s="328"/>
      <c r="H1575" s="216">
        <f t="shared" si="765"/>
        <v>0</v>
      </c>
      <c r="I1575" s="88">
        <v>1</v>
      </c>
      <c r="J1575" s="216">
        <f t="shared" si="792"/>
        <v>0</v>
      </c>
      <c r="K1575" s="215" t="str">
        <f t="shared" si="766"/>
        <v/>
      </c>
      <c r="L1575" s="216" t="str">
        <f t="shared" si="786"/>
        <v/>
      </c>
      <c r="M1575" s="215" t="str">
        <f t="shared" si="787"/>
        <v/>
      </c>
      <c r="N1575" s="216" t="str">
        <f t="shared" si="788"/>
        <v/>
      </c>
      <c r="O1575" s="215" t="str">
        <f t="shared" si="770"/>
        <v/>
      </c>
      <c r="P1575" s="216" t="str">
        <f t="shared" si="789"/>
        <v/>
      </c>
      <c r="Q1575" s="215">
        <f t="shared" si="793"/>
        <v>0</v>
      </c>
      <c r="R1575" s="94"/>
      <c r="S1575" s="218" t="str">
        <f t="shared" si="794"/>
        <v/>
      </c>
      <c r="T1575" s="218" t="str">
        <f t="shared" si="772"/>
        <v/>
      </c>
      <c r="U1575" s="218" t="str">
        <f t="shared" si="773"/>
        <v/>
      </c>
      <c r="V1575" s="219">
        <f t="shared" si="774"/>
        <v>0</v>
      </c>
      <c r="W1575" s="220">
        <f t="shared" si="775"/>
        <v>0</v>
      </c>
      <c r="X1575" s="220">
        <f t="shared" si="776"/>
        <v>0</v>
      </c>
      <c r="Y1575" s="220">
        <f t="shared" si="777"/>
        <v>0</v>
      </c>
      <c r="Z1575" s="462">
        <f t="shared" si="778"/>
        <v>0</v>
      </c>
      <c r="AA1575" s="221">
        <f t="shared" si="790"/>
        <v>0</v>
      </c>
      <c r="AB1575" s="462" t="str">
        <f t="shared" si="779"/>
        <v/>
      </c>
      <c r="AC1575" s="447" t="str">
        <f t="shared" si="780"/>
        <v/>
      </c>
      <c r="AD1575" s="447" t="str">
        <f t="shared" si="781"/>
        <v/>
      </c>
      <c r="AE1575" s="460" t="str">
        <f t="shared" si="782"/>
        <v/>
      </c>
      <c r="AF1575" s="221" t="str">
        <f t="shared" si="791"/>
        <v/>
      </c>
      <c r="AG1575" s="141">
        <f t="shared" si="783"/>
        <v>0</v>
      </c>
      <c r="AH1575" s="141" t="str">
        <f t="shared" si="784"/>
        <v/>
      </c>
      <c r="AI1575" s="450"/>
      <c r="AJ1575" s="446">
        <f t="shared" si="785"/>
        <v>0</v>
      </c>
    </row>
    <row r="1576" spans="1:36">
      <c r="A1576" s="1">
        <v>1</v>
      </c>
      <c r="B1576" s="133"/>
      <c r="C1576" s="112"/>
      <c r="D1576" s="327"/>
      <c r="E1576" s="91"/>
      <c r="F1576" s="91"/>
      <c r="G1576" s="328"/>
      <c r="H1576" s="216">
        <f t="shared" si="765"/>
        <v>0</v>
      </c>
      <c r="I1576" s="88">
        <v>1</v>
      </c>
      <c r="J1576" s="216">
        <f t="shared" si="792"/>
        <v>0</v>
      </c>
      <c r="K1576" s="215" t="str">
        <f t="shared" si="766"/>
        <v/>
      </c>
      <c r="L1576" s="216" t="str">
        <f t="shared" si="786"/>
        <v/>
      </c>
      <c r="M1576" s="215" t="str">
        <f t="shared" si="787"/>
        <v/>
      </c>
      <c r="N1576" s="216" t="str">
        <f t="shared" si="788"/>
        <v/>
      </c>
      <c r="O1576" s="215" t="str">
        <f t="shared" si="770"/>
        <v/>
      </c>
      <c r="P1576" s="216" t="str">
        <f t="shared" si="789"/>
        <v/>
      </c>
      <c r="Q1576" s="215">
        <f t="shared" si="793"/>
        <v>0</v>
      </c>
      <c r="R1576" s="94"/>
      <c r="S1576" s="218" t="str">
        <f t="shared" si="794"/>
        <v/>
      </c>
      <c r="T1576" s="218" t="str">
        <f t="shared" si="772"/>
        <v/>
      </c>
      <c r="U1576" s="218" t="str">
        <f t="shared" si="773"/>
        <v/>
      </c>
      <c r="V1576" s="219">
        <f t="shared" si="774"/>
        <v>0</v>
      </c>
      <c r="W1576" s="220">
        <f t="shared" si="775"/>
        <v>0</v>
      </c>
      <c r="X1576" s="220">
        <f t="shared" si="776"/>
        <v>0</v>
      </c>
      <c r="Y1576" s="220">
        <f t="shared" si="777"/>
        <v>0</v>
      </c>
      <c r="Z1576" s="462">
        <f t="shared" si="778"/>
        <v>0</v>
      </c>
      <c r="AA1576" s="221">
        <f t="shared" si="790"/>
        <v>0</v>
      </c>
      <c r="AB1576" s="462" t="str">
        <f t="shared" si="779"/>
        <v/>
      </c>
      <c r="AC1576" s="447" t="str">
        <f t="shared" si="780"/>
        <v/>
      </c>
      <c r="AD1576" s="447" t="str">
        <f t="shared" si="781"/>
        <v/>
      </c>
      <c r="AE1576" s="460" t="str">
        <f t="shared" si="782"/>
        <v/>
      </c>
      <c r="AF1576" s="221" t="str">
        <f t="shared" si="791"/>
        <v/>
      </c>
      <c r="AG1576" s="141">
        <f t="shared" si="783"/>
        <v>0</v>
      </c>
      <c r="AH1576" s="141" t="str">
        <f t="shared" si="784"/>
        <v/>
      </c>
      <c r="AI1576" s="450"/>
      <c r="AJ1576" s="446">
        <f t="shared" si="785"/>
        <v>0</v>
      </c>
    </row>
    <row r="1577" spans="1:36">
      <c r="A1577" s="1">
        <v>1</v>
      </c>
      <c r="B1577" s="133"/>
      <c r="C1577" s="112"/>
      <c r="D1577" s="327"/>
      <c r="E1577" s="91"/>
      <c r="F1577" s="91"/>
      <c r="G1577" s="328"/>
      <c r="H1577" s="216">
        <f t="shared" si="765"/>
        <v>0</v>
      </c>
      <c r="I1577" s="88">
        <v>1</v>
      </c>
      <c r="J1577" s="216">
        <f t="shared" si="792"/>
        <v>0</v>
      </c>
      <c r="K1577" s="215" t="str">
        <f t="shared" si="766"/>
        <v/>
      </c>
      <c r="L1577" s="216" t="str">
        <f t="shared" si="786"/>
        <v/>
      </c>
      <c r="M1577" s="215" t="str">
        <f t="shared" si="787"/>
        <v/>
      </c>
      <c r="N1577" s="216" t="str">
        <f t="shared" si="788"/>
        <v/>
      </c>
      <c r="O1577" s="215" t="str">
        <f t="shared" si="770"/>
        <v/>
      </c>
      <c r="P1577" s="216" t="str">
        <f t="shared" si="789"/>
        <v/>
      </c>
      <c r="Q1577" s="215">
        <f t="shared" si="793"/>
        <v>0</v>
      </c>
      <c r="R1577" s="94"/>
      <c r="S1577" s="218" t="str">
        <f t="shared" si="794"/>
        <v/>
      </c>
      <c r="T1577" s="218" t="str">
        <f t="shared" si="772"/>
        <v/>
      </c>
      <c r="U1577" s="218" t="str">
        <f t="shared" si="773"/>
        <v/>
      </c>
      <c r="V1577" s="219">
        <f t="shared" si="774"/>
        <v>0</v>
      </c>
      <c r="W1577" s="220">
        <f t="shared" si="775"/>
        <v>0</v>
      </c>
      <c r="X1577" s="220">
        <f t="shared" si="776"/>
        <v>0</v>
      </c>
      <c r="Y1577" s="220">
        <f t="shared" si="777"/>
        <v>0</v>
      </c>
      <c r="Z1577" s="462">
        <f t="shared" si="778"/>
        <v>0</v>
      </c>
      <c r="AA1577" s="221">
        <f t="shared" si="790"/>
        <v>0</v>
      </c>
      <c r="AB1577" s="462" t="str">
        <f t="shared" si="779"/>
        <v/>
      </c>
      <c r="AC1577" s="447" t="str">
        <f t="shared" si="780"/>
        <v/>
      </c>
      <c r="AD1577" s="447" t="str">
        <f t="shared" si="781"/>
        <v/>
      </c>
      <c r="AE1577" s="460" t="str">
        <f t="shared" si="782"/>
        <v/>
      </c>
      <c r="AF1577" s="221" t="str">
        <f t="shared" si="791"/>
        <v/>
      </c>
      <c r="AG1577" s="141">
        <f t="shared" si="783"/>
        <v>0</v>
      </c>
      <c r="AH1577" s="141" t="str">
        <f t="shared" si="784"/>
        <v/>
      </c>
      <c r="AI1577" s="450"/>
      <c r="AJ1577" s="446">
        <f t="shared" si="785"/>
        <v>0</v>
      </c>
    </row>
    <row r="1578" spans="1:36">
      <c r="A1578" s="1">
        <v>1</v>
      </c>
      <c r="B1578" s="133"/>
      <c r="C1578" s="112"/>
      <c r="D1578" s="327"/>
      <c r="E1578" s="91"/>
      <c r="F1578" s="91"/>
      <c r="G1578" s="328"/>
      <c r="H1578" s="216">
        <f t="shared" si="765"/>
        <v>0</v>
      </c>
      <c r="I1578" s="88">
        <v>1</v>
      </c>
      <c r="J1578" s="216">
        <f t="shared" si="792"/>
        <v>0</v>
      </c>
      <c r="K1578" s="215" t="str">
        <f t="shared" si="766"/>
        <v/>
      </c>
      <c r="L1578" s="216" t="str">
        <f t="shared" si="786"/>
        <v/>
      </c>
      <c r="M1578" s="215" t="str">
        <f t="shared" si="787"/>
        <v/>
      </c>
      <c r="N1578" s="216" t="str">
        <f t="shared" si="788"/>
        <v/>
      </c>
      <c r="O1578" s="215" t="str">
        <f t="shared" si="770"/>
        <v/>
      </c>
      <c r="P1578" s="216" t="str">
        <f t="shared" si="789"/>
        <v/>
      </c>
      <c r="Q1578" s="215">
        <f t="shared" si="793"/>
        <v>0</v>
      </c>
      <c r="R1578" s="94"/>
      <c r="S1578" s="218" t="str">
        <f t="shared" si="794"/>
        <v/>
      </c>
      <c r="T1578" s="218" t="str">
        <f t="shared" si="772"/>
        <v/>
      </c>
      <c r="U1578" s="218" t="str">
        <f t="shared" si="773"/>
        <v/>
      </c>
      <c r="V1578" s="219">
        <f t="shared" si="774"/>
        <v>0</v>
      </c>
      <c r="W1578" s="220">
        <f t="shared" si="775"/>
        <v>0</v>
      </c>
      <c r="X1578" s="220">
        <f t="shared" si="776"/>
        <v>0</v>
      </c>
      <c r="Y1578" s="220">
        <f t="shared" si="777"/>
        <v>0</v>
      </c>
      <c r="Z1578" s="462">
        <f t="shared" si="778"/>
        <v>0</v>
      </c>
      <c r="AA1578" s="221">
        <f t="shared" si="790"/>
        <v>0</v>
      </c>
      <c r="AB1578" s="462" t="str">
        <f t="shared" si="779"/>
        <v/>
      </c>
      <c r="AC1578" s="447" t="str">
        <f t="shared" si="780"/>
        <v/>
      </c>
      <c r="AD1578" s="447" t="str">
        <f t="shared" si="781"/>
        <v/>
      </c>
      <c r="AE1578" s="460" t="str">
        <f t="shared" si="782"/>
        <v/>
      </c>
      <c r="AF1578" s="221" t="str">
        <f t="shared" si="791"/>
        <v/>
      </c>
      <c r="AG1578" s="141">
        <f t="shared" si="783"/>
        <v>0</v>
      </c>
      <c r="AH1578" s="141" t="str">
        <f t="shared" si="784"/>
        <v/>
      </c>
      <c r="AI1578" s="450"/>
      <c r="AJ1578" s="446">
        <f t="shared" si="785"/>
        <v>0</v>
      </c>
    </row>
    <row r="1579" spans="1:36">
      <c r="A1579" s="1">
        <v>1</v>
      </c>
      <c r="B1579" s="133"/>
      <c r="C1579" s="112"/>
      <c r="D1579" s="327"/>
      <c r="E1579" s="91"/>
      <c r="F1579" s="91"/>
      <c r="G1579" s="328"/>
      <c r="H1579" s="216">
        <f t="shared" si="765"/>
        <v>0</v>
      </c>
      <c r="I1579" s="88">
        <v>1</v>
      </c>
      <c r="J1579" s="216">
        <f t="shared" si="792"/>
        <v>0</v>
      </c>
      <c r="K1579" s="215" t="str">
        <f t="shared" si="766"/>
        <v/>
      </c>
      <c r="L1579" s="216" t="str">
        <f t="shared" si="786"/>
        <v/>
      </c>
      <c r="M1579" s="215" t="str">
        <f t="shared" si="787"/>
        <v/>
      </c>
      <c r="N1579" s="216" t="str">
        <f t="shared" si="788"/>
        <v/>
      </c>
      <c r="O1579" s="215" t="str">
        <f t="shared" si="770"/>
        <v/>
      </c>
      <c r="P1579" s="216" t="str">
        <f t="shared" si="789"/>
        <v/>
      </c>
      <c r="Q1579" s="215">
        <f t="shared" si="793"/>
        <v>0</v>
      </c>
      <c r="R1579" s="94"/>
      <c r="S1579" s="218" t="str">
        <f t="shared" si="794"/>
        <v/>
      </c>
      <c r="T1579" s="218" t="str">
        <f t="shared" si="772"/>
        <v/>
      </c>
      <c r="U1579" s="218" t="str">
        <f t="shared" si="773"/>
        <v/>
      </c>
      <c r="V1579" s="219">
        <f t="shared" si="774"/>
        <v>0</v>
      </c>
      <c r="W1579" s="220">
        <f t="shared" si="775"/>
        <v>0</v>
      </c>
      <c r="X1579" s="220">
        <f t="shared" si="776"/>
        <v>0</v>
      </c>
      <c r="Y1579" s="220">
        <f t="shared" si="777"/>
        <v>0</v>
      </c>
      <c r="Z1579" s="462">
        <f t="shared" si="778"/>
        <v>0</v>
      </c>
      <c r="AA1579" s="221">
        <f t="shared" si="790"/>
        <v>0</v>
      </c>
      <c r="AB1579" s="462" t="str">
        <f t="shared" si="779"/>
        <v/>
      </c>
      <c r="AC1579" s="447" t="str">
        <f t="shared" si="780"/>
        <v/>
      </c>
      <c r="AD1579" s="447" t="str">
        <f t="shared" si="781"/>
        <v/>
      </c>
      <c r="AE1579" s="460" t="str">
        <f t="shared" si="782"/>
        <v/>
      </c>
      <c r="AF1579" s="221" t="str">
        <f t="shared" si="791"/>
        <v/>
      </c>
      <c r="AG1579" s="141">
        <f t="shared" si="783"/>
        <v>0</v>
      </c>
      <c r="AH1579" s="141" t="str">
        <f t="shared" si="784"/>
        <v/>
      </c>
      <c r="AI1579" s="450"/>
      <c r="AJ1579" s="446">
        <f t="shared" si="785"/>
        <v>0</v>
      </c>
    </row>
    <row r="1580" spans="1:36">
      <c r="A1580" s="1">
        <v>1</v>
      </c>
      <c r="B1580" s="133"/>
      <c r="C1580" s="112"/>
      <c r="D1580" s="327"/>
      <c r="E1580" s="91"/>
      <c r="F1580" s="91"/>
      <c r="G1580" s="328"/>
      <c r="H1580" s="216">
        <f t="shared" si="765"/>
        <v>0</v>
      </c>
      <c r="I1580" s="88">
        <v>1</v>
      </c>
      <c r="J1580" s="216">
        <f t="shared" si="792"/>
        <v>0</v>
      </c>
      <c r="K1580" s="215" t="str">
        <f t="shared" si="766"/>
        <v/>
      </c>
      <c r="L1580" s="216" t="str">
        <f t="shared" si="786"/>
        <v/>
      </c>
      <c r="M1580" s="215" t="str">
        <f t="shared" si="787"/>
        <v/>
      </c>
      <c r="N1580" s="216" t="str">
        <f t="shared" si="788"/>
        <v/>
      </c>
      <c r="O1580" s="215" t="str">
        <f t="shared" si="770"/>
        <v/>
      </c>
      <c r="P1580" s="216" t="str">
        <f t="shared" si="789"/>
        <v/>
      </c>
      <c r="Q1580" s="215">
        <f t="shared" si="793"/>
        <v>0</v>
      </c>
      <c r="R1580" s="94"/>
      <c r="S1580" s="218" t="str">
        <f t="shared" si="794"/>
        <v/>
      </c>
      <c r="T1580" s="218" t="str">
        <f t="shared" si="772"/>
        <v/>
      </c>
      <c r="U1580" s="218" t="str">
        <f t="shared" si="773"/>
        <v/>
      </c>
      <c r="V1580" s="219">
        <f t="shared" si="774"/>
        <v>0</v>
      </c>
      <c r="W1580" s="220">
        <f t="shared" si="775"/>
        <v>0</v>
      </c>
      <c r="X1580" s="220">
        <f t="shared" si="776"/>
        <v>0</v>
      </c>
      <c r="Y1580" s="220">
        <f t="shared" si="777"/>
        <v>0</v>
      </c>
      <c r="Z1580" s="462">
        <f t="shared" si="778"/>
        <v>0</v>
      </c>
      <c r="AA1580" s="221">
        <f t="shared" si="790"/>
        <v>0</v>
      </c>
      <c r="AB1580" s="462" t="str">
        <f t="shared" si="779"/>
        <v/>
      </c>
      <c r="AC1580" s="447" t="str">
        <f t="shared" si="780"/>
        <v/>
      </c>
      <c r="AD1580" s="447" t="str">
        <f t="shared" si="781"/>
        <v/>
      </c>
      <c r="AE1580" s="460" t="str">
        <f t="shared" si="782"/>
        <v/>
      </c>
      <c r="AF1580" s="221" t="str">
        <f t="shared" si="791"/>
        <v/>
      </c>
      <c r="AG1580" s="141">
        <f t="shared" si="783"/>
        <v>0</v>
      </c>
      <c r="AH1580" s="141" t="str">
        <f t="shared" si="784"/>
        <v/>
      </c>
      <c r="AI1580" s="450"/>
      <c r="AJ1580" s="446">
        <f t="shared" si="785"/>
        <v>0</v>
      </c>
    </row>
    <row r="1581" spans="1:36">
      <c r="A1581" s="1">
        <v>1</v>
      </c>
      <c r="B1581" s="133"/>
      <c r="C1581" s="112"/>
      <c r="D1581" s="327"/>
      <c r="E1581" s="91"/>
      <c r="F1581" s="91"/>
      <c r="G1581" s="328"/>
      <c r="H1581" s="216">
        <f t="shared" si="765"/>
        <v>0</v>
      </c>
      <c r="I1581" s="88">
        <v>1</v>
      </c>
      <c r="J1581" s="216">
        <f t="shared" si="792"/>
        <v>0</v>
      </c>
      <c r="K1581" s="215" t="str">
        <f t="shared" si="766"/>
        <v/>
      </c>
      <c r="L1581" s="216" t="str">
        <f t="shared" si="786"/>
        <v/>
      </c>
      <c r="M1581" s="215" t="str">
        <f t="shared" si="787"/>
        <v/>
      </c>
      <c r="N1581" s="216" t="str">
        <f t="shared" si="788"/>
        <v/>
      </c>
      <c r="O1581" s="215" t="str">
        <f t="shared" si="770"/>
        <v/>
      </c>
      <c r="P1581" s="216" t="str">
        <f t="shared" si="789"/>
        <v/>
      </c>
      <c r="Q1581" s="215">
        <f t="shared" si="793"/>
        <v>0</v>
      </c>
      <c r="R1581" s="94"/>
      <c r="S1581" s="218" t="str">
        <f t="shared" si="794"/>
        <v/>
      </c>
      <c r="T1581" s="218" t="str">
        <f t="shared" si="772"/>
        <v/>
      </c>
      <c r="U1581" s="218" t="str">
        <f t="shared" si="773"/>
        <v/>
      </c>
      <c r="V1581" s="219">
        <f t="shared" si="774"/>
        <v>0</v>
      </c>
      <c r="W1581" s="220">
        <f t="shared" si="775"/>
        <v>0</v>
      </c>
      <c r="X1581" s="220">
        <f t="shared" si="776"/>
        <v>0</v>
      </c>
      <c r="Y1581" s="220">
        <f t="shared" si="777"/>
        <v>0</v>
      </c>
      <c r="Z1581" s="462">
        <f t="shared" si="778"/>
        <v>0</v>
      </c>
      <c r="AA1581" s="221">
        <f t="shared" si="790"/>
        <v>0</v>
      </c>
      <c r="AB1581" s="462" t="str">
        <f t="shared" si="779"/>
        <v/>
      </c>
      <c r="AC1581" s="447" t="str">
        <f t="shared" si="780"/>
        <v/>
      </c>
      <c r="AD1581" s="447" t="str">
        <f t="shared" si="781"/>
        <v/>
      </c>
      <c r="AE1581" s="460" t="str">
        <f t="shared" si="782"/>
        <v/>
      </c>
      <c r="AF1581" s="221" t="str">
        <f t="shared" si="791"/>
        <v/>
      </c>
      <c r="AG1581" s="141">
        <f t="shared" si="783"/>
        <v>0</v>
      </c>
      <c r="AH1581" s="141" t="str">
        <f t="shared" si="784"/>
        <v/>
      </c>
      <c r="AI1581" s="450"/>
      <c r="AJ1581" s="446">
        <f t="shared" si="785"/>
        <v>0</v>
      </c>
    </row>
    <row r="1582" spans="1:36">
      <c r="A1582" s="1">
        <v>1</v>
      </c>
      <c r="B1582" s="133"/>
      <c r="C1582" s="112"/>
      <c r="D1582" s="327"/>
      <c r="E1582" s="91"/>
      <c r="F1582" s="91"/>
      <c r="G1582" s="328"/>
      <c r="H1582" s="216">
        <f t="shared" si="765"/>
        <v>0</v>
      </c>
      <c r="I1582" s="88">
        <v>1</v>
      </c>
      <c r="J1582" s="216">
        <f t="shared" si="792"/>
        <v>0</v>
      </c>
      <c r="K1582" s="215" t="str">
        <f t="shared" si="766"/>
        <v/>
      </c>
      <c r="L1582" s="216" t="str">
        <f t="shared" si="786"/>
        <v/>
      </c>
      <c r="M1582" s="215" t="str">
        <f t="shared" si="787"/>
        <v/>
      </c>
      <c r="N1582" s="216" t="str">
        <f t="shared" si="788"/>
        <v/>
      </c>
      <c r="O1582" s="215" t="str">
        <f t="shared" si="770"/>
        <v/>
      </c>
      <c r="P1582" s="216" t="str">
        <f t="shared" si="789"/>
        <v/>
      </c>
      <c r="Q1582" s="215">
        <f t="shared" si="793"/>
        <v>0</v>
      </c>
      <c r="R1582" s="94"/>
      <c r="S1582" s="218" t="str">
        <f t="shared" si="794"/>
        <v/>
      </c>
      <c r="T1582" s="218" t="str">
        <f t="shared" si="772"/>
        <v/>
      </c>
      <c r="U1582" s="218" t="str">
        <f t="shared" si="773"/>
        <v/>
      </c>
      <c r="V1582" s="219">
        <f t="shared" si="774"/>
        <v>0</v>
      </c>
      <c r="W1582" s="220">
        <f t="shared" si="775"/>
        <v>0</v>
      </c>
      <c r="X1582" s="220">
        <f t="shared" si="776"/>
        <v>0</v>
      </c>
      <c r="Y1582" s="220">
        <f t="shared" si="777"/>
        <v>0</v>
      </c>
      <c r="Z1582" s="462">
        <f t="shared" si="778"/>
        <v>0</v>
      </c>
      <c r="AA1582" s="221">
        <f t="shared" si="790"/>
        <v>0</v>
      </c>
      <c r="AB1582" s="462" t="str">
        <f t="shared" si="779"/>
        <v/>
      </c>
      <c r="AC1582" s="447" t="str">
        <f t="shared" si="780"/>
        <v/>
      </c>
      <c r="AD1582" s="447" t="str">
        <f t="shared" si="781"/>
        <v/>
      </c>
      <c r="AE1582" s="460" t="str">
        <f t="shared" si="782"/>
        <v/>
      </c>
      <c r="AF1582" s="221" t="str">
        <f t="shared" si="791"/>
        <v/>
      </c>
      <c r="AG1582" s="141">
        <f t="shared" si="783"/>
        <v>0</v>
      </c>
      <c r="AH1582" s="141" t="str">
        <f t="shared" si="784"/>
        <v/>
      </c>
      <c r="AI1582" s="450"/>
      <c r="AJ1582" s="446">
        <f t="shared" si="785"/>
        <v>0</v>
      </c>
    </row>
    <row r="1583" spans="1:36">
      <c r="A1583" s="1">
        <v>1</v>
      </c>
      <c r="B1583" s="133"/>
      <c r="C1583" s="112"/>
      <c r="D1583" s="327"/>
      <c r="E1583" s="91"/>
      <c r="F1583" s="91"/>
      <c r="G1583" s="328"/>
      <c r="H1583" s="216">
        <f t="shared" si="765"/>
        <v>0</v>
      </c>
      <c r="I1583" s="88">
        <v>1</v>
      </c>
      <c r="J1583" s="216">
        <f t="shared" si="792"/>
        <v>0</v>
      </c>
      <c r="K1583" s="215" t="str">
        <f t="shared" si="766"/>
        <v/>
      </c>
      <c r="L1583" s="216" t="str">
        <f t="shared" si="786"/>
        <v/>
      </c>
      <c r="M1583" s="215" t="str">
        <f t="shared" si="787"/>
        <v/>
      </c>
      <c r="N1583" s="216" t="str">
        <f t="shared" si="788"/>
        <v/>
      </c>
      <c r="O1583" s="215" t="str">
        <f t="shared" si="770"/>
        <v/>
      </c>
      <c r="P1583" s="216" t="str">
        <f t="shared" si="789"/>
        <v/>
      </c>
      <c r="Q1583" s="215">
        <f t="shared" si="793"/>
        <v>0</v>
      </c>
      <c r="R1583" s="94"/>
      <c r="S1583" s="218" t="str">
        <f t="shared" si="794"/>
        <v/>
      </c>
      <c r="T1583" s="218" t="str">
        <f t="shared" si="772"/>
        <v/>
      </c>
      <c r="U1583" s="218" t="str">
        <f t="shared" si="773"/>
        <v/>
      </c>
      <c r="V1583" s="219">
        <f t="shared" si="774"/>
        <v>0</v>
      </c>
      <c r="W1583" s="220">
        <f t="shared" si="775"/>
        <v>0</v>
      </c>
      <c r="X1583" s="220">
        <f t="shared" si="776"/>
        <v>0</v>
      </c>
      <c r="Y1583" s="220">
        <f t="shared" si="777"/>
        <v>0</v>
      </c>
      <c r="Z1583" s="462">
        <f t="shared" si="778"/>
        <v>0</v>
      </c>
      <c r="AA1583" s="221">
        <f t="shared" si="790"/>
        <v>0</v>
      </c>
      <c r="AB1583" s="462" t="str">
        <f t="shared" si="779"/>
        <v/>
      </c>
      <c r="AC1583" s="447" t="str">
        <f t="shared" si="780"/>
        <v/>
      </c>
      <c r="AD1583" s="447" t="str">
        <f t="shared" si="781"/>
        <v/>
      </c>
      <c r="AE1583" s="460" t="str">
        <f t="shared" si="782"/>
        <v/>
      </c>
      <c r="AF1583" s="221" t="str">
        <f t="shared" si="791"/>
        <v/>
      </c>
      <c r="AG1583" s="141">
        <f t="shared" si="783"/>
        <v>0</v>
      </c>
      <c r="AH1583" s="141" t="str">
        <f t="shared" si="784"/>
        <v/>
      </c>
      <c r="AI1583" s="450"/>
      <c r="AJ1583" s="446">
        <f t="shared" si="785"/>
        <v>0</v>
      </c>
    </row>
    <row r="1584" spans="1:36">
      <c r="A1584" s="1">
        <v>1</v>
      </c>
      <c r="B1584" s="133"/>
      <c r="C1584" s="112"/>
      <c r="D1584" s="327"/>
      <c r="E1584" s="91"/>
      <c r="F1584" s="91"/>
      <c r="G1584" s="328"/>
      <c r="H1584" s="216">
        <f t="shared" si="765"/>
        <v>0</v>
      </c>
      <c r="I1584" s="88">
        <v>1</v>
      </c>
      <c r="J1584" s="216">
        <f t="shared" si="792"/>
        <v>0</v>
      </c>
      <c r="K1584" s="215" t="str">
        <f t="shared" si="766"/>
        <v/>
      </c>
      <c r="L1584" s="216" t="str">
        <f t="shared" si="786"/>
        <v/>
      </c>
      <c r="M1584" s="215" t="str">
        <f t="shared" si="787"/>
        <v/>
      </c>
      <c r="N1584" s="216" t="str">
        <f t="shared" si="788"/>
        <v/>
      </c>
      <c r="O1584" s="215" t="str">
        <f t="shared" si="770"/>
        <v/>
      </c>
      <c r="P1584" s="216" t="str">
        <f t="shared" si="789"/>
        <v/>
      </c>
      <c r="Q1584" s="215">
        <f t="shared" si="793"/>
        <v>0</v>
      </c>
      <c r="R1584" s="94"/>
      <c r="S1584" s="218" t="str">
        <f t="shared" si="794"/>
        <v/>
      </c>
      <c r="T1584" s="218" t="str">
        <f t="shared" si="772"/>
        <v/>
      </c>
      <c r="U1584" s="218" t="str">
        <f t="shared" si="773"/>
        <v/>
      </c>
      <c r="V1584" s="219">
        <f t="shared" si="774"/>
        <v>0</v>
      </c>
      <c r="W1584" s="220">
        <f t="shared" si="775"/>
        <v>0</v>
      </c>
      <c r="X1584" s="220">
        <f t="shared" si="776"/>
        <v>0</v>
      </c>
      <c r="Y1584" s="220">
        <f t="shared" si="777"/>
        <v>0</v>
      </c>
      <c r="Z1584" s="462">
        <f t="shared" si="778"/>
        <v>0</v>
      </c>
      <c r="AA1584" s="221">
        <f t="shared" si="790"/>
        <v>0</v>
      </c>
      <c r="AB1584" s="462" t="str">
        <f t="shared" si="779"/>
        <v/>
      </c>
      <c r="AC1584" s="447" t="str">
        <f t="shared" si="780"/>
        <v/>
      </c>
      <c r="AD1584" s="447" t="str">
        <f t="shared" si="781"/>
        <v/>
      </c>
      <c r="AE1584" s="460" t="str">
        <f t="shared" si="782"/>
        <v/>
      </c>
      <c r="AF1584" s="221" t="str">
        <f t="shared" si="791"/>
        <v/>
      </c>
      <c r="AG1584" s="141">
        <f t="shared" si="783"/>
        <v>0</v>
      </c>
      <c r="AH1584" s="141" t="str">
        <f t="shared" si="784"/>
        <v/>
      </c>
      <c r="AI1584" s="450"/>
      <c r="AJ1584" s="446">
        <f t="shared" si="785"/>
        <v>0</v>
      </c>
    </row>
    <row r="1585" spans="1:36">
      <c r="A1585" s="1">
        <v>1</v>
      </c>
      <c r="B1585" s="133"/>
      <c r="C1585" s="112"/>
      <c r="D1585" s="327"/>
      <c r="E1585" s="91"/>
      <c r="F1585" s="91"/>
      <c r="G1585" s="328"/>
      <c r="H1585" s="216">
        <f t="shared" si="765"/>
        <v>0</v>
      </c>
      <c r="I1585" s="88">
        <v>1</v>
      </c>
      <c r="J1585" s="216">
        <f t="shared" si="792"/>
        <v>0</v>
      </c>
      <c r="K1585" s="215" t="str">
        <f t="shared" si="766"/>
        <v/>
      </c>
      <c r="L1585" s="216" t="str">
        <f t="shared" si="786"/>
        <v/>
      </c>
      <c r="M1585" s="215" t="str">
        <f t="shared" si="787"/>
        <v/>
      </c>
      <c r="N1585" s="216" t="str">
        <f t="shared" si="788"/>
        <v/>
      </c>
      <c r="O1585" s="215" t="str">
        <f t="shared" si="770"/>
        <v/>
      </c>
      <c r="P1585" s="216" t="str">
        <f t="shared" si="789"/>
        <v/>
      </c>
      <c r="Q1585" s="215">
        <f t="shared" si="793"/>
        <v>0</v>
      </c>
      <c r="R1585" s="94"/>
      <c r="S1585" s="218" t="str">
        <f t="shared" si="794"/>
        <v/>
      </c>
      <c r="T1585" s="218" t="str">
        <f t="shared" si="772"/>
        <v/>
      </c>
      <c r="U1585" s="218" t="str">
        <f t="shared" si="773"/>
        <v/>
      </c>
      <c r="V1585" s="219">
        <f t="shared" si="774"/>
        <v>0</v>
      </c>
      <c r="W1585" s="220">
        <f t="shared" si="775"/>
        <v>0</v>
      </c>
      <c r="X1585" s="220">
        <f t="shared" si="776"/>
        <v>0</v>
      </c>
      <c r="Y1585" s="220">
        <f t="shared" si="777"/>
        <v>0</v>
      </c>
      <c r="Z1585" s="462">
        <f t="shared" si="778"/>
        <v>0</v>
      </c>
      <c r="AA1585" s="221">
        <f t="shared" si="790"/>
        <v>0</v>
      </c>
      <c r="AB1585" s="462" t="str">
        <f t="shared" si="779"/>
        <v/>
      </c>
      <c r="AC1585" s="447" t="str">
        <f t="shared" si="780"/>
        <v/>
      </c>
      <c r="AD1585" s="447" t="str">
        <f t="shared" si="781"/>
        <v/>
      </c>
      <c r="AE1585" s="460" t="str">
        <f t="shared" si="782"/>
        <v/>
      </c>
      <c r="AF1585" s="221" t="str">
        <f t="shared" si="791"/>
        <v/>
      </c>
      <c r="AG1585" s="141">
        <f t="shared" si="783"/>
        <v>0</v>
      </c>
      <c r="AH1585" s="141" t="str">
        <f t="shared" si="784"/>
        <v/>
      </c>
      <c r="AI1585" s="450"/>
      <c r="AJ1585" s="446">
        <f t="shared" si="785"/>
        <v>0</v>
      </c>
    </row>
    <row r="1586" spans="1:36">
      <c r="A1586" s="1">
        <v>1</v>
      </c>
      <c r="B1586" s="133"/>
      <c r="C1586" s="112"/>
      <c r="D1586" s="327"/>
      <c r="E1586" s="91"/>
      <c r="F1586" s="91"/>
      <c r="G1586" s="328"/>
      <c r="H1586" s="216">
        <f t="shared" si="765"/>
        <v>0</v>
      </c>
      <c r="I1586" s="88">
        <v>1</v>
      </c>
      <c r="J1586" s="216">
        <f t="shared" si="792"/>
        <v>0</v>
      </c>
      <c r="K1586" s="215" t="str">
        <f t="shared" si="766"/>
        <v/>
      </c>
      <c r="L1586" s="216" t="str">
        <f t="shared" si="786"/>
        <v/>
      </c>
      <c r="M1586" s="215" t="str">
        <f t="shared" si="787"/>
        <v/>
      </c>
      <c r="N1586" s="216" t="str">
        <f t="shared" si="788"/>
        <v/>
      </c>
      <c r="O1586" s="215" t="str">
        <f t="shared" si="770"/>
        <v/>
      </c>
      <c r="P1586" s="216" t="str">
        <f t="shared" si="789"/>
        <v/>
      </c>
      <c r="Q1586" s="215">
        <f t="shared" si="793"/>
        <v>0</v>
      </c>
      <c r="R1586" s="94"/>
      <c r="S1586" s="218" t="str">
        <f t="shared" si="794"/>
        <v/>
      </c>
      <c r="T1586" s="218" t="str">
        <f t="shared" si="772"/>
        <v/>
      </c>
      <c r="U1586" s="218" t="str">
        <f t="shared" si="773"/>
        <v/>
      </c>
      <c r="V1586" s="219">
        <f t="shared" si="774"/>
        <v>0</v>
      </c>
      <c r="W1586" s="220">
        <f t="shared" si="775"/>
        <v>0</v>
      </c>
      <c r="X1586" s="220">
        <f t="shared" si="776"/>
        <v>0</v>
      </c>
      <c r="Y1586" s="220">
        <f t="shared" si="777"/>
        <v>0</v>
      </c>
      <c r="Z1586" s="462">
        <f t="shared" si="778"/>
        <v>0</v>
      </c>
      <c r="AA1586" s="221">
        <f t="shared" si="790"/>
        <v>0</v>
      </c>
      <c r="AB1586" s="462" t="str">
        <f t="shared" si="779"/>
        <v/>
      </c>
      <c r="AC1586" s="447" t="str">
        <f t="shared" si="780"/>
        <v/>
      </c>
      <c r="AD1586" s="447" t="str">
        <f t="shared" si="781"/>
        <v/>
      </c>
      <c r="AE1586" s="460" t="str">
        <f t="shared" si="782"/>
        <v/>
      </c>
      <c r="AF1586" s="221" t="str">
        <f t="shared" si="791"/>
        <v/>
      </c>
      <c r="AG1586" s="141">
        <f t="shared" si="783"/>
        <v>0</v>
      </c>
      <c r="AH1586" s="141" t="str">
        <f t="shared" si="784"/>
        <v/>
      </c>
      <c r="AI1586" s="450"/>
      <c r="AJ1586" s="446">
        <f t="shared" si="785"/>
        <v>0</v>
      </c>
    </row>
    <row r="1587" spans="1:36">
      <c r="A1587" s="1">
        <v>1</v>
      </c>
      <c r="B1587" s="133"/>
      <c r="C1587" s="112"/>
      <c r="D1587" s="327"/>
      <c r="E1587" s="91"/>
      <c r="F1587" s="91"/>
      <c r="G1587" s="328"/>
      <c r="H1587" s="216">
        <f t="shared" si="765"/>
        <v>0</v>
      </c>
      <c r="I1587" s="88">
        <v>1</v>
      </c>
      <c r="J1587" s="216">
        <f t="shared" si="792"/>
        <v>0</v>
      </c>
      <c r="K1587" s="215" t="str">
        <f t="shared" si="766"/>
        <v/>
      </c>
      <c r="L1587" s="216" t="str">
        <f t="shared" si="786"/>
        <v/>
      </c>
      <c r="M1587" s="215" t="str">
        <f t="shared" si="787"/>
        <v/>
      </c>
      <c r="N1587" s="216" t="str">
        <f t="shared" si="788"/>
        <v/>
      </c>
      <c r="O1587" s="215" t="str">
        <f t="shared" si="770"/>
        <v/>
      </c>
      <c r="P1587" s="216" t="str">
        <f t="shared" si="789"/>
        <v/>
      </c>
      <c r="Q1587" s="215">
        <f t="shared" si="793"/>
        <v>0</v>
      </c>
      <c r="R1587" s="94"/>
      <c r="S1587" s="218" t="str">
        <f t="shared" si="794"/>
        <v/>
      </c>
      <c r="T1587" s="218" t="str">
        <f t="shared" si="772"/>
        <v/>
      </c>
      <c r="U1587" s="218" t="str">
        <f t="shared" si="773"/>
        <v/>
      </c>
      <c r="V1587" s="219">
        <f t="shared" si="774"/>
        <v>0</v>
      </c>
      <c r="W1587" s="220">
        <f t="shared" si="775"/>
        <v>0</v>
      </c>
      <c r="X1587" s="220">
        <f t="shared" si="776"/>
        <v>0</v>
      </c>
      <c r="Y1587" s="220">
        <f t="shared" si="777"/>
        <v>0</v>
      </c>
      <c r="Z1587" s="462">
        <f t="shared" si="778"/>
        <v>0</v>
      </c>
      <c r="AA1587" s="221">
        <f t="shared" si="790"/>
        <v>0</v>
      </c>
      <c r="AB1587" s="462" t="str">
        <f t="shared" si="779"/>
        <v/>
      </c>
      <c r="AC1587" s="447" t="str">
        <f t="shared" si="780"/>
        <v/>
      </c>
      <c r="AD1587" s="447" t="str">
        <f t="shared" si="781"/>
        <v/>
      </c>
      <c r="AE1587" s="460" t="str">
        <f t="shared" si="782"/>
        <v/>
      </c>
      <c r="AF1587" s="221" t="str">
        <f t="shared" si="791"/>
        <v/>
      </c>
      <c r="AG1587" s="141">
        <f t="shared" si="783"/>
        <v>0</v>
      </c>
      <c r="AH1587" s="141" t="str">
        <f t="shared" si="784"/>
        <v/>
      </c>
      <c r="AI1587" s="450"/>
      <c r="AJ1587" s="446">
        <f t="shared" si="785"/>
        <v>0</v>
      </c>
    </row>
    <row r="1588" spans="1:36">
      <c r="A1588" s="1">
        <v>1</v>
      </c>
      <c r="B1588" s="133"/>
      <c r="C1588" s="112"/>
      <c r="D1588" s="327"/>
      <c r="E1588" s="91"/>
      <c r="F1588" s="91"/>
      <c r="G1588" s="328"/>
      <c r="H1588" s="216">
        <f t="shared" si="765"/>
        <v>0</v>
      </c>
      <c r="I1588" s="88">
        <v>1</v>
      </c>
      <c r="J1588" s="216">
        <f t="shared" si="792"/>
        <v>0</v>
      </c>
      <c r="K1588" s="215" t="str">
        <f t="shared" si="766"/>
        <v/>
      </c>
      <c r="L1588" s="216" t="str">
        <f t="shared" si="786"/>
        <v/>
      </c>
      <c r="M1588" s="215" t="str">
        <f t="shared" si="787"/>
        <v/>
      </c>
      <c r="N1588" s="216" t="str">
        <f t="shared" si="788"/>
        <v/>
      </c>
      <c r="O1588" s="215" t="str">
        <f t="shared" si="770"/>
        <v/>
      </c>
      <c r="P1588" s="216" t="str">
        <f t="shared" si="789"/>
        <v/>
      </c>
      <c r="Q1588" s="215">
        <f t="shared" si="793"/>
        <v>0</v>
      </c>
      <c r="R1588" s="94"/>
      <c r="S1588" s="218" t="str">
        <f t="shared" si="794"/>
        <v/>
      </c>
      <c r="T1588" s="218" t="str">
        <f t="shared" si="772"/>
        <v/>
      </c>
      <c r="U1588" s="218" t="str">
        <f t="shared" si="773"/>
        <v/>
      </c>
      <c r="V1588" s="219">
        <f t="shared" si="774"/>
        <v>0</v>
      </c>
      <c r="W1588" s="220">
        <f t="shared" si="775"/>
        <v>0</v>
      </c>
      <c r="X1588" s="220">
        <f t="shared" si="776"/>
        <v>0</v>
      </c>
      <c r="Y1588" s="220">
        <f t="shared" si="777"/>
        <v>0</v>
      </c>
      <c r="Z1588" s="462">
        <f t="shared" si="778"/>
        <v>0</v>
      </c>
      <c r="AA1588" s="221">
        <f t="shared" si="790"/>
        <v>0</v>
      </c>
      <c r="AB1588" s="462" t="str">
        <f t="shared" si="779"/>
        <v/>
      </c>
      <c r="AC1588" s="447" t="str">
        <f t="shared" si="780"/>
        <v/>
      </c>
      <c r="AD1588" s="447" t="str">
        <f t="shared" si="781"/>
        <v/>
      </c>
      <c r="AE1588" s="460" t="str">
        <f t="shared" si="782"/>
        <v/>
      </c>
      <c r="AF1588" s="221" t="str">
        <f t="shared" si="791"/>
        <v/>
      </c>
      <c r="AG1588" s="141">
        <f t="shared" si="783"/>
        <v>0</v>
      </c>
      <c r="AH1588" s="141" t="str">
        <f t="shared" si="784"/>
        <v/>
      </c>
      <c r="AI1588" s="450"/>
      <c r="AJ1588" s="446">
        <f t="shared" si="785"/>
        <v>0</v>
      </c>
    </row>
    <row r="1589" spans="1:36">
      <c r="A1589" s="1">
        <v>1</v>
      </c>
      <c r="B1589" s="133"/>
      <c r="C1589" s="112"/>
      <c r="D1589" s="327"/>
      <c r="E1589" s="91"/>
      <c r="F1589" s="91"/>
      <c r="G1589" s="328"/>
      <c r="H1589" s="216">
        <f t="shared" si="765"/>
        <v>0</v>
      </c>
      <c r="I1589" s="88">
        <v>1</v>
      </c>
      <c r="J1589" s="216">
        <f t="shared" si="792"/>
        <v>0</v>
      </c>
      <c r="K1589" s="215" t="str">
        <f t="shared" si="766"/>
        <v/>
      </c>
      <c r="L1589" s="216" t="str">
        <f t="shared" si="786"/>
        <v/>
      </c>
      <c r="M1589" s="215" t="str">
        <f t="shared" si="787"/>
        <v/>
      </c>
      <c r="N1589" s="216" t="str">
        <f t="shared" si="788"/>
        <v/>
      </c>
      <c r="O1589" s="215" t="str">
        <f t="shared" si="770"/>
        <v/>
      </c>
      <c r="P1589" s="216" t="str">
        <f t="shared" si="789"/>
        <v/>
      </c>
      <c r="Q1589" s="215">
        <f t="shared" si="793"/>
        <v>0</v>
      </c>
      <c r="R1589" s="94"/>
      <c r="S1589" s="218" t="str">
        <f t="shared" si="794"/>
        <v/>
      </c>
      <c r="T1589" s="218" t="str">
        <f t="shared" si="772"/>
        <v/>
      </c>
      <c r="U1589" s="218" t="str">
        <f t="shared" si="773"/>
        <v/>
      </c>
      <c r="V1589" s="219">
        <f t="shared" si="774"/>
        <v>0</v>
      </c>
      <c r="W1589" s="220">
        <f t="shared" si="775"/>
        <v>0</v>
      </c>
      <c r="X1589" s="220">
        <f t="shared" si="776"/>
        <v>0</v>
      </c>
      <c r="Y1589" s="220">
        <f t="shared" si="777"/>
        <v>0</v>
      </c>
      <c r="Z1589" s="462">
        <f t="shared" si="778"/>
        <v>0</v>
      </c>
      <c r="AA1589" s="221">
        <f t="shared" si="790"/>
        <v>0</v>
      </c>
      <c r="AB1589" s="462" t="str">
        <f t="shared" si="779"/>
        <v/>
      </c>
      <c r="AC1589" s="447" t="str">
        <f t="shared" si="780"/>
        <v/>
      </c>
      <c r="AD1589" s="447" t="str">
        <f t="shared" si="781"/>
        <v/>
      </c>
      <c r="AE1589" s="460" t="str">
        <f t="shared" si="782"/>
        <v/>
      </c>
      <c r="AF1589" s="221" t="str">
        <f t="shared" si="791"/>
        <v/>
      </c>
      <c r="AG1589" s="141">
        <f t="shared" si="783"/>
        <v>0</v>
      </c>
      <c r="AH1589" s="141" t="str">
        <f t="shared" si="784"/>
        <v/>
      </c>
      <c r="AI1589" s="450"/>
      <c r="AJ1589" s="446">
        <f t="shared" si="785"/>
        <v>0</v>
      </c>
    </row>
    <row r="1590" spans="1:36">
      <c r="A1590" s="1">
        <v>1</v>
      </c>
      <c r="B1590" s="133"/>
      <c r="C1590" s="112"/>
      <c r="D1590" s="327"/>
      <c r="E1590" s="91"/>
      <c r="F1590" s="91"/>
      <c r="G1590" s="328"/>
      <c r="H1590" s="216">
        <f t="shared" si="765"/>
        <v>0</v>
      </c>
      <c r="I1590" s="88">
        <v>1</v>
      </c>
      <c r="J1590" s="216">
        <f t="shared" si="792"/>
        <v>0</v>
      </c>
      <c r="K1590" s="215" t="str">
        <f t="shared" si="766"/>
        <v/>
      </c>
      <c r="L1590" s="216" t="str">
        <f t="shared" si="786"/>
        <v/>
      </c>
      <c r="M1590" s="215" t="str">
        <f t="shared" si="787"/>
        <v/>
      </c>
      <c r="N1590" s="216" t="str">
        <f t="shared" si="788"/>
        <v/>
      </c>
      <c r="O1590" s="215" t="str">
        <f t="shared" si="770"/>
        <v/>
      </c>
      <c r="P1590" s="216" t="str">
        <f t="shared" si="789"/>
        <v/>
      </c>
      <c r="Q1590" s="215">
        <f t="shared" si="793"/>
        <v>0</v>
      </c>
      <c r="R1590" s="94"/>
      <c r="S1590" s="218" t="str">
        <f t="shared" si="794"/>
        <v/>
      </c>
      <c r="T1590" s="218" t="str">
        <f t="shared" si="772"/>
        <v/>
      </c>
      <c r="U1590" s="218" t="str">
        <f t="shared" si="773"/>
        <v/>
      </c>
      <c r="V1590" s="219">
        <f t="shared" si="774"/>
        <v>0</v>
      </c>
      <c r="W1590" s="220">
        <f t="shared" si="775"/>
        <v>0</v>
      </c>
      <c r="X1590" s="220">
        <f t="shared" si="776"/>
        <v>0</v>
      </c>
      <c r="Y1590" s="220">
        <f t="shared" si="777"/>
        <v>0</v>
      </c>
      <c r="Z1590" s="462">
        <f t="shared" si="778"/>
        <v>0</v>
      </c>
      <c r="AA1590" s="221">
        <f t="shared" si="790"/>
        <v>0</v>
      </c>
      <c r="AB1590" s="462" t="str">
        <f t="shared" si="779"/>
        <v/>
      </c>
      <c r="AC1590" s="447" t="str">
        <f t="shared" si="780"/>
        <v/>
      </c>
      <c r="AD1590" s="447" t="str">
        <f t="shared" si="781"/>
        <v/>
      </c>
      <c r="AE1590" s="460" t="str">
        <f t="shared" si="782"/>
        <v/>
      </c>
      <c r="AF1590" s="221" t="str">
        <f t="shared" si="791"/>
        <v/>
      </c>
      <c r="AG1590" s="141">
        <f t="shared" si="783"/>
        <v>0</v>
      </c>
      <c r="AH1590" s="141" t="str">
        <f t="shared" si="784"/>
        <v/>
      </c>
      <c r="AI1590" s="450"/>
      <c r="AJ1590" s="446">
        <f t="shared" si="785"/>
        <v>0</v>
      </c>
    </row>
    <row r="1591" spans="1:36">
      <c r="A1591" s="1">
        <v>1</v>
      </c>
      <c r="B1591" s="133"/>
      <c r="C1591" s="112"/>
      <c r="D1591" s="327"/>
      <c r="E1591" s="91"/>
      <c r="F1591" s="91"/>
      <c r="G1591" s="328"/>
      <c r="H1591" s="216">
        <f t="shared" si="765"/>
        <v>0</v>
      </c>
      <c r="I1591" s="88">
        <v>1</v>
      </c>
      <c r="J1591" s="216">
        <f t="shared" si="792"/>
        <v>0</v>
      </c>
      <c r="K1591" s="215" t="str">
        <f t="shared" si="766"/>
        <v/>
      </c>
      <c r="L1591" s="216" t="str">
        <f t="shared" si="786"/>
        <v/>
      </c>
      <c r="M1591" s="215" t="str">
        <f t="shared" si="787"/>
        <v/>
      </c>
      <c r="N1591" s="216" t="str">
        <f t="shared" si="788"/>
        <v/>
      </c>
      <c r="O1591" s="215" t="str">
        <f t="shared" si="770"/>
        <v/>
      </c>
      <c r="P1591" s="216" t="str">
        <f t="shared" si="789"/>
        <v/>
      </c>
      <c r="Q1591" s="215">
        <f t="shared" si="793"/>
        <v>0</v>
      </c>
      <c r="R1591" s="94"/>
      <c r="S1591" s="218" t="str">
        <f t="shared" si="794"/>
        <v/>
      </c>
      <c r="T1591" s="218" t="str">
        <f t="shared" si="772"/>
        <v/>
      </c>
      <c r="U1591" s="218" t="str">
        <f t="shared" si="773"/>
        <v/>
      </c>
      <c r="V1591" s="219">
        <f t="shared" si="774"/>
        <v>0</v>
      </c>
      <c r="W1591" s="220">
        <f t="shared" si="775"/>
        <v>0</v>
      </c>
      <c r="X1591" s="220">
        <f t="shared" si="776"/>
        <v>0</v>
      </c>
      <c r="Y1591" s="220">
        <f t="shared" si="777"/>
        <v>0</v>
      </c>
      <c r="Z1591" s="462">
        <f t="shared" si="778"/>
        <v>0</v>
      </c>
      <c r="AA1591" s="221">
        <f t="shared" si="790"/>
        <v>0</v>
      </c>
      <c r="AB1591" s="462" t="str">
        <f t="shared" si="779"/>
        <v/>
      </c>
      <c r="AC1591" s="447" t="str">
        <f t="shared" si="780"/>
        <v/>
      </c>
      <c r="AD1591" s="447" t="str">
        <f t="shared" si="781"/>
        <v/>
      </c>
      <c r="AE1591" s="460" t="str">
        <f t="shared" si="782"/>
        <v/>
      </c>
      <c r="AF1591" s="221" t="str">
        <f t="shared" si="791"/>
        <v/>
      </c>
      <c r="AG1591" s="141">
        <f t="shared" si="783"/>
        <v>0</v>
      </c>
      <c r="AH1591" s="141" t="str">
        <f t="shared" si="784"/>
        <v/>
      </c>
      <c r="AI1591" s="450"/>
      <c r="AJ1591" s="446">
        <f t="shared" si="785"/>
        <v>0</v>
      </c>
    </row>
    <row r="1592" spans="1:36">
      <c r="A1592" s="1">
        <v>1</v>
      </c>
      <c r="B1592" s="133"/>
      <c r="C1592" s="112"/>
      <c r="D1592" s="327"/>
      <c r="E1592" s="91"/>
      <c r="F1592" s="91"/>
      <c r="G1592" s="328"/>
      <c r="H1592" s="216">
        <f t="shared" si="765"/>
        <v>0</v>
      </c>
      <c r="I1592" s="88">
        <v>1</v>
      </c>
      <c r="J1592" s="216">
        <f t="shared" si="792"/>
        <v>0</v>
      </c>
      <c r="K1592" s="215" t="str">
        <f t="shared" si="766"/>
        <v/>
      </c>
      <c r="L1592" s="216" t="str">
        <f t="shared" si="786"/>
        <v/>
      </c>
      <c r="M1592" s="215" t="str">
        <f t="shared" si="787"/>
        <v/>
      </c>
      <c r="N1592" s="216" t="str">
        <f t="shared" si="788"/>
        <v/>
      </c>
      <c r="O1592" s="215" t="str">
        <f t="shared" si="770"/>
        <v/>
      </c>
      <c r="P1592" s="216" t="str">
        <f t="shared" si="789"/>
        <v/>
      </c>
      <c r="Q1592" s="215">
        <f t="shared" si="793"/>
        <v>0</v>
      </c>
      <c r="R1592" s="94"/>
      <c r="S1592" s="218" t="str">
        <f t="shared" si="794"/>
        <v/>
      </c>
      <c r="T1592" s="218" t="str">
        <f t="shared" si="772"/>
        <v/>
      </c>
      <c r="U1592" s="218" t="str">
        <f t="shared" si="773"/>
        <v/>
      </c>
      <c r="V1592" s="219">
        <f t="shared" si="774"/>
        <v>0</v>
      </c>
      <c r="W1592" s="220">
        <f t="shared" si="775"/>
        <v>0</v>
      </c>
      <c r="X1592" s="220">
        <f t="shared" si="776"/>
        <v>0</v>
      </c>
      <c r="Y1592" s="220">
        <f t="shared" si="777"/>
        <v>0</v>
      </c>
      <c r="Z1592" s="462">
        <f t="shared" si="778"/>
        <v>0</v>
      </c>
      <c r="AA1592" s="221">
        <f t="shared" si="790"/>
        <v>0</v>
      </c>
      <c r="AB1592" s="462" t="str">
        <f t="shared" si="779"/>
        <v/>
      </c>
      <c r="AC1592" s="447" t="str">
        <f t="shared" si="780"/>
        <v/>
      </c>
      <c r="AD1592" s="447" t="str">
        <f t="shared" si="781"/>
        <v/>
      </c>
      <c r="AE1592" s="460" t="str">
        <f t="shared" si="782"/>
        <v/>
      </c>
      <c r="AF1592" s="221" t="str">
        <f t="shared" si="791"/>
        <v/>
      </c>
      <c r="AG1592" s="141">
        <f t="shared" si="783"/>
        <v>0</v>
      </c>
      <c r="AH1592" s="141" t="str">
        <f t="shared" si="784"/>
        <v/>
      </c>
      <c r="AI1592" s="450"/>
      <c r="AJ1592" s="446">
        <f t="shared" si="785"/>
        <v>0</v>
      </c>
    </row>
    <row r="1593" spans="1:36">
      <c r="A1593" s="1">
        <v>1</v>
      </c>
      <c r="B1593" s="133"/>
      <c r="C1593" s="112"/>
      <c r="D1593" s="327"/>
      <c r="E1593" s="91"/>
      <c r="F1593" s="91"/>
      <c r="G1593" s="328"/>
      <c r="H1593" s="216">
        <f t="shared" si="765"/>
        <v>0</v>
      </c>
      <c r="I1593" s="88">
        <v>1</v>
      </c>
      <c r="J1593" s="216">
        <f t="shared" si="792"/>
        <v>0</v>
      </c>
      <c r="K1593" s="215" t="str">
        <f t="shared" si="766"/>
        <v/>
      </c>
      <c r="L1593" s="216" t="str">
        <f t="shared" si="786"/>
        <v/>
      </c>
      <c r="M1593" s="215" t="str">
        <f t="shared" si="787"/>
        <v/>
      </c>
      <c r="N1593" s="216" t="str">
        <f t="shared" si="788"/>
        <v/>
      </c>
      <c r="O1593" s="215" t="str">
        <f t="shared" si="770"/>
        <v/>
      </c>
      <c r="P1593" s="216" t="str">
        <f t="shared" si="789"/>
        <v/>
      </c>
      <c r="Q1593" s="215">
        <f t="shared" si="793"/>
        <v>0</v>
      </c>
      <c r="R1593" s="94"/>
      <c r="S1593" s="218" t="str">
        <f t="shared" si="794"/>
        <v/>
      </c>
      <c r="T1593" s="218" t="str">
        <f t="shared" si="772"/>
        <v/>
      </c>
      <c r="U1593" s="218" t="str">
        <f t="shared" si="773"/>
        <v/>
      </c>
      <c r="V1593" s="219">
        <f t="shared" si="774"/>
        <v>0</v>
      </c>
      <c r="W1593" s="220">
        <f t="shared" si="775"/>
        <v>0</v>
      </c>
      <c r="X1593" s="220">
        <f t="shared" si="776"/>
        <v>0</v>
      </c>
      <c r="Y1593" s="220">
        <f t="shared" si="777"/>
        <v>0</v>
      </c>
      <c r="Z1593" s="462">
        <f t="shared" si="778"/>
        <v>0</v>
      </c>
      <c r="AA1593" s="221">
        <f t="shared" si="790"/>
        <v>0</v>
      </c>
      <c r="AB1593" s="462" t="str">
        <f t="shared" si="779"/>
        <v/>
      </c>
      <c r="AC1593" s="447" t="str">
        <f t="shared" si="780"/>
        <v/>
      </c>
      <c r="AD1593" s="447" t="str">
        <f t="shared" si="781"/>
        <v/>
      </c>
      <c r="AE1593" s="460" t="str">
        <f t="shared" si="782"/>
        <v/>
      </c>
      <c r="AF1593" s="221" t="str">
        <f t="shared" si="791"/>
        <v/>
      </c>
      <c r="AG1593" s="141">
        <f t="shared" si="783"/>
        <v>0</v>
      </c>
      <c r="AH1593" s="141" t="str">
        <f t="shared" si="784"/>
        <v/>
      </c>
      <c r="AI1593" s="450"/>
      <c r="AJ1593" s="446">
        <f t="shared" si="785"/>
        <v>0</v>
      </c>
    </row>
    <row r="1594" spans="1:36">
      <c r="A1594" s="1">
        <v>1</v>
      </c>
      <c r="B1594" s="133"/>
      <c r="C1594" s="112"/>
      <c r="D1594" s="327"/>
      <c r="E1594" s="91"/>
      <c r="F1594" s="91"/>
      <c r="G1594" s="328"/>
      <c r="H1594" s="216">
        <f t="shared" si="765"/>
        <v>0</v>
      </c>
      <c r="I1594" s="88">
        <v>1</v>
      </c>
      <c r="J1594" s="216">
        <f t="shared" si="792"/>
        <v>0</v>
      </c>
      <c r="K1594" s="215" t="str">
        <f t="shared" si="766"/>
        <v/>
      </c>
      <c r="L1594" s="216" t="str">
        <f t="shared" si="786"/>
        <v/>
      </c>
      <c r="M1594" s="215" t="str">
        <f t="shared" si="787"/>
        <v/>
      </c>
      <c r="N1594" s="216" t="str">
        <f t="shared" si="788"/>
        <v/>
      </c>
      <c r="O1594" s="215" t="str">
        <f t="shared" si="770"/>
        <v/>
      </c>
      <c r="P1594" s="216" t="str">
        <f t="shared" si="789"/>
        <v/>
      </c>
      <c r="Q1594" s="215">
        <f t="shared" si="793"/>
        <v>0</v>
      </c>
      <c r="R1594" s="94"/>
      <c r="S1594" s="218" t="str">
        <f t="shared" si="794"/>
        <v/>
      </c>
      <c r="T1594" s="218" t="str">
        <f t="shared" si="772"/>
        <v/>
      </c>
      <c r="U1594" s="218" t="str">
        <f t="shared" si="773"/>
        <v/>
      </c>
      <c r="V1594" s="219">
        <f t="shared" si="774"/>
        <v>0</v>
      </c>
      <c r="W1594" s="220">
        <f t="shared" si="775"/>
        <v>0</v>
      </c>
      <c r="X1594" s="220">
        <f t="shared" si="776"/>
        <v>0</v>
      </c>
      <c r="Y1594" s="220">
        <f t="shared" si="777"/>
        <v>0</v>
      </c>
      <c r="Z1594" s="462">
        <f t="shared" si="778"/>
        <v>0</v>
      </c>
      <c r="AA1594" s="221">
        <f t="shared" si="790"/>
        <v>0</v>
      </c>
      <c r="AB1594" s="462" t="str">
        <f t="shared" si="779"/>
        <v/>
      </c>
      <c r="AC1594" s="447" t="str">
        <f t="shared" si="780"/>
        <v/>
      </c>
      <c r="AD1594" s="447" t="str">
        <f t="shared" si="781"/>
        <v/>
      </c>
      <c r="AE1594" s="460" t="str">
        <f t="shared" si="782"/>
        <v/>
      </c>
      <c r="AF1594" s="221" t="str">
        <f t="shared" si="791"/>
        <v/>
      </c>
      <c r="AG1594" s="141">
        <f t="shared" si="783"/>
        <v>0</v>
      </c>
      <c r="AH1594" s="141" t="str">
        <f t="shared" si="784"/>
        <v/>
      </c>
      <c r="AI1594" s="450"/>
      <c r="AJ1594" s="446">
        <f t="shared" si="785"/>
        <v>0</v>
      </c>
    </row>
    <row r="1595" spans="1:36">
      <c r="A1595" s="1">
        <v>1</v>
      </c>
      <c r="B1595" s="133"/>
      <c r="C1595" s="112"/>
      <c r="D1595" s="327"/>
      <c r="E1595" s="91"/>
      <c r="F1595" s="91"/>
      <c r="G1595" s="328"/>
      <c r="H1595" s="216">
        <f t="shared" si="765"/>
        <v>0</v>
      </c>
      <c r="I1595" s="88">
        <v>1</v>
      </c>
      <c r="J1595" s="216">
        <f t="shared" si="792"/>
        <v>0</v>
      </c>
      <c r="K1595" s="215" t="str">
        <f t="shared" si="766"/>
        <v/>
      </c>
      <c r="L1595" s="216" t="str">
        <f t="shared" si="786"/>
        <v/>
      </c>
      <c r="M1595" s="215" t="str">
        <f t="shared" si="787"/>
        <v/>
      </c>
      <c r="N1595" s="216" t="str">
        <f t="shared" si="788"/>
        <v/>
      </c>
      <c r="O1595" s="215" t="str">
        <f t="shared" si="770"/>
        <v/>
      </c>
      <c r="P1595" s="216" t="str">
        <f t="shared" si="789"/>
        <v/>
      </c>
      <c r="Q1595" s="215">
        <f t="shared" si="793"/>
        <v>0</v>
      </c>
      <c r="R1595" s="94"/>
      <c r="S1595" s="218" t="str">
        <f t="shared" si="794"/>
        <v/>
      </c>
      <c r="T1595" s="218" t="str">
        <f t="shared" si="772"/>
        <v/>
      </c>
      <c r="U1595" s="218" t="str">
        <f t="shared" si="773"/>
        <v/>
      </c>
      <c r="V1595" s="219">
        <f t="shared" si="774"/>
        <v>0</v>
      </c>
      <c r="W1595" s="220">
        <f t="shared" si="775"/>
        <v>0</v>
      </c>
      <c r="X1595" s="220">
        <f t="shared" si="776"/>
        <v>0</v>
      </c>
      <c r="Y1595" s="220">
        <f t="shared" si="777"/>
        <v>0</v>
      </c>
      <c r="Z1595" s="462">
        <f t="shared" si="778"/>
        <v>0</v>
      </c>
      <c r="AA1595" s="221">
        <f t="shared" si="790"/>
        <v>0</v>
      </c>
      <c r="AB1595" s="462" t="str">
        <f t="shared" si="779"/>
        <v/>
      </c>
      <c r="AC1595" s="447" t="str">
        <f t="shared" si="780"/>
        <v/>
      </c>
      <c r="AD1595" s="447" t="str">
        <f t="shared" si="781"/>
        <v/>
      </c>
      <c r="AE1595" s="460" t="str">
        <f t="shared" si="782"/>
        <v/>
      </c>
      <c r="AF1595" s="221" t="str">
        <f t="shared" si="791"/>
        <v/>
      </c>
      <c r="AG1595" s="141">
        <f t="shared" si="783"/>
        <v>0</v>
      </c>
      <c r="AH1595" s="141" t="str">
        <f t="shared" si="784"/>
        <v/>
      </c>
      <c r="AI1595" s="450"/>
      <c r="AJ1595" s="446">
        <f t="shared" si="785"/>
        <v>0</v>
      </c>
    </row>
    <row r="1596" spans="1:36">
      <c r="A1596" s="1">
        <v>1</v>
      </c>
      <c r="B1596" s="133"/>
      <c r="C1596" s="112"/>
      <c r="D1596" s="327"/>
      <c r="E1596" s="91"/>
      <c r="F1596" s="91"/>
      <c r="G1596" s="328"/>
      <c r="H1596" s="216">
        <f t="shared" si="765"/>
        <v>0</v>
      </c>
      <c r="I1596" s="88">
        <v>1</v>
      </c>
      <c r="J1596" s="216">
        <f t="shared" si="792"/>
        <v>0</v>
      </c>
      <c r="K1596" s="215" t="str">
        <f t="shared" si="766"/>
        <v/>
      </c>
      <c r="L1596" s="216" t="str">
        <f t="shared" si="786"/>
        <v/>
      </c>
      <c r="M1596" s="215" t="str">
        <f t="shared" si="787"/>
        <v/>
      </c>
      <c r="N1596" s="216" t="str">
        <f t="shared" si="788"/>
        <v/>
      </c>
      <c r="O1596" s="215" t="str">
        <f t="shared" si="770"/>
        <v/>
      </c>
      <c r="P1596" s="216" t="str">
        <f t="shared" si="789"/>
        <v/>
      </c>
      <c r="Q1596" s="215">
        <f t="shared" si="793"/>
        <v>0</v>
      </c>
      <c r="R1596" s="94"/>
      <c r="S1596" s="218" t="str">
        <f t="shared" si="794"/>
        <v/>
      </c>
      <c r="T1596" s="218" t="str">
        <f t="shared" si="772"/>
        <v/>
      </c>
      <c r="U1596" s="218" t="str">
        <f t="shared" si="773"/>
        <v/>
      </c>
      <c r="V1596" s="219">
        <f t="shared" si="774"/>
        <v>0</v>
      </c>
      <c r="W1596" s="220">
        <f t="shared" si="775"/>
        <v>0</v>
      </c>
      <c r="X1596" s="220">
        <f t="shared" si="776"/>
        <v>0</v>
      </c>
      <c r="Y1596" s="220">
        <f t="shared" si="777"/>
        <v>0</v>
      </c>
      <c r="Z1596" s="462">
        <f t="shared" si="778"/>
        <v>0</v>
      </c>
      <c r="AA1596" s="221">
        <f t="shared" si="790"/>
        <v>0</v>
      </c>
      <c r="AB1596" s="462" t="str">
        <f t="shared" si="779"/>
        <v/>
      </c>
      <c r="AC1596" s="447" t="str">
        <f t="shared" si="780"/>
        <v/>
      </c>
      <c r="AD1596" s="447" t="str">
        <f t="shared" si="781"/>
        <v/>
      </c>
      <c r="AE1596" s="460" t="str">
        <f t="shared" si="782"/>
        <v/>
      </c>
      <c r="AF1596" s="221" t="str">
        <f t="shared" si="791"/>
        <v/>
      </c>
      <c r="AG1596" s="141">
        <f t="shared" si="783"/>
        <v>0</v>
      </c>
      <c r="AH1596" s="141" t="str">
        <f t="shared" si="784"/>
        <v/>
      </c>
      <c r="AI1596" s="450"/>
      <c r="AJ1596" s="446">
        <f t="shared" si="785"/>
        <v>0</v>
      </c>
    </row>
    <row r="1597" spans="1:36">
      <c r="A1597" s="1">
        <v>1</v>
      </c>
      <c r="B1597" s="133"/>
      <c r="C1597" s="112"/>
      <c r="D1597" s="327"/>
      <c r="E1597" s="91"/>
      <c r="F1597" s="91"/>
      <c r="G1597" s="328"/>
      <c r="H1597" s="216">
        <f t="shared" si="765"/>
        <v>0</v>
      </c>
      <c r="I1597" s="88">
        <v>1</v>
      </c>
      <c r="J1597" s="216">
        <f t="shared" si="792"/>
        <v>0</v>
      </c>
      <c r="K1597" s="215" t="str">
        <f t="shared" si="766"/>
        <v/>
      </c>
      <c r="L1597" s="216" t="str">
        <f t="shared" si="786"/>
        <v/>
      </c>
      <c r="M1597" s="215" t="str">
        <f t="shared" si="787"/>
        <v/>
      </c>
      <c r="N1597" s="216" t="str">
        <f t="shared" si="788"/>
        <v/>
      </c>
      <c r="O1597" s="215" t="str">
        <f t="shared" si="770"/>
        <v/>
      </c>
      <c r="P1597" s="216" t="str">
        <f t="shared" si="789"/>
        <v/>
      </c>
      <c r="Q1597" s="215">
        <f t="shared" si="793"/>
        <v>0</v>
      </c>
      <c r="R1597" s="94"/>
      <c r="S1597" s="218" t="str">
        <f t="shared" si="794"/>
        <v/>
      </c>
      <c r="T1597" s="218" t="str">
        <f t="shared" si="772"/>
        <v/>
      </c>
      <c r="U1597" s="218" t="str">
        <f t="shared" si="773"/>
        <v/>
      </c>
      <c r="V1597" s="219">
        <f t="shared" si="774"/>
        <v>0</v>
      </c>
      <c r="W1597" s="220">
        <f t="shared" si="775"/>
        <v>0</v>
      </c>
      <c r="X1597" s="220">
        <f t="shared" si="776"/>
        <v>0</v>
      </c>
      <c r="Y1597" s="220">
        <f t="shared" si="777"/>
        <v>0</v>
      </c>
      <c r="Z1597" s="462">
        <f t="shared" si="778"/>
        <v>0</v>
      </c>
      <c r="AA1597" s="221">
        <f t="shared" si="790"/>
        <v>0</v>
      </c>
      <c r="AB1597" s="462" t="str">
        <f t="shared" si="779"/>
        <v/>
      </c>
      <c r="AC1597" s="447" t="str">
        <f t="shared" si="780"/>
        <v/>
      </c>
      <c r="AD1597" s="447" t="str">
        <f t="shared" si="781"/>
        <v/>
      </c>
      <c r="AE1597" s="460" t="str">
        <f t="shared" si="782"/>
        <v/>
      </c>
      <c r="AF1597" s="221" t="str">
        <f t="shared" si="791"/>
        <v/>
      </c>
      <c r="AG1597" s="141">
        <f t="shared" si="783"/>
        <v>0</v>
      </c>
      <c r="AH1597" s="141" t="str">
        <f t="shared" si="784"/>
        <v/>
      </c>
      <c r="AI1597" s="450"/>
      <c r="AJ1597" s="446">
        <f t="shared" si="785"/>
        <v>0</v>
      </c>
    </row>
    <row r="1598" spans="1:36">
      <c r="A1598" s="1">
        <v>1</v>
      </c>
      <c r="B1598" s="133"/>
      <c r="C1598" s="112"/>
      <c r="D1598" s="327"/>
      <c r="E1598" s="91"/>
      <c r="F1598" s="91"/>
      <c r="G1598" s="328"/>
      <c r="H1598" s="216">
        <f t="shared" si="765"/>
        <v>0</v>
      </c>
      <c r="I1598" s="88">
        <v>1</v>
      </c>
      <c r="J1598" s="216">
        <f t="shared" si="792"/>
        <v>0</v>
      </c>
      <c r="K1598" s="215" t="str">
        <f t="shared" si="766"/>
        <v/>
      </c>
      <c r="L1598" s="216" t="str">
        <f t="shared" si="786"/>
        <v/>
      </c>
      <c r="M1598" s="215" t="str">
        <f t="shared" si="787"/>
        <v/>
      </c>
      <c r="N1598" s="216" t="str">
        <f t="shared" si="788"/>
        <v/>
      </c>
      <c r="O1598" s="215" t="str">
        <f t="shared" si="770"/>
        <v/>
      </c>
      <c r="P1598" s="216" t="str">
        <f t="shared" si="789"/>
        <v/>
      </c>
      <c r="Q1598" s="215">
        <f t="shared" si="793"/>
        <v>0</v>
      </c>
      <c r="R1598" s="94"/>
      <c r="S1598" s="218" t="str">
        <f t="shared" si="794"/>
        <v/>
      </c>
      <c r="T1598" s="218" t="str">
        <f t="shared" si="772"/>
        <v/>
      </c>
      <c r="U1598" s="218" t="str">
        <f t="shared" si="773"/>
        <v/>
      </c>
      <c r="V1598" s="219">
        <f t="shared" si="774"/>
        <v>0</v>
      </c>
      <c r="W1598" s="220">
        <f t="shared" si="775"/>
        <v>0</v>
      </c>
      <c r="X1598" s="220">
        <f t="shared" si="776"/>
        <v>0</v>
      </c>
      <c r="Y1598" s="220">
        <f t="shared" si="777"/>
        <v>0</v>
      </c>
      <c r="Z1598" s="462">
        <f t="shared" si="778"/>
        <v>0</v>
      </c>
      <c r="AA1598" s="221">
        <f t="shared" si="790"/>
        <v>0</v>
      </c>
      <c r="AB1598" s="462" t="str">
        <f t="shared" si="779"/>
        <v/>
      </c>
      <c r="AC1598" s="447" t="str">
        <f t="shared" si="780"/>
        <v/>
      </c>
      <c r="AD1598" s="447" t="str">
        <f t="shared" si="781"/>
        <v/>
      </c>
      <c r="AE1598" s="460" t="str">
        <f t="shared" si="782"/>
        <v/>
      </c>
      <c r="AF1598" s="221" t="str">
        <f t="shared" si="791"/>
        <v/>
      </c>
      <c r="AG1598" s="141">
        <f t="shared" si="783"/>
        <v>0</v>
      </c>
      <c r="AH1598" s="141" t="str">
        <f t="shared" si="784"/>
        <v/>
      </c>
      <c r="AI1598" s="450"/>
      <c r="AJ1598" s="446">
        <f t="shared" si="785"/>
        <v>0</v>
      </c>
    </row>
    <row r="1599" spans="1:36">
      <c r="A1599" s="1">
        <v>1</v>
      </c>
      <c r="B1599" s="133"/>
      <c r="C1599" s="112"/>
      <c r="D1599" s="327"/>
      <c r="E1599" s="91"/>
      <c r="F1599" s="91"/>
      <c r="G1599" s="328"/>
      <c r="H1599" s="216">
        <f t="shared" si="765"/>
        <v>0</v>
      </c>
      <c r="I1599" s="88">
        <v>1</v>
      </c>
      <c r="J1599" s="216">
        <f t="shared" si="792"/>
        <v>0</v>
      </c>
      <c r="K1599" s="215" t="str">
        <f t="shared" si="766"/>
        <v/>
      </c>
      <c r="L1599" s="216" t="str">
        <f t="shared" si="786"/>
        <v/>
      </c>
      <c r="M1599" s="215" t="str">
        <f t="shared" si="787"/>
        <v/>
      </c>
      <c r="N1599" s="216" t="str">
        <f t="shared" si="788"/>
        <v/>
      </c>
      <c r="O1599" s="215" t="str">
        <f t="shared" si="770"/>
        <v/>
      </c>
      <c r="P1599" s="216" t="str">
        <f t="shared" si="789"/>
        <v/>
      </c>
      <c r="Q1599" s="215">
        <f t="shared" si="793"/>
        <v>0</v>
      </c>
      <c r="R1599" s="94"/>
      <c r="S1599" s="218" t="str">
        <f t="shared" si="794"/>
        <v/>
      </c>
      <c r="T1599" s="218" t="str">
        <f t="shared" si="772"/>
        <v/>
      </c>
      <c r="U1599" s="218" t="str">
        <f t="shared" si="773"/>
        <v/>
      </c>
      <c r="V1599" s="219">
        <f t="shared" si="774"/>
        <v>0</v>
      </c>
      <c r="W1599" s="220">
        <f t="shared" si="775"/>
        <v>0</v>
      </c>
      <c r="X1599" s="220">
        <f t="shared" si="776"/>
        <v>0</v>
      </c>
      <c r="Y1599" s="220">
        <f t="shared" si="777"/>
        <v>0</v>
      </c>
      <c r="Z1599" s="462">
        <f t="shared" si="778"/>
        <v>0</v>
      </c>
      <c r="AA1599" s="221">
        <f t="shared" si="790"/>
        <v>0</v>
      </c>
      <c r="AB1599" s="462" t="str">
        <f t="shared" si="779"/>
        <v/>
      </c>
      <c r="AC1599" s="447" t="str">
        <f t="shared" si="780"/>
        <v/>
      </c>
      <c r="AD1599" s="447" t="str">
        <f t="shared" si="781"/>
        <v/>
      </c>
      <c r="AE1599" s="460" t="str">
        <f t="shared" si="782"/>
        <v/>
      </c>
      <c r="AF1599" s="221" t="str">
        <f t="shared" si="791"/>
        <v/>
      </c>
      <c r="AG1599" s="141">
        <f t="shared" si="783"/>
        <v>0</v>
      </c>
      <c r="AH1599" s="141" t="str">
        <f t="shared" si="784"/>
        <v/>
      </c>
      <c r="AI1599" s="450"/>
      <c r="AJ1599" s="446">
        <f t="shared" si="785"/>
        <v>0</v>
      </c>
    </row>
    <row r="1600" spans="1:36">
      <c r="A1600" s="1">
        <v>1</v>
      </c>
      <c r="B1600" s="133"/>
      <c r="C1600" s="112"/>
      <c r="D1600" s="327"/>
      <c r="E1600" s="91"/>
      <c r="F1600" s="91"/>
      <c r="G1600" s="328"/>
      <c r="H1600" s="216">
        <f t="shared" si="765"/>
        <v>0</v>
      </c>
      <c r="I1600" s="88">
        <v>1</v>
      </c>
      <c r="J1600" s="216">
        <f t="shared" si="792"/>
        <v>0</v>
      </c>
      <c r="K1600" s="215" t="str">
        <f t="shared" si="766"/>
        <v/>
      </c>
      <c r="L1600" s="216" t="str">
        <f t="shared" si="786"/>
        <v/>
      </c>
      <c r="M1600" s="215" t="str">
        <f t="shared" si="787"/>
        <v/>
      </c>
      <c r="N1600" s="216" t="str">
        <f t="shared" si="788"/>
        <v/>
      </c>
      <c r="O1600" s="215" t="str">
        <f t="shared" si="770"/>
        <v/>
      </c>
      <c r="P1600" s="216" t="str">
        <f t="shared" si="789"/>
        <v/>
      </c>
      <c r="Q1600" s="215">
        <f t="shared" si="793"/>
        <v>0</v>
      </c>
      <c r="R1600" s="94"/>
      <c r="S1600" s="218" t="str">
        <f t="shared" si="794"/>
        <v/>
      </c>
      <c r="T1600" s="218" t="str">
        <f t="shared" si="772"/>
        <v/>
      </c>
      <c r="U1600" s="218" t="str">
        <f t="shared" si="773"/>
        <v/>
      </c>
      <c r="V1600" s="219">
        <f t="shared" si="774"/>
        <v>0</v>
      </c>
      <c r="W1600" s="220">
        <f t="shared" si="775"/>
        <v>0</v>
      </c>
      <c r="X1600" s="220">
        <f t="shared" si="776"/>
        <v>0</v>
      </c>
      <c r="Y1600" s="220">
        <f t="shared" si="777"/>
        <v>0</v>
      </c>
      <c r="Z1600" s="462">
        <f t="shared" si="778"/>
        <v>0</v>
      </c>
      <c r="AA1600" s="221">
        <f t="shared" si="790"/>
        <v>0</v>
      </c>
      <c r="AB1600" s="462" t="str">
        <f t="shared" si="779"/>
        <v/>
      </c>
      <c r="AC1600" s="447" t="str">
        <f t="shared" si="780"/>
        <v/>
      </c>
      <c r="AD1600" s="447" t="str">
        <f t="shared" si="781"/>
        <v/>
      </c>
      <c r="AE1600" s="460" t="str">
        <f t="shared" si="782"/>
        <v/>
      </c>
      <c r="AF1600" s="221" t="str">
        <f t="shared" si="791"/>
        <v/>
      </c>
      <c r="AG1600" s="141">
        <f t="shared" si="783"/>
        <v>0</v>
      </c>
      <c r="AH1600" s="141" t="str">
        <f t="shared" si="784"/>
        <v/>
      </c>
      <c r="AI1600" s="450"/>
      <c r="AJ1600" s="446">
        <f t="shared" si="785"/>
        <v>0</v>
      </c>
    </row>
    <row r="1601" spans="1:36">
      <c r="A1601" s="1">
        <v>1</v>
      </c>
      <c r="B1601" s="133"/>
      <c r="C1601" s="112"/>
      <c r="D1601" s="327"/>
      <c r="E1601" s="91"/>
      <c r="F1601" s="91"/>
      <c r="G1601" s="328"/>
      <c r="H1601" s="216">
        <f t="shared" si="765"/>
        <v>0</v>
      </c>
      <c r="I1601" s="88">
        <v>1</v>
      </c>
      <c r="J1601" s="216">
        <f t="shared" si="792"/>
        <v>0</v>
      </c>
      <c r="K1601" s="215" t="str">
        <f t="shared" ref="K1601:K1632" si="795">IFERROR(IF(ISBLANK(H1601),"",(H1601/$K$1568)/I1601),"")</f>
        <v/>
      </c>
      <c r="L1601" s="216" t="str">
        <f t="shared" si="786"/>
        <v/>
      </c>
      <c r="M1601" s="215" t="str">
        <f t="shared" si="787"/>
        <v/>
      </c>
      <c r="N1601" s="216" t="str">
        <f t="shared" si="788"/>
        <v/>
      </c>
      <c r="O1601" s="215" t="str">
        <f t="shared" ref="O1601:O1632" si="796">IFERROR(IF(ISBLANK(H1601),"",(H1601/$O$1568)/I1601),"")</f>
        <v/>
      </c>
      <c r="P1601" s="216" t="str">
        <f t="shared" si="789"/>
        <v/>
      </c>
      <c r="Q1601" s="215">
        <f t="shared" si="793"/>
        <v>0</v>
      </c>
      <c r="R1601" s="94"/>
      <c r="S1601" s="218" t="str">
        <f t="shared" si="794"/>
        <v/>
      </c>
      <c r="T1601" s="218" t="str">
        <f t="shared" si="772"/>
        <v/>
      </c>
      <c r="U1601" s="218" t="str">
        <f t="shared" si="773"/>
        <v/>
      </c>
      <c r="V1601" s="219">
        <f t="shared" si="774"/>
        <v>0</v>
      </c>
      <c r="W1601" s="220">
        <f t="shared" si="775"/>
        <v>0</v>
      </c>
      <c r="X1601" s="220">
        <f t="shared" si="776"/>
        <v>0</v>
      </c>
      <c r="Y1601" s="220">
        <f t="shared" si="777"/>
        <v>0</v>
      </c>
      <c r="Z1601" s="462">
        <f t="shared" si="778"/>
        <v>0</v>
      </c>
      <c r="AA1601" s="221">
        <f t="shared" si="790"/>
        <v>0</v>
      </c>
      <c r="AB1601" s="462" t="str">
        <f t="shared" si="779"/>
        <v/>
      </c>
      <c r="AC1601" s="447" t="str">
        <f t="shared" si="780"/>
        <v/>
      </c>
      <c r="AD1601" s="447" t="str">
        <f t="shared" si="781"/>
        <v/>
      </c>
      <c r="AE1601" s="460" t="str">
        <f t="shared" si="782"/>
        <v/>
      </c>
      <c r="AF1601" s="221" t="str">
        <f t="shared" si="791"/>
        <v/>
      </c>
      <c r="AG1601" s="141">
        <f t="shared" si="783"/>
        <v>0</v>
      </c>
      <c r="AH1601" s="141" t="str">
        <f t="shared" si="784"/>
        <v/>
      </c>
      <c r="AI1601" s="450"/>
      <c r="AJ1601" s="446">
        <f t="shared" si="785"/>
        <v>0</v>
      </c>
    </row>
    <row r="1602" spans="1:36">
      <c r="A1602" s="1">
        <v>1</v>
      </c>
      <c r="B1602" s="133"/>
      <c r="C1602" s="112"/>
      <c r="D1602" s="327"/>
      <c r="E1602" s="91"/>
      <c r="F1602" s="91"/>
      <c r="G1602" s="328"/>
      <c r="H1602" s="216">
        <f t="shared" si="765"/>
        <v>0</v>
      </c>
      <c r="I1602" s="88">
        <v>1</v>
      </c>
      <c r="J1602" s="216">
        <f t="shared" si="792"/>
        <v>0</v>
      </c>
      <c r="K1602" s="215" t="str">
        <f t="shared" si="795"/>
        <v/>
      </c>
      <c r="L1602" s="216" t="str">
        <f t="shared" si="786"/>
        <v/>
      </c>
      <c r="M1602" s="215" t="str">
        <f t="shared" si="787"/>
        <v/>
      </c>
      <c r="N1602" s="216" t="str">
        <f t="shared" si="788"/>
        <v/>
      </c>
      <c r="O1602" s="215" t="str">
        <f t="shared" si="796"/>
        <v/>
      </c>
      <c r="P1602" s="216" t="str">
        <f t="shared" si="789"/>
        <v/>
      </c>
      <c r="Q1602" s="215">
        <f t="shared" si="793"/>
        <v>0</v>
      </c>
      <c r="R1602" s="94"/>
      <c r="S1602" s="218" t="str">
        <f t="shared" si="794"/>
        <v/>
      </c>
      <c r="T1602" s="218" t="str">
        <f t="shared" si="772"/>
        <v/>
      </c>
      <c r="U1602" s="218" t="str">
        <f t="shared" si="773"/>
        <v/>
      </c>
      <c r="V1602" s="219">
        <f t="shared" si="774"/>
        <v>0</v>
      </c>
      <c r="W1602" s="220">
        <f t="shared" si="775"/>
        <v>0</v>
      </c>
      <c r="X1602" s="220">
        <f t="shared" si="776"/>
        <v>0</v>
      </c>
      <c r="Y1602" s="220">
        <f t="shared" si="777"/>
        <v>0</v>
      </c>
      <c r="Z1602" s="462">
        <f t="shared" si="778"/>
        <v>0</v>
      </c>
      <c r="AA1602" s="221">
        <f t="shared" si="790"/>
        <v>0</v>
      </c>
      <c r="AB1602" s="462" t="str">
        <f t="shared" si="779"/>
        <v/>
      </c>
      <c r="AC1602" s="447" t="str">
        <f t="shared" si="780"/>
        <v/>
      </c>
      <c r="AD1602" s="447" t="str">
        <f t="shared" si="781"/>
        <v/>
      </c>
      <c r="AE1602" s="460" t="str">
        <f t="shared" si="782"/>
        <v/>
      </c>
      <c r="AF1602" s="221" t="str">
        <f t="shared" si="791"/>
        <v/>
      </c>
      <c r="AG1602" s="141">
        <f t="shared" si="783"/>
        <v>0</v>
      </c>
      <c r="AH1602" s="141" t="str">
        <f t="shared" si="784"/>
        <v/>
      </c>
      <c r="AI1602" s="450"/>
      <c r="AJ1602" s="446">
        <f t="shared" si="785"/>
        <v>0</v>
      </c>
    </row>
    <row r="1603" spans="1:36">
      <c r="A1603" s="1">
        <v>1</v>
      </c>
      <c r="B1603" s="133"/>
      <c r="C1603" s="112"/>
      <c r="D1603" s="327"/>
      <c r="E1603" s="91"/>
      <c r="F1603" s="91"/>
      <c r="G1603" s="328"/>
      <c r="H1603" s="216">
        <f t="shared" si="765"/>
        <v>0</v>
      </c>
      <c r="I1603" s="88">
        <v>1</v>
      </c>
      <c r="J1603" s="216">
        <f t="shared" si="792"/>
        <v>0</v>
      </c>
      <c r="K1603" s="215" t="str">
        <f t="shared" si="795"/>
        <v/>
      </c>
      <c r="L1603" s="216" t="str">
        <f t="shared" si="786"/>
        <v/>
      </c>
      <c r="M1603" s="215" t="str">
        <f t="shared" si="787"/>
        <v/>
      </c>
      <c r="N1603" s="216" t="str">
        <f t="shared" si="788"/>
        <v/>
      </c>
      <c r="O1603" s="215" t="str">
        <f t="shared" si="796"/>
        <v/>
      </c>
      <c r="P1603" s="216" t="str">
        <f t="shared" si="789"/>
        <v/>
      </c>
      <c r="Q1603" s="215">
        <f t="shared" si="793"/>
        <v>0</v>
      </c>
      <c r="R1603" s="94"/>
      <c r="S1603" s="218" t="str">
        <f t="shared" si="794"/>
        <v/>
      </c>
      <c r="T1603" s="218" t="str">
        <f t="shared" si="772"/>
        <v/>
      </c>
      <c r="U1603" s="218" t="str">
        <f t="shared" si="773"/>
        <v/>
      </c>
      <c r="V1603" s="219">
        <f t="shared" si="774"/>
        <v>0</v>
      </c>
      <c r="W1603" s="220">
        <f t="shared" si="775"/>
        <v>0</v>
      </c>
      <c r="X1603" s="220">
        <f t="shared" si="776"/>
        <v>0</v>
      </c>
      <c r="Y1603" s="220">
        <f t="shared" si="777"/>
        <v>0</v>
      </c>
      <c r="Z1603" s="462">
        <f t="shared" si="778"/>
        <v>0</v>
      </c>
      <c r="AA1603" s="221">
        <f t="shared" si="790"/>
        <v>0</v>
      </c>
      <c r="AB1603" s="462" t="str">
        <f t="shared" si="779"/>
        <v/>
      </c>
      <c r="AC1603" s="447" t="str">
        <f t="shared" si="780"/>
        <v/>
      </c>
      <c r="AD1603" s="447" t="str">
        <f t="shared" si="781"/>
        <v/>
      </c>
      <c r="AE1603" s="460" t="str">
        <f t="shared" si="782"/>
        <v/>
      </c>
      <c r="AF1603" s="221" t="str">
        <f t="shared" si="791"/>
        <v/>
      </c>
      <c r="AG1603" s="141">
        <f t="shared" si="783"/>
        <v>0</v>
      </c>
      <c r="AH1603" s="141" t="str">
        <f t="shared" si="784"/>
        <v/>
      </c>
      <c r="AI1603" s="450"/>
      <c r="AJ1603" s="446">
        <f t="shared" si="785"/>
        <v>0</v>
      </c>
    </row>
    <row r="1604" spans="1:36">
      <c r="A1604" s="1">
        <v>1</v>
      </c>
      <c r="B1604" s="133"/>
      <c r="C1604" s="112"/>
      <c r="D1604" s="327"/>
      <c r="E1604" s="91"/>
      <c r="F1604" s="91"/>
      <c r="G1604" s="328"/>
      <c r="H1604" s="216">
        <f t="shared" si="765"/>
        <v>0</v>
      </c>
      <c r="I1604" s="88">
        <v>1</v>
      </c>
      <c r="J1604" s="216">
        <f t="shared" si="792"/>
        <v>0</v>
      </c>
      <c r="K1604" s="215" t="str">
        <f t="shared" si="795"/>
        <v/>
      </c>
      <c r="L1604" s="216" t="str">
        <f t="shared" si="786"/>
        <v/>
      </c>
      <c r="M1604" s="215" t="str">
        <f t="shared" si="787"/>
        <v/>
      </c>
      <c r="N1604" s="216" t="str">
        <f t="shared" si="788"/>
        <v/>
      </c>
      <c r="O1604" s="215" t="str">
        <f t="shared" si="796"/>
        <v/>
      </c>
      <c r="P1604" s="216" t="str">
        <f t="shared" si="789"/>
        <v/>
      </c>
      <c r="Q1604" s="215">
        <f t="shared" si="793"/>
        <v>0</v>
      </c>
      <c r="R1604" s="94"/>
      <c r="S1604" s="218" t="str">
        <f t="shared" si="794"/>
        <v/>
      </c>
      <c r="T1604" s="218" t="str">
        <f t="shared" si="772"/>
        <v/>
      </c>
      <c r="U1604" s="218" t="str">
        <f t="shared" si="773"/>
        <v/>
      </c>
      <c r="V1604" s="219">
        <f t="shared" si="774"/>
        <v>0</v>
      </c>
      <c r="W1604" s="220">
        <f t="shared" si="775"/>
        <v>0</v>
      </c>
      <c r="X1604" s="220">
        <f t="shared" si="776"/>
        <v>0</v>
      </c>
      <c r="Y1604" s="220">
        <f t="shared" si="777"/>
        <v>0</v>
      </c>
      <c r="Z1604" s="462">
        <f t="shared" si="778"/>
        <v>0</v>
      </c>
      <c r="AA1604" s="221">
        <f t="shared" si="790"/>
        <v>0</v>
      </c>
      <c r="AB1604" s="462" t="str">
        <f t="shared" si="779"/>
        <v/>
      </c>
      <c r="AC1604" s="447" t="str">
        <f t="shared" si="780"/>
        <v/>
      </c>
      <c r="AD1604" s="447" t="str">
        <f t="shared" si="781"/>
        <v/>
      </c>
      <c r="AE1604" s="460" t="str">
        <f t="shared" si="782"/>
        <v/>
      </c>
      <c r="AF1604" s="221" t="str">
        <f t="shared" si="791"/>
        <v/>
      </c>
      <c r="AG1604" s="141">
        <f t="shared" si="783"/>
        <v>0</v>
      </c>
      <c r="AH1604" s="141" t="str">
        <f t="shared" si="784"/>
        <v/>
      </c>
      <c r="AI1604" s="450"/>
      <c r="AJ1604" s="446">
        <f t="shared" si="785"/>
        <v>0</v>
      </c>
    </row>
    <row r="1605" spans="1:36">
      <c r="A1605" s="1">
        <v>1</v>
      </c>
      <c r="B1605" s="133"/>
      <c r="C1605" s="112"/>
      <c r="D1605" s="327"/>
      <c r="E1605" s="91"/>
      <c r="F1605" s="91"/>
      <c r="G1605" s="328"/>
      <c r="H1605" s="216">
        <f t="shared" si="765"/>
        <v>0</v>
      </c>
      <c r="I1605" s="88">
        <v>1</v>
      </c>
      <c r="J1605" s="216">
        <f t="shared" si="792"/>
        <v>0</v>
      </c>
      <c r="K1605" s="215" t="str">
        <f t="shared" si="795"/>
        <v/>
      </c>
      <c r="L1605" s="216" t="str">
        <f t="shared" si="786"/>
        <v/>
      </c>
      <c r="M1605" s="215" t="str">
        <f t="shared" si="787"/>
        <v/>
      </c>
      <c r="N1605" s="216" t="str">
        <f t="shared" si="788"/>
        <v/>
      </c>
      <c r="O1605" s="215" t="str">
        <f t="shared" si="796"/>
        <v/>
      </c>
      <c r="P1605" s="216" t="str">
        <f t="shared" si="789"/>
        <v/>
      </c>
      <c r="Q1605" s="215">
        <f t="shared" si="793"/>
        <v>0</v>
      </c>
      <c r="R1605" s="94"/>
      <c r="S1605" s="218" t="str">
        <f t="shared" si="794"/>
        <v/>
      </c>
      <c r="T1605" s="218" t="str">
        <f t="shared" si="772"/>
        <v/>
      </c>
      <c r="U1605" s="218" t="str">
        <f t="shared" si="773"/>
        <v/>
      </c>
      <c r="V1605" s="219">
        <f t="shared" si="774"/>
        <v>0</v>
      </c>
      <c r="W1605" s="220">
        <f t="shared" si="775"/>
        <v>0</v>
      </c>
      <c r="X1605" s="220">
        <f t="shared" si="776"/>
        <v>0</v>
      </c>
      <c r="Y1605" s="220">
        <f t="shared" si="777"/>
        <v>0</v>
      </c>
      <c r="Z1605" s="462">
        <f t="shared" si="778"/>
        <v>0</v>
      </c>
      <c r="AA1605" s="221">
        <f t="shared" si="790"/>
        <v>0</v>
      </c>
      <c r="AB1605" s="462" t="str">
        <f t="shared" si="779"/>
        <v/>
      </c>
      <c r="AC1605" s="447" t="str">
        <f t="shared" si="780"/>
        <v/>
      </c>
      <c r="AD1605" s="447" t="str">
        <f t="shared" si="781"/>
        <v/>
      </c>
      <c r="AE1605" s="460" t="str">
        <f t="shared" si="782"/>
        <v/>
      </c>
      <c r="AF1605" s="221" t="str">
        <f t="shared" si="791"/>
        <v/>
      </c>
      <c r="AG1605" s="141">
        <f t="shared" si="783"/>
        <v>0</v>
      </c>
      <c r="AH1605" s="141" t="str">
        <f t="shared" si="784"/>
        <v/>
      </c>
      <c r="AI1605" s="450"/>
      <c r="AJ1605" s="446">
        <f t="shared" si="785"/>
        <v>0</v>
      </c>
    </row>
    <row r="1606" spans="1:36">
      <c r="A1606" s="1">
        <v>1</v>
      </c>
      <c r="B1606" s="133"/>
      <c r="C1606" s="112"/>
      <c r="D1606" s="327"/>
      <c r="E1606" s="91"/>
      <c r="F1606" s="91"/>
      <c r="G1606" s="328"/>
      <c r="H1606" s="216">
        <f t="shared" si="765"/>
        <v>0</v>
      </c>
      <c r="I1606" s="88">
        <v>1</v>
      </c>
      <c r="J1606" s="216">
        <f t="shared" si="792"/>
        <v>0</v>
      </c>
      <c r="K1606" s="215" t="str">
        <f t="shared" si="795"/>
        <v/>
      </c>
      <c r="L1606" s="216" t="str">
        <f t="shared" si="786"/>
        <v/>
      </c>
      <c r="M1606" s="215" t="str">
        <f t="shared" si="787"/>
        <v/>
      </c>
      <c r="N1606" s="216" t="str">
        <f t="shared" si="788"/>
        <v/>
      </c>
      <c r="O1606" s="215" t="str">
        <f t="shared" si="796"/>
        <v/>
      </c>
      <c r="P1606" s="216" t="str">
        <f t="shared" si="789"/>
        <v/>
      </c>
      <c r="Q1606" s="215">
        <f t="shared" si="793"/>
        <v>0</v>
      </c>
      <c r="R1606" s="94"/>
      <c r="S1606" s="218" t="str">
        <f t="shared" si="794"/>
        <v/>
      </c>
      <c r="T1606" s="218" t="str">
        <f t="shared" si="772"/>
        <v/>
      </c>
      <c r="U1606" s="218" t="str">
        <f t="shared" si="773"/>
        <v/>
      </c>
      <c r="V1606" s="219">
        <f t="shared" si="774"/>
        <v>0</v>
      </c>
      <c r="W1606" s="220">
        <f t="shared" si="775"/>
        <v>0</v>
      </c>
      <c r="X1606" s="220">
        <f t="shared" si="776"/>
        <v>0</v>
      </c>
      <c r="Y1606" s="220">
        <f t="shared" si="777"/>
        <v>0</v>
      </c>
      <c r="Z1606" s="462">
        <f t="shared" si="778"/>
        <v>0</v>
      </c>
      <c r="AA1606" s="221">
        <f t="shared" si="790"/>
        <v>0</v>
      </c>
      <c r="AB1606" s="462" t="str">
        <f t="shared" si="779"/>
        <v/>
      </c>
      <c r="AC1606" s="447" t="str">
        <f t="shared" si="780"/>
        <v/>
      </c>
      <c r="AD1606" s="447" t="str">
        <f t="shared" si="781"/>
        <v/>
      </c>
      <c r="AE1606" s="460" t="str">
        <f t="shared" si="782"/>
        <v/>
      </c>
      <c r="AF1606" s="221" t="str">
        <f t="shared" si="791"/>
        <v/>
      </c>
      <c r="AG1606" s="141">
        <f t="shared" si="783"/>
        <v>0</v>
      </c>
      <c r="AH1606" s="141" t="str">
        <f t="shared" si="784"/>
        <v/>
      </c>
      <c r="AI1606" s="450"/>
      <c r="AJ1606" s="446">
        <f t="shared" si="785"/>
        <v>0</v>
      </c>
    </row>
    <row r="1607" spans="1:36">
      <c r="A1607" s="1">
        <v>1</v>
      </c>
      <c r="B1607" s="133"/>
      <c r="C1607" s="112"/>
      <c r="D1607" s="327"/>
      <c r="E1607" s="91"/>
      <c r="F1607" s="91"/>
      <c r="G1607" s="328"/>
      <c r="H1607" s="216">
        <f t="shared" si="765"/>
        <v>0</v>
      </c>
      <c r="I1607" s="88">
        <v>1</v>
      </c>
      <c r="J1607" s="216">
        <f t="shared" si="792"/>
        <v>0</v>
      </c>
      <c r="K1607" s="215" t="str">
        <f t="shared" si="795"/>
        <v/>
      </c>
      <c r="L1607" s="216" t="str">
        <f t="shared" si="786"/>
        <v/>
      </c>
      <c r="M1607" s="215" t="str">
        <f t="shared" si="787"/>
        <v/>
      </c>
      <c r="N1607" s="216" t="str">
        <f t="shared" si="788"/>
        <v/>
      </c>
      <c r="O1607" s="215" t="str">
        <f t="shared" si="796"/>
        <v/>
      </c>
      <c r="P1607" s="216" t="str">
        <f t="shared" si="789"/>
        <v/>
      </c>
      <c r="Q1607" s="215">
        <f t="shared" si="793"/>
        <v>0</v>
      </c>
      <c r="R1607" s="94"/>
      <c r="S1607" s="218" t="str">
        <f t="shared" si="794"/>
        <v/>
      </c>
      <c r="T1607" s="218" t="str">
        <f t="shared" si="772"/>
        <v/>
      </c>
      <c r="U1607" s="218" t="str">
        <f t="shared" si="773"/>
        <v/>
      </c>
      <c r="V1607" s="219">
        <f t="shared" si="774"/>
        <v>0</v>
      </c>
      <c r="W1607" s="220">
        <f t="shared" si="775"/>
        <v>0</v>
      </c>
      <c r="X1607" s="220">
        <f t="shared" si="776"/>
        <v>0</v>
      </c>
      <c r="Y1607" s="220">
        <f t="shared" si="777"/>
        <v>0</v>
      </c>
      <c r="Z1607" s="462">
        <f t="shared" si="778"/>
        <v>0</v>
      </c>
      <c r="AA1607" s="221">
        <f t="shared" si="790"/>
        <v>0</v>
      </c>
      <c r="AB1607" s="462" t="str">
        <f t="shared" si="779"/>
        <v/>
      </c>
      <c r="AC1607" s="447" t="str">
        <f t="shared" si="780"/>
        <v/>
      </c>
      <c r="AD1607" s="447" t="str">
        <f t="shared" si="781"/>
        <v/>
      </c>
      <c r="AE1607" s="460" t="str">
        <f t="shared" si="782"/>
        <v/>
      </c>
      <c r="AF1607" s="221" t="str">
        <f t="shared" si="791"/>
        <v/>
      </c>
      <c r="AG1607" s="141">
        <f t="shared" si="783"/>
        <v>0</v>
      </c>
      <c r="AH1607" s="141" t="str">
        <f t="shared" si="784"/>
        <v/>
      </c>
      <c r="AI1607" s="450"/>
      <c r="AJ1607" s="446">
        <f t="shared" si="785"/>
        <v>0</v>
      </c>
    </row>
    <row r="1608" spans="1:36">
      <c r="A1608" s="1">
        <v>1</v>
      </c>
      <c r="B1608" s="133"/>
      <c r="C1608" s="112"/>
      <c r="D1608" s="327"/>
      <c r="E1608" s="91"/>
      <c r="F1608" s="91"/>
      <c r="G1608" s="328"/>
      <c r="H1608" s="216">
        <f t="shared" si="765"/>
        <v>0</v>
      </c>
      <c r="I1608" s="88">
        <v>1</v>
      </c>
      <c r="J1608" s="216">
        <f t="shared" si="792"/>
        <v>0</v>
      </c>
      <c r="K1608" s="215" t="str">
        <f t="shared" si="795"/>
        <v/>
      </c>
      <c r="L1608" s="216" t="str">
        <f t="shared" si="786"/>
        <v/>
      </c>
      <c r="M1608" s="215" t="str">
        <f t="shared" si="787"/>
        <v/>
      </c>
      <c r="N1608" s="216" t="str">
        <f t="shared" si="788"/>
        <v/>
      </c>
      <c r="O1608" s="215" t="str">
        <f t="shared" si="796"/>
        <v/>
      </c>
      <c r="P1608" s="216" t="str">
        <f t="shared" si="789"/>
        <v/>
      </c>
      <c r="Q1608" s="215">
        <f t="shared" si="793"/>
        <v>0</v>
      </c>
      <c r="R1608" s="94"/>
      <c r="S1608" s="218" t="str">
        <f t="shared" si="794"/>
        <v/>
      </c>
      <c r="T1608" s="218" t="str">
        <f t="shared" si="772"/>
        <v/>
      </c>
      <c r="U1608" s="218" t="str">
        <f t="shared" si="773"/>
        <v/>
      </c>
      <c r="V1608" s="219">
        <f t="shared" si="774"/>
        <v>0</v>
      </c>
      <c r="W1608" s="220">
        <f t="shared" si="775"/>
        <v>0</v>
      </c>
      <c r="X1608" s="220">
        <f t="shared" si="776"/>
        <v>0</v>
      </c>
      <c r="Y1608" s="220">
        <f t="shared" si="777"/>
        <v>0</v>
      </c>
      <c r="Z1608" s="462">
        <f t="shared" si="778"/>
        <v>0</v>
      </c>
      <c r="AA1608" s="221">
        <f t="shared" si="790"/>
        <v>0</v>
      </c>
      <c r="AB1608" s="462" t="str">
        <f t="shared" si="779"/>
        <v/>
      </c>
      <c r="AC1608" s="447" t="str">
        <f t="shared" si="780"/>
        <v/>
      </c>
      <c r="AD1608" s="447" t="str">
        <f t="shared" si="781"/>
        <v/>
      </c>
      <c r="AE1608" s="460" t="str">
        <f t="shared" si="782"/>
        <v/>
      </c>
      <c r="AF1608" s="221" t="str">
        <f t="shared" si="791"/>
        <v/>
      </c>
      <c r="AG1608" s="141">
        <f t="shared" si="783"/>
        <v>0</v>
      </c>
      <c r="AH1608" s="141" t="str">
        <f t="shared" si="784"/>
        <v/>
      </c>
      <c r="AI1608" s="450"/>
      <c r="AJ1608" s="446">
        <f t="shared" si="785"/>
        <v>0</v>
      </c>
    </row>
    <row r="1609" spans="1:36">
      <c r="A1609" s="1">
        <v>2</v>
      </c>
      <c r="B1609" s="133"/>
      <c r="C1609" s="112"/>
      <c r="D1609" s="327"/>
      <c r="E1609" s="91"/>
      <c r="F1609" s="91"/>
      <c r="G1609" s="328"/>
      <c r="H1609" s="216">
        <f t="shared" ref="H1609" si="797">V1609</f>
        <v>0</v>
      </c>
      <c r="I1609" s="88">
        <v>1</v>
      </c>
      <c r="J1609" s="216">
        <f t="shared" ref="J1609" si="798">IF(ISBLANK(H1609),"",H1609/I1609)</f>
        <v>0</v>
      </c>
      <c r="K1609" s="215" t="str">
        <f t="shared" si="795"/>
        <v/>
      </c>
      <c r="L1609" s="216" t="str">
        <f t="shared" si="786"/>
        <v/>
      </c>
      <c r="M1609" s="215" t="str">
        <f t="shared" si="787"/>
        <v/>
      </c>
      <c r="N1609" s="216" t="str">
        <f t="shared" si="788"/>
        <v/>
      </c>
      <c r="O1609" s="215" t="str">
        <f t="shared" si="796"/>
        <v/>
      </c>
      <c r="P1609" s="216" t="str">
        <f t="shared" si="789"/>
        <v/>
      </c>
      <c r="Q1609" s="215">
        <f t="shared" ref="Q1609" si="799">IF(ISERR((H1609/N1609)/I1609),0,(H1609/N1609)/I1609)</f>
        <v>0</v>
      </c>
      <c r="R1609" s="94"/>
      <c r="S1609" s="218" t="str">
        <f t="shared" ref="S1609" si="800">IF(ISBLANK(R1609),"",IF(R1609&lt;1,J1609,H1609/I1609/R1609))</f>
        <v/>
      </c>
      <c r="T1609" s="218" t="str">
        <f t="shared" si="772"/>
        <v/>
      </c>
      <c r="U1609" s="218" t="str">
        <f t="shared" si="773"/>
        <v/>
      </c>
      <c r="V1609" s="219">
        <f t="shared" ref="V1609" si="801">SUM(D1609:G1609)</f>
        <v>0</v>
      </c>
      <c r="W1609" s="220">
        <f t="shared" ref="W1609" si="802">IF($R1609&gt;2,(D1609/$V1609)*$F$26, IF($R1609=2,(D1609/2),D1609))</f>
        <v>0</v>
      </c>
      <c r="X1609" s="220">
        <f t="shared" ref="X1609" si="803">IF($R1609&gt;2,(E1609/$V1609)*$F$26, IF($R1609=2,(E1609/2),E1609))</f>
        <v>0</v>
      </c>
      <c r="Y1609" s="220">
        <f t="shared" ref="Y1609" si="804">IF($R1609&gt;2,(F1609/$V1609)*$F$26, IF($R1609=2,(F1609/2),F1609))</f>
        <v>0</v>
      </c>
      <c r="Z1609" s="462">
        <f t="shared" ref="Z1609" si="805">IF($R1609&gt;2,(G1609/$V1609)*$F$26, IF($R1609=2,(G1609/2),G1609))</f>
        <v>0</v>
      </c>
      <c r="AA1609" s="221">
        <f t="shared" ref="AA1609" si="806">W1609+X1609+Y1609+Z1609</f>
        <v>0</v>
      </c>
      <c r="AB1609" s="462" t="str">
        <f t="shared" ref="AB1609" si="807">IF(ISERROR(D1609/($R1609*$I1609)),"",D1609/($R1609*$I1609))</f>
        <v/>
      </c>
      <c r="AC1609" s="447" t="str">
        <f t="shared" ref="AC1609" si="808">IF(ISERROR(E1609/($R1609*$I1609)),"",E1609/($R1609*$I1609))</f>
        <v/>
      </c>
      <c r="AD1609" s="447" t="str">
        <f t="shared" ref="AD1609" si="809">IF(ISERROR(F1609/($R1609*$I1609)),"",F1609/($R1609*$I1609))</f>
        <v/>
      </c>
      <c r="AE1609" s="460" t="str">
        <f t="shared" ref="AE1609" si="810">IF(ISERROR(G1609/($R1609*$I1609)),"",G1609/($R1609*$I1609))</f>
        <v/>
      </c>
      <c r="AF1609" s="221" t="str">
        <f t="shared" ref="AF1609" si="811">IF(ISERROR(AB1609+AC1609+AD1609+AE1609),"",AB1609+AC1609+AD1609+AE1609)</f>
        <v/>
      </c>
      <c r="AG1609" s="141">
        <f t="shared" ref="AG1609" si="812">C1609</f>
        <v>0</v>
      </c>
      <c r="AH1609" s="141" t="str">
        <f t="shared" ref="AH1609" si="813">IF(R1609=1,"Singleton", IF(R1609=2, "Doubleton", IF(R1609=3,"Tripleton","")))</f>
        <v/>
      </c>
      <c r="AI1609" s="450"/>
      <c r="AJ1609" s="446">
        <f t="shared" ref="AJ1609" si="814">IFERROR(R1609-AI1609,"")</f>
        <v>0</v>
      </c>
    </row>
    <row r="1610" spans="1:36">
      <c r="A1610" s="1">
        <v>3</v>
      </c>
      <c r="B1610" s="133"/>
      <c r="C1610" s="112"/>
      <c r="D1610" s="327"/>
      <c r="E1610" s="91"/>
      <c r="F1610" s="91"/>
      <c r="G1610" s="328"/>
      <c r="H1610" s="216">
        <f t="shared" ref="H1610:H1619" si="815">V1610</f>
        <v>0</v>
      </c>
      <c r="I1610" s="88">
        <v>1</v>
      </c>
      <c r="J1610" s="216">
        <f t="shared" ref="J1610:J1619" si="816">IF(ISBLANK(H1610),"",H1610/I1610)</f>
        <v>0</v>
      </c>
      <c r="K1610" s="215" t="str">
        <f t="shared" si="795"/>
        <v/>
      </c>
      <c r="L1610" s="216" t="str">
        <f t="shared" si="786"/>
        <v/>
      </c>
      <c r="M1610" s="215" t="str">
        <f t="shared" si="787"/>
        <v/>
      </c>
      <c r="N1610" s="216" t="str">
        <f t="shared" si="788"/>
        <v/>
      </c>
      <c r="O1610" s="215" t="str">
        <f t="shared" si="796"/>
        <v/>
      </c>
      <c r="P1610" s="216" t="str">
        <f t="shared" si="789"/>
        <v/>
      </c>
      <c r="Q1610" s="215">
        <f t="shared" ref="Q1610:Q1619" si="817">IF(ISERR((H1610/N1610)/I1610),0,(H1610/N1610)/I1610)</f>
        <v>0</v>
      </c>
      <c r="R1610" s="94"/>
      <c r="S1610" s="218" t="str">
        <f t="shared" ref="S1610:S1619" si="818">IF(ISBLANK(R1610),"",IF(R1610&lt;1,J1610,H1610/I1610/R1610))</f>
        <v/>
      </c>
      <c r="T1610" s="218" t="str">
        <f t="shared" si="772"/>
        <v/>
      </c>
      <c r="U1610" s="218" t="str">
        <f t="shared" si="773"/>
        <v/>
      </c>
      <c r="V1610" s="219">
        <f t="shared" ref="V1610:V1619" si="819">SUM(D1610:G1610)</f>
        <v>0</v>
      </c>
      <c r="W1610" s="220">
        <f t="shared" ref="W1610:W1619" si="820">IF($R1610&gt;2,(D1610/$V1610)*$F$26, IF($R1610=2,(D1610/2),D1610))</f>
        <v>0</v>
      </c>
      <c r="X1610" s="220">
        <f t="shared" ref="X1610:X1619" si="821">IF($R1610&gt;2,(E1610/$V1610)*$F$26, IF($R1610=2,(E1610/2),E1610))</f>
        <v>0</v>
      </c>
      <c r="Y1610" s="220">
        <f t="shared" ref="Y1610:Y1619" si="822">IF($R1610&gt;2,(F1610/$V1610)*$F$26, IF($R1610=2,(F1610/2),F1610))</f>
        <v>0</v>
      </c>
      <c r="Z1610" s="462">
        <f t="shared" ref="Z1610:Z1619" si="823">IF($R1610&gt;2,(G1610/$V1610)*$F$26, IF($R1610=2,(G1610/2),G1610))</f>
        <v>0</v>
      </c>
      <c r="AA1610" s="221">
        <f t="shared" ref="AA1610:AA1619" si="824">W1610+X1610+Y1610+Z1610</f>
        <v>0</v>
      </c>
      <c r="AB1610" s="462" t="str">
        <f t="shared" ref="AB1610:AB1619" si="825">IF(ISERROR(D1610/($R1610*$I1610)),"",D1610/($R1610*$I1610))</f>
        <v/>
      </c>
      <c r="AC1610" s="447" t="str">
        <f t="shared" ref="AC1610:AC1619" si="826">IF(ISERROR(E1610/($R1610*$I1610)),"",E1610/($R1610*$I1610))</f>
        <v/>
      </c>
      <c r="AD1610" s="447" t="str">
        <f t="shared" ref="AD1610:AD1619" si="827">IF(ISERROR(F1610/($R1610*$I1610)),"",F1610/($R1610*$I1610))</f>
        <v/>
      </c>
      <c r="AE1610" s="460" t="str">
        <f t="shared" ref="AE1610:AE1619" si="828">IF(ISERROR(G1610/($R1610*$I1610)),"",G1610/($R1610*$I1610))</f>
        <v/>
      </c>
      <c r="AF1610" s="221" t="str">
        <f t="shared" ref="AF1610:AF1619" si="829">IF(ISERROR(AB1610+AC1610+AD1610+AE1610),"",AB1610+AC1610+AD1610+AE1610)</f>
        <v/>
      </c>
      <c r="AG1610" s="141">
        <f t="shared" ref="AG1610:AG1619" si="830">C1610</f>
        <v>0</v>
      </c>
      <c r="AH1610" s="141" t="str">
        <f t="shared" ref="AH1610:AH1619" si="831">IF(R1610=1,"Singleton", IF(R1610=2, "Doubleton", IF(R1610=3,"Tripleton","")))</f>
        <v/>
      </c>
      <c r="AI1610" s="450"/>
      <c r="AJ1610" s="446">
        <f t="shared" ref="AJ1610:AJ1619" si="832">IFERROR(R1610-AI1610,"")</f>
        <v>0</v>
      </c>
    </row>
    <row r="1611" spans="1:36">
      <c r="A1611" s="1">
        <v>4</v>
      </c>
      <c r="B1611" s="133"/>
      <c r="C1611" s="112"/>
      <c r="D1611" s="327"/>
      <c r="E1611" s="91"/>
      <c r="F1611" s="91"/>
      <c r="G1611" s="328"/>
      <c r="H1611" s="216">
        <f t="shared" si="815"/>
        <v>0</v>
      </c>
      <c r="I1611" s="88">
        <v>1</v>
      </c>
      <c r="J1611" s="216">
        <f t="shared" si="816"/>
        <v>0</v>
      </c>
      <c r="K1611" s="215" t="str">
        <f t="shared" si="795"/>
        <v/>
      </c>
      <c r="L1611" s="216" t="str">
        <f t="shared" si="786"/>
        <v/>
      </c>
      <c r="M1611" s="215" t="str">
        <f t="shared" si="787"/>
        <v/>
      </c>
      <c r="N1611" s="216" t="str">
        <f t="shared" si="788"/>
        <v/>
      </c>
      <c r="O1611" s="215" t="str">
        <f t="shared" si="796"/>
        <v/>
      </c>
      <c r="P1611" s="216" t="str">
        <f t="shared" si="789"/>
        <v/>
      </c>
      <c r="Q1611" s="215">
        <f t="shared" si="817"/>
        <v>0</v>
      </c>
      <c r="R1611" s="94"/>
      <c r="S1611" s="218" t="str">
        <f t="shared" si="818"/>
        <v/>
      </c>
      <c r="T1611" s="218" t="str">
        <f t="shared" si="772"/>
        <v/>
      </c>
      <c r="U1611" s="218" t="str">
        <f t="shared" si="773"/>
        <v/>
      </c>
      <c r="V1611" s="219">
        <f t="shared" si="819"/>
        <v>0</v>
      </c>
      <c r="W1611" s="220">
        <f t="shared" si="820"/>
        <v>0</v>
      </c>
      <c r="X1611" s="220">
        <f t="shared" si="821"/>
        <v>0</v>
      </c>
      <c r="Y1611" s="220">
        <f t="shared" si="822"/>
        <v>0</v>
      </c>
      <c r="Z1611" s="462">
        <f t="shared" si="823"/>
        <v>0</v>
      </c>
      <c r="AA1611" s="221">
        <f t="shared" si="824"/>
        <v>0</v>
      </c>
      <c r="AB1611" s="462" t="str">
        <f t="shared" si="825"/>
        <v/>
      </c>
      <c r="AC1611" s="447" t="str">
        <f t="shared" si="826"/>
        <v/>
      </c>
      <c r="AD1611" s="447" t="str">
        <f t="shared" si="827"/>
        <v/>
      </c>
      <c r="AE1611" s="460" t="str">
        <f t="shared" si="828"/>
        <v/>
      </c>
      <c r="AF1611" s="221" t="str">
        <f t="shared" si="829"/>
        <v/>
      </c>
      <c r="AG1611" s="141">
        <f t="shared" si="830"/>
        <v>0</v>
      </c>
      <c r="AH1611" s="141" t="str">
        <f t="shared" si="831"/>
        <v/>
      </c>
      <c r="AI1611" s="450"/>
      <c r="AJ1611" s="446">
        <f t="shared" si="832"/>
        <v>0</v>
      </c>
    </row>
    <row r="1612" spans="1:36">
      <c r="A1612" s="1">
        <v>5</v>
      </c>
      <c r="B1612" s="133"/>
      <c r="C1612" s="112"/>
      <c r="D1612" s="327"/>
      <c r="E1612" s="91"/>
      <c r="F1612" s="91"/>
      <c r="G1612" s="328"/>
      <c r="H1612" s="216">
        <f t="shared" si="815"/>
        <v>0</v>
      </c>
      <c r="I1612" s="88">
        <v>1</v>
      </c>
      <c r="J1612" s="216">
        <f t="shared" si="816"/>
        <v>0</v>
      </c>
      <c r="K1612" s="215" t="str">
        <f t="shared" si="795"/>
        <v/>
      </c>
      <c r="L1612" s="216" t="str">
        <f t="shared" si="786"/>
        <v/>
      </c>
      <c r="M1612" s="215" t="str">
        <f t="shared" si="787"/>
        <v/>
      </c>
      <c r="N1612" s="216" t="str">
        <f t="shared" si="788"/>
        <v/>
      </c>
      <c r="O1612" s="215" t="str">
        <f t="shared" si="796"/>
        <v/>
      </c>
      <c r="P1612" s="216" t="str">
        <f t="shared" si="789"/>
        <v/>
      </c>
      <c r="Q1612" s="215">
        <f t="shared" si="817"/>
        <v>0</v>
      </c>
      <c r="R1612" s="94"/>
      <c r="S1612" s="218" t="str">
        <f t="shared" si="818"/>
        <v/>
      </c>
      <c r="T1612" s="218" t="str">
        <f t="shared" si="772"/>
        <v/>
      </c>
      <c r="U1612" s="218" t="str">
        <f t="shared" si="773"/>
        <v/>
      </c>
      <c r="V1612" s="219">
        <f t="shared" si="819"/>
        <v>0</v>
      </c>
      <c r="W1612" s="220">
        <f t="shared" si="820"/>
        <v>0</v>
      </c>
      <c r="X1612" s="220">
        <f t="shared" si="821"/>
        <v>0</v>
      </c>
      <c r="Y1612" s="220">
        <f t="shared" si="822"/>
        <v>0</v>
      </c>
      <c r="Z1612" s="462">
        <f t="shared" si="823"/>
        <v>0</v>
      </c>
      <c r="AA1612" s="221">
        <f t="shared" si="824"/>
        <v>0</v>
      </c>
      <c r="AB1612" s="462" t="str">
        <f t="shared" si="825"/>
        <v/>
      </c>
      <c r="AC1612" s="447" t="str">
        <f t="shared" si="826"/>
        <v/>
      </c>
      <c r="AD1612" s="447" t="str">
        <f t="shared" si="827"/>
        <v/>
      </c>
      <c r="AE1612" s="460" t="str">
        <f t="shared" si="828"/>
        <v/>
      </c>
      <c r="AF1612" s="221" t="str">
        <f t="shared" si="829"/>
        <v/>
      </c>
      <c r="AG1612" s="141">
        <f t="shared" si="830"/>
        <v>0</v>
      </c>
      <c r="AH1612" s="141" t="str">
        <f t="shared" si="831"/>
        <v/>
      </c>
      <c r="AI1612" s="450"/>
      <c r="AJ1612" s="446">
        <f t="shared" si="832"/>
        <v>0</v>
      </c>
    </row>
    <row r="1613" spans="1:36">
      <c r="A1613" s="1">
        <v>6</v>
      </c>
      <c r="B1613" s="133"/>
      <c r="C1613" s="112"/>
      <c r="D1613" s="327"/>
      <c r="E1613" s="91"/>
      <c r="F1613" s="91"/>
      <c r="G1613" s="328"/>
      <c r="H1613" s="216">
        <f t="shared" si="815"/>
        <v>0</v>
      </c>
      <c r="I1613" s="88">
        <v>1</v>
      </c>
      <c r="J1613" s="216">
        <f t="shared" si="816"/>
        <v>0</v>
      </c>
      <c r="K1613" s="215" t="str">
        <f t="shared" si="795"/>
        <v/>
      </c>
      <c r="L1613" s="216" t="str">
        <f t="shared" si="786"/>
        <v/>
      </c>
      <c r="M1613" s="215" t="str">
        <f t="shared" si="787"/>
        <v/>
      </c>
      <c r="N1613" s="216" t="str">
        <f t="shared" si="788"/>
        <v/>
      </c>
      <c r="O1613" s="215" t="str">
        <f t="shared" si="796"/>
        <v/>
      </c>
      <c r="P1613" s="216" t="str">
        <f t="shared" si="789"/>
        <v/>
      </c>
      <c r="Q1613" s="215">
        <f t="shared" si="817"/>
        <v>0</v>
      </c>
      <c r="R1613" s="94"/>
      <c r="S1613" s="218" t="str">
        <f t="shared" si="818"/>
        <v/>
      </c>
      <c r="T1613" s="218" t="str">
        <f t="shared" si="772"/>
        <v/>
      </c>
      <c r="U1613" s="218" t="str">
        <f t="shared" si="773"/>
        <v/>
      </c>
      <c r="V1613" s="219">
        <f t="shared" si="819"/>
        <v>0</v>
      </c>
      <c r="W1613" s="220">
        <f t="shared" si="820"/>
        <v>0</v>
      </c>
      <c r="X1613" s="220">
        <f t="shared" si="821"/>
        <v>0</v>
      </c>
      <c r="Y1613" s="220">
        <f t="shared" si="822"/>
        <v>0</v>
      </c>
      <c r="Z1613" s="462">
        <f t="shared" si="823"/>
        <v>0</v>
      </c>
      <c r="AA1613" s="221">
        <f t="shared" si="824"/>
        <v>0</v>
      </c>
      <c r="AB1613" s="462" t="str">
        <f t="shared" si="825"/>
        <v/>
      </c>
      <c r="AC1613" s="447" t="str">
        <f t="shared" si="826"/>
        <v/>
      </c>
      <c r="AD1613" s="447" t="str">
        <f t="shared" si="827"/>
        <v/>
      </c>
      <c r="AE1613" s="460" t="str">
        <f t="shared" si="828"/>
        <v/>
      </c>
      <c r="AF1613" s="221" t="str">
        <f t="shared" si="829"/>
        <v/>
      </c>
      <c r="AG1613" s="141">
        <f t="shared" si="830"/>
        <v>0</v>
      </c>
      <c r="AH1613" s="141" t="str">
        <f t="shared" si="831"/>
        <v/>
      </c>
      <c r="AI1613" s="450"/>
      <c r="AJ1613" s="446">
        <f t="shared" si="832"/>
        <v>0</v>
      </c>
    </row>
    <row r="1614" spans="1:36" ht="12.75" customHeight="1">
      <c r="A1614" s="1">
        <v>7</v>
      </c>
      <c r="B1614" s="133"/>
      <c r="C1614" s="112"/>
      <c r="D1614" s="327"/>
      <c r="E1614" s="91"/>
      <c r="F1614" s="91"/>
      <c r="G1614" s="328"/>
      <c r="H1614" s="216">
        <f t="shared" si="815"/>
        <v>0</v>
      </c>
      <c r="I1614" s="88">
        <v>1</v>
      </c>
      <c r="J1614" s="216">
        <f t="shared" si="816"/>
        <v>0</v>
      </c>
      <c r="K1614" s="215" t="str">
        <f t="shared" si="795"/>
        <v/>
      </c>
      <c r="L1614" s="216" t="str">
        <f t="shared" si="786"/>
        <v/>
      </c>
      <c r="M1614" s="215" t="str">
        <f t="shared" si="787"/>
        <v/>
      </c>
      <c r="N1614" s="216" t="str">
        <f t="shared" si="788"/>
        <v/>
      </c>
      <c r="O1614" s="215" t="str">
        <f t="shared" si="796"/>
        <v/>
      </c>
      <c r="P1614" s="216" t="str">
        <f t="shared" si="789"/>
        <v/>
      </c>
      <c r="Q1614" s="215">
        <f t="shared" si="817"/>
        <v>0</v>
      </c>
      <c r="R1614" s="94"/>
      <c r="S1614" s="218" t="str">
        <f t="shared" si="818"/>
        <v/>
      </c>
      <c r="T1614" s="218" t="str">
        <f t="shared" si="772"/>
        <v/>
      </c>
      <c r="U1614" s="218" t="str">
        <f t="shared" si="773"/>
        <v/>
      </c>
      <c r="V1614" s="219">
        <f t="shared" si="819"/>
        <v>0</v>
      </c>
      <c r="W1614" s="220">
        <f t="shared" si="820"/>
        <v>0</v>
      </c>
      <c r="X1614" s="220">
        <f t="shared" si="821"/>
        <v>0</v>
      </c>
      <c r="Y1614" s="220">
        <f t="shared" si="822"/>
        <v>0</v>
      </c>
      <c r="Z1614" s="462">
        <f t="shared" si="823"/>
        <v>0</v>
      </c>
      <c r="AA1614" s="221">
        <f t="shared" si="824"/>
        <v>0</v>
      </c>
      <c r="AB1614" s="462" t="str">
        <f t="shared" si="825"/>
        <v/>
      </c>
      <c r="AC1614" s="447" t="str">
        <f t="shared" si="826"/>
        <v/>
      </c>
      <c r="AD1614" s="447" t="str">
        <f t="shared" si="827"/>
        <v/>
      </c>
      <c r="AE1614" s="460" t="str">
        <f t="shared" si="828"/>
        <v/>
      </c>
      <c r="AF1614" s="221" t="str">
        <f t="shared" si="829"/>
        <v/>
      </c>
      <c r="AG1614" s="141">
        <f t="shared" si="830"/>
        <v>0</v>
      </c>
      <c r="AH1614" s="141" t="str">
        <f t="shared" si="831"/>
        <v/>
      </c>
      <c r="AI1614" s="450"/>
      <c r="AJ1614" s="446">
        <f t="shared" si="832"/>
        <v>0</v>
      </c>
    </row>
    <row r="1615" spans="1:36">
      <c r="A1615" s="1">
        <v>8</v>
      </c>
      <c r="B1615" s="133"/>
      <c r="C1615" s="112"/>
      <c r="D1615" s="327"/>
      <c r="E1615" s="91"/>
      <c r="F1615" s="91"/>
      <c r="G1615" s="328"/>
      <c r="H1615" s="216">
        <f t="shared" si="815"/>
        <v>0</v>
      </c>
      <c r="I1615" s="88">
        <v>1</v>
      </c>
      <c r="J1615" s="216">
        <f t="shared" si="816"/>
        <v>0</v>
      </c>
      <c r="K1615" s="215" t="str">
        <f t="shared" si="795"/>
        <v/>
      </c>
      <c r="L1615" s="216" t="str">
        <f t="shared" si="786"/>
        <v/>
      </c>
      <c r="M1615" s="215" t="str">
        <f t="shared" si="787"/>
        <v/>
      </c>
      <c r="N1615" s="216" t="str">
        <f t="shared" si="788"/>
        <v/>
      </c>
      <c r="O1615" s="215" t="str">
        <f t="shared" si="796"/>
        <v/>
      </c>
      <c r="P1615" s="216" t="str">
        <f t="shared" si="789"/>
        <v/>
      </c>
      <c r="Q1615" s="215">
        <f t="shared" si="817"/>
        <v>0</v>
      </c>
      <c r="R1615" s="94"/>
      <c r="S1615" s="218" t="str">
        <f t="shared" si="818"/>
        <v/>
      </c>
      <c r="T1615" s="218" t="str">
        <f t="shared" si="772"/>
        <v/>
      </c>
      <c r="U1615" s="218" t="str">
        <f t="shared" si="773"/>
        <v/>
      </c>
      <c r="V1615" s="219">
        <f t="shared" si="819"/>
        <v>0</v>
      </c>
      <c r="W1615" s="220">
        <f t="shared" si="820"/>
        <v>0</v>
      </c>
      <c r="X1615" s="220">
        <f t="shared" si="821"/>
        <v>0</v>
      </c>
      <c r="Y1615" s="220">
        <f t="shared" si="822"/>
        <v>0</v>
      </c>
      <c r="Z1615" s="462">
        <f t="shared" si="823"/>
        <v>0</v>
      </c>
      <c r="AA1615" s="221">
        <f t="shared" si="824"/>
        <v>0</v>
      </c>
      <c r="AB1615" s="462" t="str">
        <f t="shared" si="825"/>
        <v/>
      </c>
      <c r="AC1615" s="447" t="str">
        <f t="shared" si="826"/>
        <v/>
      </c>
      <c r="AD1615" s="447" t="str">
        <f t="shared" si="827"/>
        <v/>
      </c>
      <c r="AE1615" s="460" t="str">
        <f t="shared" si="828"/>
        <v/>
      </c>
      <c r="AF1615" s="221" t="str">
        <f t="shared" si="829"/>
        <v/>
      </c>
      <c r="AG1615" s="141">
        <f t="shared" si="830"/>
        <v>0</v>
      </c>
      <c r="AH1615" s="141" t="str">
        <f t="shared" si="831"/>
        <v/>
      </c>
      <c r="AI1615" s="450"/>
      <c r="AJ1615" s="446">
        <f t="shared" si="832"/>
        <v>0</v>
      </c>
    </row>
    <row r="1616" spans="1:36">
      <c r="A1616" s="1">
        <v>9</v>
      </c>
      <c r="B1616" s="133"/>
      <c r="C1616" s="112"/>
      <c r="D1616" s="327"/>
      <c r="E1616" s="91"/>
      <c r="F1616" s="91"/>
      <c r="G1616" s="328"/>
      <c r="H1616" s="216">
        <f t="shared" si="815"/>
        <v>0</v>
      </c>
      <c r="I1616" s="88">
        <v>1</v>
      </c>
      <c r="J1616" s="216">
        <f t="shared" si="816"/>
        <v>0</v>
      </c>
      <c r="K1616" s="215" t="str">
        <f t="shared" si="795"/>
        <v/>
      </c>
      <c r="L1616" s="216" t="str">
        <f t="shared" si="786"/>
        <v/>
      </c>
      <c r="M1616" s="215" t="str">
        <f t="shared" si="787"/>
        <v/>
      </c>
      <c r="N1616" s="216" t="str">
        <f t="shared" si="788"/>
        <v/>
      </c>
      <c r="O1616" s="215" t="str">
        <f t="shared" si="796"/>
        <v/>
      </c>
      <c r="P1616" s="216" t="str">
        <f t="shared" si="789"/>
        <v/>
      </c>
      <c r="Q1616" s="215">
        <f t="shared" si="817"/>
        <v>0</v>
      </c>
      <c r="R1616" s="94"/>
      <c r="S1616" s="218" t="str">
        <f t="shared" si="818"/>
        <v/>
      </c>
      <c r="T1616" s="218" t="str">
        <f t="shared" si="772"/>
        <v/>
      </c>
      <c r="U1616" s="218" t="str">
        <f t="shared" si="773"/>
        <v/>
      </c>
      <c r="V1616" s="219">
        <f t="shared" si="819"/>
        <v>0</v>
      </c>
      <c r="W1616" s="220">
        <f t="shared" si="820"/>
        <v>0</v>
      </c>
      <c r="X1616" s="220">
        <f t="shared" si="821"/>
        <v>0</v>
      </c>
      <c r="Y1616" s="220">
        <f t="shared" si="822"/>
        <v>0</v>
      </c>
      <c r="Z1616" s="462">
        <f t="shared" si="823"/>
        <v>0</v>
      </c>
      <c r="AA1616" s="221">
        <f t="shared" si="824"/>
        <v>0</v>
      </c>
      <c r="AB1616" s="462" t="str">
        <f t="shared" si="825"/>
        <v/>
      </c>
      <c r="AC1616" s="447" t="str">
        <f t="shared" si="826"/>
        <v/>
      </c>
      <c r="AD1616" s="447" t="str">
        <f t="shared" si="827"/>
        <v/>
      </c>
      <c r="AE1616" s="460" t="str">
        <f t="shared" si="828"/>
        <v/>
      </c>
      <c r="AF1616" s="221" t="str">
        <f t="shared" si="829"/>
        <v/>
      </c>
      <c r="AG1616" s="141">
        <f t="shared" si="830"/>
        <v>0</v>
      </c>
      <c r="AH1616" s="141" t="str">
        <f t="shared" si="831"/>
        <v/>
      </c>
      <c r="AI1616" s="450"/>
      <c r="AJ1616" s="446">
        <f t="shared" si="832"/>
        <v>0</v>
      </c>
    </row>
    <row r="1617" spans="1:36">
      <c r="A1617" s="1">
        <v>10</v>
      </c>
      <c r="B1617" s="133"/>
      <c r="C1617" s="112"/>
      <c r="D1617" s="327"/>
      <c r="E1617" s="91"/>
      <c r="F1617" s="91"/>
      <c r="G1617" s="328"/>
      <c r="H1617" s="216">
        <f t="shared" si="815"/>
        <v>0</v>
      </c>
      <c r="I1617" s="88">
        <v>1</v>
      </c>
      <c r="J1617" s="216">
        <f t="shared" si="816"/>
        <v>0</v>
      </c>
      <c r="K1617" s="215" t="str">
        <f t="shared" si="795"/>
        <v/>
      </c>
      <c r="L1617" s="216" t="str">
        <f t="shared" si="786"/>
        <v/>
      </c>
      <c r="M1617" s="215" t="str">
        <f t="shared" si="787"/>
        <v/>
      </c>
      <c r="N1617" s="216" t="str">
        <f t="shared" si="788"/>
        <v/>
      </c>
      <c r="O1617" s="215" t="str">
        <f t="shared" si="796"/>
        <v/>
      </c>
      <c r="P1617" s="216" t="str">
        <f t="shared" si="789"/>
        <v/>
      </c>
      <c r="Q1617" s="215">
        <f t="shared" si="817"/>
        <v>0</v>
      </c>
      <c r="R1617" s="94"/>
      <c r="S1617" s="218" t="str">
        <f t="shared" si="818"/>
        <v/>
      </c>
      <c r="T1617" s="218" t="str">
        <f t="shared" si="772"/>
        <v/>
      </c>
      <c r="U1617" s="218" t="str">
        <f t="shared" si="773"/>
        <v/>
      </c>
      <c r="V1617" s="219">
        <f t="shared" si="819"/>
        <v>0</v>
      </c>
      <c r="W1617" s="220">
        <f t="shared" si="820"/>
        <v>0</v>
      </c>
      <c r="X1617" s="220">
        <f t="shared" si="821"/>
        <v>0</v>
      </c>
      <c r="Y1617" s="220">
        <f t="shared" si="822"/>
        <v>0</v>
      </c>
      <c r="Z1617" s="462">
        <f t="shared" si="823"/>
        <v>0</v>
      </c>
      <c r="AA1617" s="221">
        <f t="shared" si="824"/>
        <v>0</v>
      </c>
      <c r="AB1617" s="462" t="str">
        <f t="shared" si="825"/>
        <v/>
      </c>
      <c r="AC1617" s="447" t="str">
        <f t="shared" si="826"/>
        <v/>
      </c>
      <c r="AD1617" s="447" t="str">
        <f t="shared" si="827"/>
        <v/>
      </c>
      <c r="AE1617" s="460" t="str">
        <f t="shared" si="828"/>
        <v/>
      </c>
      <c r="AF1617" s="221" t="str">
        <f t="shared" si="829"/>
        <v/>
      </c>
      <c r="AG1617" s="141">
        <f t="shared" si="830"/>
        <v>0</v>
      </c>
      <c r="AH1617" s="141" t="str">
        <f t="shared" si="831"/>
        <v/>
      </c>
      <c r="AI1617" s="450"/>
      <c r="AJ1617" s="446">
        <f t="shared" si="832"/>
        <v>0</v>
      </c>
    </row>
    <row r="1618" spans="1:36">
      <c r="A1618" s="1">
        <v>11</v>
      </c>
      <c r="B1618" s="133"/>
      <c r="C1618" s="112"/>
      <c r="D1618" s="327"/>
      <c r="E1618" s="91"/>
      <c r="F1618" s="91"/>
      <c r="G1618" s="328"/>
      <c r="H1618" s="216">
        <f t="shared" si="815"/>
        <v>0</v>
      </c>
      <c r="I1618" s="88">
        <v>1</v>
      </c>
      <c r="J1618" s="216">
        <f t="shared" si="816"/>
        <v>0</v>
      </c>
      <c r="K1618" s="215" t="str">
        <f t="shared" si="795"/>
        <v/>
      </c>
      <c r="L1618" s="216" t="str">
        <f t="shared" si="786"/>
        <v/>
      </c>
      <c r="M1618" s="215" t="str">
        <f t="shared" si="787"/>
        <v/>
      </c>
      <c r="N1618" s="216" t="str">
        <f t="shared" si="788"/>
        <v/>
      </c>
      <c r="O1618" s="215" t="str">
        <f t="shared" si="796"/>
        <v/>
      </c>
      <c r="P1618" s="216" t="str">
        <f t="shared" si="789"/>
        <v/>
      </c>
      <c r="Q1618" s="215">
        <f t="shared" si="817"/>
        <v>0</v>
      </c>
      <c r="R1618" s="94"/>
      <c r="S1618" s="218" t="str">
        <f t="shared" si="818"/>
        <v/>
      </c>
      <c r="T1618" s="218" t="str">
        <f t="shared" si="772"/>
        <v/>
      </c>
      <c r="U1618" s="218" t="str">
        <f t="shared" si="773"/>
        <v/>
      </c>
      <c r="V1618" s="219">
        <f t="shared" si="819"/>
        <v>0</v>
      </c>
      <c r="W1618" s="220">
        <f t="shared" si="820"/>
        <v>0</v>
      </c>
      <c r="X1618" s="220">
        <f t="shared" si="821"/>
        <v>0</v>
      </c>
      <c r="Y1618" s="220">
        <f t="shared" si="822"/>
        <v>0</v>
      </c>
      <c r="Z1618" s="462">
        <f t="shared" si="823"/>
        <v>0</v>
      </c>
      <c r="AA1618" s="221">
        <f t="shared" si="824"/>
        <v>0</v>
      </c>
      <c r="AB1618" s="462" t="str">
        <f t="shared" si="825"/>
        <v/>
      </c>
      <c r="AC1618" s="447" t="str">
        <f t="shared" si="826"/>
        <v/>
      </c>
      <c r="AD1618" s="447" t="str">
        <f t="shared" si="827"/>
        <v/>
      </c>
      <c r="AE1618" s="460" t="str">
        <f t="shared" si="828"/>
        <v/>
      </c>
      <c r="AF1618" s="221" t="str">
        <f t="shared" si="829"/>
        <v/>
      </c>
      <c r="AG1618" s="141">
        <f t="shared" si="830"/>
        <v>0</v>
      </c>
      <c r="AH1618" s="141" t="str">
        <f t="shared" si="831"/>
        <v/>
      </c>
      <c r="AI1618" s="450"/>
      <c r="AJ1618" s="446">
        <f t="shared" si="832"/>
        <v>0</v>
      </c>
    </row>
    <row r="1619" spans="1:36">
      <c r="A1619" s="1">
        <v>12</v>
      </c>
      <c r="B1619" s="133"/>
      <c r="C1619" s="112"/>
      <c r="D1619" s="327"/>
      <c r="E1619" s="91"/>
      <c r="F1619" s="91"/>
      <c r="G1619" s="328"/>
      <c r="H1619" s="216">
        <f t="shared" si="815"/>
        <v>0</v>
      </c>
      <c r="I1619" s="88">
        <v>1</v>
      </c>
      <c r="J1619" s="216">
        <f t="shared" si="816"/>
        <v>0</v>
      </c>
      <c r="K1619" s="215" t="str">
        <f t="shared" si="795"/>
        <v/>
      </c>
      <c r="L1619" s="216" t="str">
        <f t="shared" si="786"/>
        <v/>
      </c>
      <c r="M1619" s="215" t="str">
        <f t="shared" si="787"/>
        <v/>
      </c>
      <c r="N1619" s="216" t="str">
        <f t="shared" si="788"/>
        <v/>
      </c>
      <c r="O1619" s="215" t="str">
        <f t="shared" si="796"/>
        <v/>
      </c>
      <c r="P1619" s="216" t="str">
        <f t="shared" si="789"/>
        <v/>
      </c>
      <c r="Q1619" s="215">
        <f t="shared" si="817"/>
        <v>0</v>
      </c>
      <c r="R1619" s="94"/>
      <c r="S1619" s="218" t="str">
        <f t="shared" si="818"/>
        <v/>
      </c>
      <c r="T1619" s="218" t="str">
        <f t="shared" si="772"/>
        <v/>
      </c>
      <c r="U1619" s="218" t="str">
        <f t="shared" si="773"/>
        <v/>
      </c>
      <c r="V1619" s="219">
        <f t="shared" si="819"/>
        <v>0</v>
      </c>
      <c r="W1619" s="220">
        <f t="shared" si="820"/>
        <v>0</v>
      </c>
      <c r="X1619" s="220">
        <f t="shared" si="821"/>
        <v>0</v>
      </c>
      <c r="Y1619" s="220">
        <f t="shared" si="822"/>
        <v>0</v>
      </c>
      <c r="Z1619" s="462">
        <f t="shared" si="823"/>
        <v>0</v>
      </c>
      <c r="AA1619" s="221">
        <f t="shared" si="824"/>
        <v>0</v>
      </c>
      <c r="AB1619" s="462" t="str">
        <f t="shared" si="825"/>
        <v/>
      </c>
      <c r="AC1619" s="447" t="str">
        <f t="shared" si="826"/>
        <v/>
      </c>
      <c r="AD1619" s="447" t="str">
        <f t="shared" si="827"/>
        <v/>
      </c>
      <c r="AE1619" s="460" t="str">
        <f t="shared" si="828"/>
        <v/>
      </c>
      <c r="AF1619" s="221" t="str">
        <f t="shared" si="829"/>
        <v/>
      </c>
      <c r="AG1619" s="141">
        <f t="shared" si="830"/>
        <v>0</v>
      </c>
      <c r="AH1619" s="141" t="str">
        <f t="shared" si="831"/>
        <v/>
      </c>
      <c r="AI1619" s="450"/>
      <c r="AJ1619" s="446">
        <f t="shared" si="832"/>
        <v>0</v>
      </c>
    </row>
    <row r="1620" spans="1:36">
      <c r="A1620" s="1">
        <v>13</v>
      </c>
      <c r="B1620" s="133"/>
      <c r="C1620" s="112"/>
      <c r="D1620" s="327"/>
      <c r="E1620" s="91"/>
      <c r="F1620" s="91"/>
      <c r="G1620" s="328"/>
      <c r="H1620" s="216">
        <f t="shared" ref="H1620:H1664" si="833">V1620</f>
        <v>0</v>
      </c>
      <c r="I1620" s="88">
        <v>1</v>
      </c>
      <c r="J1620" s="216">
        <f t="shared" ref="J1620:J1664" si="834">IF(ISBLANK(H1620),"",H1620/I1620)</f>
        <v>0</v>
      </c>
      <c r="K1620" s="215" t="str">
        <f t="shared" si="795"/>
        <v/>
      </c>
      <c r="L1620" s="216" t="str">
        <f t="shared" si="786"/>
        <v/>
      </c>
      <c r="M1620" s="215" t="str">
        <f t="shared" si="787"/>
        <v/>
      </c>
      <c r="N1620" s="216" t="str">
        <f t="shared" si="788"/>
        <v/>
      </c>
      <c r="O1620" s="215" t="str">
        <f t="shared" si="796"/>
        <v/>
      </c>
      <c r="P1620" s="216" t="str">
        <f t="shared" si="789"/>
        <v/>
      </c>
      <c r="Q1620" s="215">
        <f t="shared" ref="Q1620:Q1664" si="835">IF(ISERR((H1620/N1620)/I1620),0,(H1620/N1620)/I1620)</f>
        <v>0</v>
      </c>
      <c r="R1620" s="94"/>
      <c r="S1620" s="218" t="str">
        <f t="shared" ref="S1620:S1664" si="836">IF(ISBLANK(R1620),"",IF(R1620&lt;1,J1620,H1620/I1620/R1620))</f>
        <v/>
      </c>
      <c r="T1620" s="218" t="str">
        <f t="shared" si="772"/>
        <v/>
      </c>
      <c r="U1620" s="218" t="str">
        <f t="shared" si="773"/>
        <v/>
      </c>
      <c r="V1620" s="219">
        <f t="shared" ref="V1620:V1664" si="837">SUM(D1620:G1620)</f>
        <v>0</v>
      </c>
      <c r="W1620" s="220">
        <f t="shared" ref="W1620:W1664" si="838">IF($R1620&gt;2,(D1620/$V1620)*$F$26, IF($R1620=2,(D1620/2),D1620))</f>
        <v>0</v>
      </c>
      <c r="X1620" s="220">
        <f t="shared" ref="X1620:X1664" si="839">IF($R1620&gt;2,(E1620/$V1620)*$F$26, IF($R1620=2,(E1620/2),E1620))</f>
        <v>0</v>
      </c>
      <c r="Y1620" s="220">
        <f t="shared" ref="Y1620:Y1664" si="840">IF($R1620&gt;2,(F1620/$V1620)*$F$26, IF($R1620=2,(F1620/2),F1620))</f>
        <v>0</v>
      </c>
      <c r="Z1620" s="462">
        <f t="shared" ref="Z1620:Z1664" si="841">IF($R1620&gt;2,(G1620/$V1620)*$F$26, IF($R1620=2,(G1620/2),G1620))</f>
        <v>0</v>
      </c>
      <c r="AA1620" s="221">
        <f t="shared" ref="AA1620:AA1664" si="842">W1620+X1620+Y1620+Z1620</f>
        <v>0</v>
      </c>
      <c r="AB1620" s="462" t="str">
        <f t="shared" ref="AB1620:AB1664" si="843">IF(ISERROR(D1620/($R1620*$I1620)),"",D1620/($R1620*$I1620))</f>
        <v/>
      </c>
      <c r="AC1620" s="447" t="str">
        <f t="shared" ref="AC1620:AC1664" si="844">IF(ISERROR(E1620/($R1620*$I1620)),"",E1620/($R1620*$I1620))</f>
        <v/>
      </c>
      <c r="AD1620" s="447" t="str">
        <f t="shared" ref="AD1620:AD1664" si="845">IF(ISERROR(F1620/($R1620*$I1620)),"",F1620/($R1620*$I1620))</f>
        <v/>
      </c>
      <c r="AE1620" s="460" t="str">
        <f t="shared" ref="AE1620:AE1664" si="846">IF(ISERROR(G1620/($R1620*$I1620)),"",G1620/($R1620*$I1620))</f>
        <v/>
      </c>
      <c r="AF1620" s="221" t="str">
        <f t="shared" ref="AF1620:AF1664" si="847">IF(ISERROR(AB1620+AC1620+AD1620+AE1620),"",AB1620+AC1620+AD1620+AE1620)</f>
        <v/>
      </c>
      <c r="AG1620" s="141">
        <f t="shared" ref="AG1620:AG1664" si="848">C1620</f>
        <v>0</v>
      </c>
      <c r="AH1620" s="141" t="str">
        <f t="shared" ref="AH1620:AH1664" si="849">IF(R1620=1,"Singleton", IF(R1620=2, "Doubleton", IF(R1620=3,"Tripleton","")))</f>
        <v/>
      </c>
      <c r="AI1620" s="450"/>
      <c r="AJ1620" s="446">
        <f t="shared" ref="AJ1620:AJ1668" si="850">IFERROR(R1620-AI1620,"")</f>
        <v>0</v>
      </c>
    </row>
    <row r="1621" spans="1:36">
      <c r="A1621" s="1">
        <v>14</v>
      </c>
      <c r="B1621" s="133"/>
      <c r="C1621" s="112"/>
      <c r="D1621" s="327"/>
      <c r="E1621" s="91"/>
      <c r="F1621" s="91"/>
      <c r="G1621" s="328"/>
      <c r="H1621" s="216">
        <f t="shared" si="833"/>
        <v>0</v>
      </c>
      <c r="I1621" s="88">
        <v>1</v>
      </c>
      <c r="J1621" s="216">
        <f t="shared" si="834"/>
        <v>0</v>
      </c>
      <c r="K1621" s="215" t="str">
        <f t="shared" si="795"/>
        <v/>
      </c>
      <c r="L1621" s="216" t="str">
        <f t="shared" si="786"/>
        <v/>
      </c>
      <c r="M1621" s="215" t="str">
        <f t="shared" si="787"/>
        <v/>
      </c>
      <c r="N1621" s="216" t="str">
        <f t="shared" si="788"/>
        <v/>
      </c>
      <c r="O1621" s="215" t="str">
        <f t="shared" si="796"/>
        <v/>
      </c>
      <c r="P1621" s="216" t="str">
        <f t="shared" si="789"/>
        <v/>
      </c>
      <c r="Q1621" s="215">
        <f t="shared" si="835"/>
        <v>0</v>
      </c>
      <c r="R1621" s="94"/>
      <c r="S1621" s="218" t="str">
        <f t="shared" si="836"/>
        <v/>
      </c>
      <c r="T1621" s="218" t="str">
        <f t="shared" si="772"/>
        <v/>
      </c>
      <c r="U1621" s="218" t="str">
        <f t="shared" si="773"/>
        <v/>
      </c>
      <c r="V1621" s="219">
        <f t="shared" si="837"/>
        <v>0</v>
      </c>
      <c r="W1621" s="220">
        <f t="shared" si="838"/>
        <v>0</v>
      </c>
      <c r="X1621" s="220">
        <f t="shared" si="839"/>
        <v>0</v>
      </c>
      <c r="Y1621" s="220">
        <f t="shared" si="840"/>
        <v>0</v>
      </c>
      <c r="Z1621" s="462">
        <f t="shared" si="841"/>
        <v>0</v>
      </c>
      <c r="AA1621" s="221">
        <f t="shared" si="842"/>
        <v>0</v>
      </c>
      <c r="AB1621" s="462" t="str">
        <f t="shared" si="843"/>
        <v/>
      </c>
      <c r="AC1621" s="447" t="str">
        <f t="shared" si="844"/>
        <v/>
      </c>
      <c r="AD1621" s="447" t="str">
        <f t="shared" si="845"/>
        <v/>
      </c>
      <c r="AE1621" s="460" t="str">
        <f t="shared" si="846"/>
        <v/>
      </c>
      <c r="AF1621" s="221" t="str">
        <f t="shared" si="847"/>
        <v/>
      </c>
      <c r="AG1621" s="141">
        <f t="shared" si="848"/>
        <v>0</v>
      </c>
      <c r="AH1621" s="141" t="str">
        <f t="shared" si="849"/>
        <v/>
      </c>
      <c r="AI1621" s="450"/>
      <c r="AJ1621" s="446">
        <f t="shared" si="850"/>
        <v>0</v>
      </c>
    </row>
    <row r="1622" spans="1:36">
      <c r="A1622" s="1">
        <v>15</v>
      </c>
      <c r="B1622" s="133"/>
      <c r="C1622" s="112"/>
      <c r="D1622" s="327"/>
      <c r="E1622" s="91"/>
      <c r="F1622" s="91"/>
      <c r="G1622" s="328"/>
      <c r="H1622" s="216">
        <f t="shared" si="833"/>
        <v>0</v>
      </c>
      <c r="I1622" s="88">
        <v>1</v>
      </c>
      <c r="J1622" s="216">
        <f t="shared" si="834"/>
        <v>0</v>
      </c>
      <c r="K1622" s="215" t="str">
        <f t="shared" si="795"/>
        <v/>
      </c>
      <c r="L1622" s="216" t="str">
        <f t="shared" si="786"/>
        <v/>
      </c>
      <c r="M1622" s="215" t="str">
        <f t="shared" si="787"/>
        <v/>
      </c>
      <c r="N1622" s="216" t="str">
        <f t="shared" si="788"/>
        <v/>
      </c>
      <c r="O1622" s="215" t="str">
        <f t="shared" si="796"/>
        <v/>
      </c>
      <c r="P1622" s="216" t="str">
        <f t="shared" si="789"/>
        <v/>
      </c>
      <c r="Q1622" s="215">
        <f t="shared" si="835"/>
        <v>0</v>
      </c>
      <c r="R1622" s="94"/>
      <c r="S1622" s="218" t="str">
        <f t="shared" si="836"/>
        <v/>
      </c>
      <c r="T1622" s="218" t="str">
        <f t="shared" si="772"/>
        <v/>
      </c>
      <c r="U1622" s="218" t="str">
        <f t="shared" si="773"/>
        <v/>
      </c>
      <c r="V1622" s="219">
        <f t="shared" si="837"/>
        <v>0</v>
      </c>
      <c r="W1622" s="220">
        <f t="shared" si="838"/>
        <v>0</v>
      </c>
      <c r="X1622" s="220">
        <f t="shared" si="839"/>
        <v>0</v>
      </c>
      <c r="Y1622" s="220">
        <f t="shared" si="840"/>
        <v>0</v>
      </c>
      <c r="Z1622" s="462">
        <f t="shared" si="841"/>
        <v>0</v>
      </c>
      <c r="AA1622" s="221">
        <f t="shared" si="842"/>
        <v>0</v>
      </c>
      <c r="AB1622" s="462" t="str">
        <f t="shared" si="843"/>
        <v/>
      </c>
      <c r="AC1622" s="447" t="str">
        <f t="shared" si="844"/>
        <v/>
      </c>
      <c r="AD1622" s="447" t="str">
        <f t="shared" si="845"/>
        <v/>
      </c>
      <c r="AE1622" s="460" t="str">
        <f t="shared" si="846"/>
        <v/>
      </c>
      <c r="AF1622" s="221" t="str">
        <f t="shared" si="847"/>
        <v/>
      </c>
      <c r="AG1622" s="141">
        <f t="shared" si="848"/>
        <v>0</v>
      </c>
      <c r="AH1622" s="141" t="str">
        <f t="shared" si="849"/>
        <v/>
      </c>
      <c r="AI1622" s="450"/>
      <c r="AJ1622" s="446">
        <f t="shared" si="850"/>
        <v>0</v>
      </c>
    </row>
    <row r="1623" spans="1:36">
      <c r="A1623" s="1">
        <v>16</v>
      </c>
      <c r="B1623" s="133"/>
      <c r="C1623" s="112"/>
      <c r="D1623" s="327"/>
      <c r="E1623" s="91"/>
      <c r="F1623" s="91"/>
      <c r="G1623" s="328"/>
      <c r="H1623" s="216">
        <f t="shared" si="833"/>
        <v>0</v>
      </c>
      <c r="I1623" s="88">
        <v>1</v>
      </c>
      <c r="J1623" s="216">
        <f t="shared" si="834"/>
        <v>0</v>
      </c>
      <c r="K1623" s="215" t="str">
        <f t="shared" si="795"/>
        <v/>
      </c>
      <c r="L1623" s="216" t="str">
        <f t="shared" si="786"/>
        <v/>
      </c>
      <c r="M1623" s="215" t="str">
        <f t="shared" si="787"/>
        <v/>
      </c>
      <c r="N1623" s="216" t="str">
        <f t="shared" si="788"/>
        <v/>
      </c>
      <c r="O1623" s="215" t="str">
        <f t="shared" si="796"/>
        <v/>
      </c>
      <c r="P1623" s="216" t="str">
        <f t="shared" si="789"/>
        <v/>
      </c>
      <c r="Q1623" s="215">
        <f t="shared" si="835"/>
        <v>0</v>
      </c>
      <c r="R1623" s="94"/>
      <c r="S1623" s="218" t="str">
        <f t="shared" si="836"/>
        <v/>
      </c>
      <c r="T1623" s="218" t="str">
        <f t="shared" si="772"/>
        <v/>
      </c>
      <c r="U1623" s="218" t="str">
        <f t="shared" si="773"/>
        <v/>
      </c>
      <c r="V1623" s="219">
        <f t="shared" si="837"/>
        <v>0</v>
      </c>
      <c r="W1623" s="220">
        <f t="shared" si="838"/>
        <v>0</v>
      </c>
      <c r="X1623" s="220">
        <f t="shared" si="839"/>
        <v>0</v>
      </c>
      <c r="Y1623" s="220">
        <f t="shared" si="840"/>
        <v>0</v>
      </c>
      <c r="Z1623" s="462">
        <f t="shared" si="841"/>
        <v>0</v>
      </c>
      <c r="AA1623" s="221">
        <f t="shared" si="842"/>
        <v>0</v>
      </c>
      <c r="AB1623" s="462" t="str">
        <f t="shared" si="843"/>
        <v/>
      </c>
      <c r="AC1623" s="447" t="str">
        <f t="shared" si="844"/>
        <v/>
      </c>
      <c r="AD1623" s="447" t="str">
        <f t="shared" si="845"/>
        <v/>
      </c>
      <c r="AE1623" s="460" t="str">
        <f t="shared" si="846"/>
        <v/>
      </c>
      <c r="AF1623" s="221" t="str">
        <f t="shared" si="847"/>
        <v/>
      </c>
      <c r="AG1623" s="141">
        <f t="shared" si="848"/>
        <v>0</v>
      </c>
      <c r="AH1623" s="141" t="str">
        <f t="shared" si="849"/>
        <v/>
      </c>
      <c r="AI1623" s="450"/>
      <c r="AJ1623" s="446">
        <f t="shared" si="850"/>
        <v>0</v>
      </c>
    </row>
    <row r="1624" spans="1:36">
      <c r="A1624" s="1">
        <v>17</v>
      </c>
      <c r="B1624" s="133"/>
      <c r="C1624" s="112"/>
      <c r="D1624" s="327"/>
      <c r="E1624" s="91"/>
      <c r="F1624" s="91"/>
      <c r="G1624" s="328"/>
      <c r="H1624" s="216">
        <f t="shared" si="833"/>
        <v>0</v>
      </c>
      <c r="I1624" s="88">
        <v>1</v>
      </c>
      <c r="J1624" s="216">
        <f t="shared" si="834"/>
        <v>0</v>
      </c>
      <c r="K1624" s="215" t="str">
        <f t="shared" si="795"/>
        <v/>
      </c>
      <c r="L1624" s="216" t="str">
        <f t="shared" si="786"/>
        <v/>
      </c>
      <c r="M1624" s="215" t="str">
        <f t="shared" si="787"/>
        <v/>
      </c>
      <c r="N1624" s="216" t="str">
        <f t="shared" si="788"/>
        <v/>
      </c>
      <c r="O1624" s="215" t="str">
        <f t="shared" si="796"/>
        <v/>
      </c>
      <c r="P1624" s="216" t="str">
        <f t="shared" si="789"/>
        <v/>
      </c>
      <c r="Q1624" s="215">
        <f t="shared" si="835"/>
        <v>0</v>
      </c>
      <c r="R1624" s="94"/>
      <c r="S1624" s="218" t="str">
        <f t="shared" si="836"/>
        <v/>
      </c>
      <c r="T1624" s="218" t="str">
        <f t="shared" si="772"/>
        <v/>
      </c>
      <c r="U1624" s="218" t="str">
        <f t="shared" si="773"/>
        <v/>
      </c>
      <c r="V1624" s="219">
        <f t="shared" si="837"/>
        <v>0</v>
      </c>
      <c r="W1624" s="220">
        <f t="shared" si="838"/>
        <v>0</v>
      </c>
      <c r="X1624" s="220">
        <f t="shared" si="839"/>
        <v>0</v>
      </c>
      <c r="Y1624" s="220">
        <f t="shared" si="840"/>
        <v>0</v>
      </c>
      <c r="Z1624" s="462">
        <f t="shared" si="841"/>
        <v>0</v>
      </c>
      <c r="AA1624" s="221">
        <f t="shared" si="842"/>
        <v>0</v>
      </c>
      <c r="AB1624" s="462" t="str">
        <f t="shared" si="843"/>
        <v/>
      </c>
      <c r="AC1624" s="447" t="str">
        <f t="shared" si="844"/>
        <v/>
      </c>
      <c r="AD1624" s="447" t="str">
        <f t="shared" si="845"/>
        <v/>
      </c>
      <c r="AE1624" s="460" t="str">
        <f t="shared" si="846"/>
        <v/>
      </c>
      <c r="AF1624" s="221" t="str">
        <f t="shared" si="847"/>
        <v/>
      </c>
      <c r="AG1624" s="141">
        <f t="shared" si="848"/>
        <v>0</v>
      </c>
      <c r="AH1624" s="141" t="str">
        <f t="shared" si="849"/>
        <v/>
      </c>
      <c r="AI1624" s="450"/>
      <c r="AJ1624" s="446">
        <f t="shared" si="850"/>
        <v>0</v>
      </c>
    </row>
    <row r="1625" spans="1:36">
      <c r="A1625" s="1">
        <v>18</v>
      </c>
      <c r="B1625" s="133"/>
      <c r="C1625" s="112"/>
      <c r="D1625" s="327"/>
      <c r="E1625" s="91"/>
      <c r="F1625" s="91"/>
      <c r="G1625" s="328"/>
      <c r="H1625" s="216">
        <f t="shared" si="833"/>
        <v>0</v>
      </c>
      <c r="I1625" s="88">
        <v>1</v>
      </c>
      <c r="J1625" s="216">
        <f t="shared" si="834"/>
        <v>0</v>
      </c>
      <c r="K1625" s="215" t="str">
        <f t="shared" si="795"/>
        <v/>
      </c>
      <c r="L1625" s="216" t="str">
        <f t="shared" si="786"/>
        <v/>
      </c>
      <c r="M1625" s="215" t="str">
        <f t="shared" si="787"/>
        <v/>
      </c>
      <c r="N1625" s="216" t="str">
        <f t="shared" si="788"/>
        <v/>
      </c>
      <c r="O1625" s="215" t="str">
        <f t="shared" si="796"/>
        <v/>
      </c>
      <c r="P1625" s="216" t="str">
        <f t="shared" si="789"/>
        <v/>
      </c>
      <c r="Q1625" s="215">
        <f t="shared" si="835"/>
        <v>0</v>
      </c>
      <c r="R1625" s="94"/>
      <c r="S1625" s="218" t="str">
        <f t="shared" si="836"/>
        <v/>
      </c>
      <c r="T1625" s="218" t="str">
        <f t="shared" si="772"/>
        <v/>
      </c>
      <c r="U1625" s="218" t="str">
        <f t="shared" si="773"/>
        <v/>
      </c>
      <c r="V1625" s="219">
        <f t="shared" si="837"/>
        <v>0</v>
      </c>
      <c r="W1625" s="220">
        <f t="shared" si="838"/>
        <v>0</v>
      </c>
      <c r="X1625" s="220">
        <f t="shared" si="839"/>
        <v>0</v>
      </c>
      <c r="Y1625" s="220">
        <f t="shared" si="840"/>
        <v>0</v>
      </c>
      <c r="Z1625" s="462">
        <f t="shared" si="841"/>
        <v>0</v>
      </c>
      <c r="AA1625" s="221">
        <f t="shared" si="842"/>
        <v>0</v>
      </c>
      <c r="AB1625" s="462" t="str">
        <f t="shared" si="843"/>
        <v/>
      </c>
      <c r="AC1625" s="447" t="str">
        <f t="shared" si="844"/>
        <v/>
      </c>
      <c r="AD1625" s="447" t="str">
        <f t="shared" si="845"/>
        <v/>
      </c>
      <c r="AE1625" s="460" t="str">
        <f t="shared" si="846"/>
        <v/>
      </c>
      <c r="AF1625" s="221" t="str">
        <f t="shared" si="847"/>
        <v/>
      </c>
      <c r="AG1625" s="141">
        <f t="shared" si="848"/>
        <v>0</v>
      </c>
      <c r="AH1625" s="141" t="str">
        <f t="shared" si="849"/>
        <v/>
      </c>
      <c r="AI1625" s="450"/>
      <c r="AJ1625" s="446">
        <f t="shared" si="850"/>
        <v>0</v>
      </c>
    </row>
    <row r="1626" spans="1:36">
      <c r="A1626" s="1">
        <v>19</v>
      </c>
      <c r="B1626" s="133"/>
      <c r="C1626" s="112"/>
      <c r="D1626" s="327"/>
      <c r="E1626" s="91"/>
      <c r="F1626" s="91"/>
      <c r="G1626" s="328"/>
      <c r="H1626" s="216">
        <f t="shared" si="833"/>
        <v>0</v>
      </c>
      <c r="I1626" s="88">
        <v>1</v>
      </c>
      <c r="J1626" s="216">
        <f t="shared" si="834"/>
        <v>0</v>
      </c>
      <c r="K1626" s="215" t="str">
        <f t="shared" si="795"/>
        <v/>
      </c>
      <c r="L1626" s="216" t="str">
        <f t="shared" si="786"/>
        <v/>
      </c>
      <c r="M1626" s="215" t="str">
        <f t="shared" si="787"/>
        <v/>
      </c>
      <c r="N1626" s="216" t="str">
        <f t="shared" si="788"/>
        <v/>
      </c>
      <c r="O1626" s="215" t="str">
        <f t="shared" si="796"/>
        <v/>
      </c>
      <c r="P1626" s="216" t="str">
        <f t="shared" si="789"/>
        <v/>
      </c>
      <c r="Q1626" s="215">
        <f t="shared" si="835"/>
        <v>0</v>
      </c>
      <c r="R1626" s="94"/>
      <c r="S1626" s="218" t="str">
        <f t="shared" si="836"/>
        <v/>
      </c>
      <c r="T1626" s="218" t="str">
        <f t="shared" si="772"/>
        <v/>
      </c>
      <c r="U1626" s="218" t="str">
        <f t="shared" si="773"/>
        <v/>
      </c>
      <c r="V1626" s="219">
        <f t="shared" si="837"/>
        <v>0</v>
      </c>
      <c r="W1626" s="220">
        <f t="shared" si="838"/>
        <v>0</v>
      </c>
      <c r="X1626" s="220">
        <f t="shared" si="839"/>
        <v>0</v>
      </c>
      <c r="Y1626" s="220">
        <f t="shared" si="840"/>
        <v>0</v>
      </c>
      <c r="Z1626" s="462">
        <f t="shared" si="841"/>
        <v>0</v>
      </c>
      <c r="AA1626" s="221">
        <f t="shared" si="842"/>
        <v>0</v>
      </c>
      <c r="AB1626" s="462" t="str">
        <f t="shared" si="843"/>
        <v/>
      </c>
      <c r="AC1626" s="447" t="str">
        <f t="shared" si="844"/>
        <v/>
      </c>
      <c r="AD1626" s="447" t="str">
        <f t="shared" si="845"/>
        <v/>
      </c>
      <c r="AE1626" s="460" t="str">
        <f t="shared" si="846"/>
        <v/>
      </c>
      <c r="AF1626" s="221" t="str">
        <f t="shared" si="847"/>
        <v/>
      </c>
      <c r="AG1626" s="141">
        <f t="shared" si="848"/>
        <v>0</v>
      </c>
      <c r="AH1626" s="141" t="str">
        <f t="shared" si="849"/>
        <v/>
      </c>
      <c r="AI1626" s="450"/>
      <c r="AJ1626" s="446">
        <f t="shared" si="850"/>
        <v>0</v>
      </c>
    </row>
    <row r="1627" spans="1:36">
      <c r="A1627" s="1">
        <v>20</v>
      </c>
      <c r="B1627" s="133"/>
      <c r="C1627" s="112"/>
      <c r="D1627" s="327"/>
      <c r="E1627" s="91"/>
      <c r="F1627" s="91"/>
      <c r="G1627" s="328"/>
      <c r="H1627" s="216">
        <f t="shared" si="833"/>
        <v>0</v>
      </c>
      <c r="I1627" s="88">
        <v>1</v>
      </c>
      <c r="J1627" s="216">
        <f t="shared" si="834"/>
        <v>0</v>
      </c>
      <c r="K1627" s="215" t="str">
        <f t="shared" si="795"/>
        <v/>
      </c>
      <c r="L1627" s="216" t="str">
        <f t="shared" si="786"/>
        <v/>
      </c>
      <c r="M1627" s="215" t="str">
        <f t="shared" si="787"/>
        <v/>
      </c>
      <c r="N1627" s="216" t="str">
        <f t="shared" si="788"/>
        <v/>
      </c>
      <c r="O1627" s="215" t="str">
        <f t="shared" si="796"/>
        <v/>
      </c>
      <c r="P1627" s="216" t="str">
        <f t="shared" si="789"/>
        <v/>
      </c>
      <c r="Q1627" s="215">
        <f t="shared" si="835"/>
        <v>0</v>
      </c>
      <c r="R1627" s="94"/>
      <c r="S1627" s="218" t="str">
        <f t="shared" si="836"/>
        <v/>
      </c>
      <c r="T1627" s="218" t="str">
        <f t="shared" si="772"/>
        <v/>
      </c>
      <c r="U1627" s="218" t="str">
        <f t="shared" si="773"/>
        <v/>
      </c>
      <c r="V1627" s="219">
        <f t="shared" si="837"/>
        <v>0</v>
      </c>
      <c r="W1627" s="220">
        <f t="shared" si="838"/>
        <v>0</v>
      </c>
      <c r="X1627" s="220">
        <f t="shared" si="839"/>
        <v>0</v>
      </c>
      <c r="Y1627" s="220">
        <f t="shared" si="840"/>
        <v>0</v>
      </c>
      <c r="Z1627" s="462">
        <f t="shared" si="841"/>
        <v>0</v>
      </c>
      <c r="AA1627" s="221">
        <f t="shared" si="842"/>
        <v>0</v>
      </c>
      <c r="AB1627" s="462" t="str">
        <f t="shared" si="843"/>
        <v/>
      </c>
      <c r="AC1627" s="447" t="str">
        <f t="shared" si="844"/>
        <v/>
      </c>
      <c r="AD1627" s="447" t="str">
        <f t="shared" si="845"/>
        <v/>
      </c>
      <c r="AE1627" s="460" t="str">
        <f t="shared" si="846"/>
        <v/>
      </c>
      <c r="AF1627" s="221" t="str">
        <f t="shared" si="847"/>
        <v/>
      </c>
      <c r="AG1627" s="141">
        <f t="shared" si="848"/>
        <v>0</v>
      </c>
      <c r="AH1627" s="141" t="str">
        <f t="shared" si="849"/>
        <v/>
      </c>
      <c r="AI1627" s="450"/>
      <c r="AJ1627" s="446">
        <f t="shared" si="850"/>
        <v>0</v>
      </c>
    </row>
    <row r="1628" spans="1:36">
      <c r="A1628" s="1">
        <v>21</v>
      </c>
      <c r="B1628" s="133"/>
      <c r="C1628" s="112"/>
      <c r="D1628" s="327"/>
      <c r="E1628" s="91"/>
      <c r="F1628" s="91"/>
      <c r="G1628" s="328"/>
      <c r="H1628" s="216">
        <f t="shared" si="833"/>
        <v>0</v>
      </c>
      <c r="I1628" s="88">
        <v>1</v>
      </c>
      <c r="J1628" s="216">
        <f t="shared" si="834"/>
        <v>0</v>
      </c>
      <c r="K1628" s="215" t="str">
        <f t="shared" si="795"/>
        <v/>
      </c>
      <c r="L1628" s="216" t="str">
        <f t="shared" si="786"/>
        <v/>
      </c>
      <c r="M1628" s="215" t="str">
        <f t="shared" si="787"/>
        <v/>
      </c>
      <c r="N1628" s="216" t="str">
        <f t="shared" si="788"/>
        <v/>
      </c>
      <c r="O1628" s="215" t="str">
        <f t="shared" si="796"/>
        <v/>
      </c>
      <c r="P1628" s="216" t="str">
        <f t="shared" si="789"/>
        <v/>
      </c>
      <c r="Q1628" s="215">
        <f t="shared" si="835"/>
        <v>0</v>
      </c>
      <c r="R1628" s="94"/>
      <c r="S1628" s="218" t="str">
        <f t="shared" si="836"/>
        <v/>
      </c>
      <c r="T1628" s="218" t="str">
        <f t="shared" si="772"/>
        <v/>
      </c>
      <c r="U1628" s="218" t="str">
        <f t="shared" si="773"/>
        <v/>
      </c>
      <c r="V1628" s="219">
        <f t="shared" si="837"/>
        <v>0</v>
      </c>
      <c r="W1628" s="220">
        <f t="shared" si="838"/>
        <v>0</v>
      </c>
      <c r="X1628" s="220">
        <f t="shared" si="839"/>
        <v>0</v>
      </c>
      <c r="Y1628" s="220">
        <f t="shared" si="840"/>
        <v>0</v>
      </c>
      <c r="Z1628" s="462">
        <f t="shared" si="841"/>
        <v>0</v>
      </c>
      <c r="AA1628" s="221">
        <f t="shared" si="842"/>
        <v>0</v>
      </c>
      <c r="AB1628" s="462" t="str">
        <f t="shared" si="843"/>
        <v/>
      </c>
      <c r="AC1628" s="447" t="str">
        <f t="shared" si="844"/>
        <v/>
      </c>
      <c r="AD1628" s="447" t="str">
        <f t="shared" si="845"/>
        <v/>
      </c>
      <c r="AE1628" s="460" t="str">
        <f t="shared" si="846"/>
        <v/>
      </c>
      <c r="AF1628" s="221" t="str">
        <f t="shared" si="847"/>
        <v/>
      </c>
      <c r="AG1628" s="141">
        <f t="shared" si="848"/>
        <v>0</v>
      </c>
      <c r="AH1628" s="141" t="str">
        <f t="shared" si="849"/>
        <v/>
      </c>
      <c r="AI1628" s="450"/>
      <c r="AJ1628" s="446">
        <f t="shared" si="850"/>
        <v>0</v>
      </c>
    </row>
    <row r="1629" spans="1:36">
      <c r="A1629" s="1">
        <v>22</v>
      </c>
      <c r="B1629" s="133"/>
      <c r="C1629" s="112"/>
      <c r="D1629" s="327"/>
      <c r="E1629" s="91"/>
      <c r="F1629" s="91"/>
      <c r="G1629" s="328"/>
      <c r="H1629" s="216">
        <f t="shared" si="833"/>
        <v>0</v>
      </c>
      <c r="I1629" s="88">
        <v>1</v>
      </c>
      <c r="J1629" s="216">
        <f t="shared" si="834"/>
        <v>0</v>
      </c>
      <c r="K1629" s="215" t="str">
        <f t="shared" si="795"/>
        <v/>
      </c>
      <c r="L1629" s="216" t="str">
        <f t="shared" si="786"/>
        <v/>
      </c>
      <c r="M1629" s="215" t="str">
        <f t="shared" si="787"/>
        <v/>
      </c>
      <c r="N1629" s="216" t="str">
        <f t="shared" si="788"/>
        <v/>
      </c>
      <c r="O1629" s="215" t="str">
        <f t="shared" si="796"/>
        <v/>
      </c>
      <c r="P1629" s="216" t="str">
        <f t="shared" si="789"/>
        <v/>
      </c>
      <c r="Q1629" s="215">
        <f t="shared" si="835"/>
        <v>0</v>
      </c>
      <c r="R1629" s="94"/>
      <c r="S1629" s="218" t="str">
        <f t="shared" si="836"/>
        <v/>
      </c>
      <c r="T1629" s="218" t="str">
        <f t="shared" si="772"/>
        <v/>
      </c>
      <c r="U1629" s="218" t="str">
        <f t="shared" si="773"/>
        <v/>
      </c>
      <c r="V1629" s="219">
        <f t="shared" si="837"/>
        <v>0</v>
      </c>
      <c r="W1629" s="220">
        <f t="shared" si="838"/>
        <v>0</v>
      </c>
      <c r="X1629" s="220">
        <f t="shared" si="839"/>
        <v>0</v>
      </c>
      <c r="Y1629" s="220">
        <f t="shared" si="840"/>
        <v>0</v>
      </c>
      <c r="Z1629" s="462">
        <f t="shared" si="841"/>
        <v>0</v>
      </c>
      <c r="AA1629" s="221">
        <f t="shared" si="842"/>
        <v>0</v>
      </c>
      <c r="AB1629" s="462" t="str">
        <f t="shared" si="843"/>
        <v/>
      </c>
      <c r="AC1629" s="447" t="str">
        <f t="shared" si="844"/>
        <v/>
      </c>
      <c r="AD1629" s="447" t="str">
        <f t="shared" si="845"/>
        <v/>
      </c>
      <c r="AE1629" s="460" t="str">
        <f t="shared" si="846"/>
        <v/>
      </c>
      <c r="AF1629" s="221" t="str">
        <f t="shared" si="847"/>
        <v/>
      </c>
      <c r="AG1629" s="141">
        <f t="shared" si="848"/>
        <v>0</v>
      </c>
      <c r="AH1629" s="141" t="str">
        <f t="shared" si="849"/>
        <v/>
      </c>
      <c r="AI1629" s="450"/>
      <c r="AJ1629" s="446">
        <f t="shared" si="850"/>
        <v>0</v>
      </c>
    </row>
    <row r="1630" spans="1:36">
      <c r="A1630" s="1">
        <v>23</v>
      </c>
      <c r="B1630" s="133"/>
      <c r="C1630" s="112"/>
      <c r="D1630" s="327"/>
      <c r="E1630" s="91"/>
      <c r="F1630" s="91"/>
      <c r="G1630" s="328"/>
      <c r="H1630" s="216">
        <f t="shared" si="833"/>
        <v>0</v>
      </c>
      <c r="I1630" s="88">
        <v>1</v>
      </c>
      <c r="J1630" s="216">
        <f t="shared" si="834"/>
        <v>0</v>
      </c>
      <c r="K1630" s="215" t="str">
        <f t="shared" si="795"/>
        <v/>
      </c>
      <c r="L1630" s="216" t="str">
        <f t="shared" si="786"/>
        <v/>
      </c>
      <c r="M1630" s="215" t="str">
        <f t="shared" si="787"/>
        <v/>
      </c>
      <c r="N1630" s="216" t="str">
        <f t="shared" si="788"/>
        <v/>
      </c>
      <c r="O1630" s="215" t="str">
        <f t="shared" si="796"/>
        <v/>
      </c>
      <c r="P1630" s="216" t="str">
        <f t="shared" si="789"/>
        <v/>
      </c>
      <c r="Q1630" s="215">
        <f t="shared" si="835"/>
        <v>0</v>
      </c>
      <c r="R1630" s="94"/>
      <c r="S1630" s="218" t="str">
        <f t="shared" si="836"/>
        <v/>
      </c>
      <c r="T1630" s="218" t="str">
        <f t="shared" si="772"/>
        <v/>
      </c>
      <c r="U1630" s="218" t="str">
        <f t="shared" si="773"/>
        <v/>
      </c>
      <c r="V1630" s="219">
        <f t="shared" si="837"/>
        <v>0</v>
      </c>
      <c r="W1630" s="220">
        <f t="shared" si="838"/>
        <v>0</v>
      </c>
      <c r="X1630" s="220">
        <f t="shared" si="839"/>
        <v>0</v>
      </c>
      <c r="Y1630" s="220">
        <f t="shared" si="840"/>
        <v>0</v>
      </c>
      <c r="Z1630" s="462">
        <f t="shared" si="841"/>
        <v>0</v>
      </c>
      <c r="AA1630" s="221">
        <f t="shared" si="842"/>
        <v>0</v>
      </c>
      <c r="AB1630" s="462" t="str">
        <f t="shared" si="843"/>
        <v/>
      </c>
      <c r="AC1630" s="447" t="str">
        <f t="shared" si="844"/>
        <v/>
      </c>
      <c r="AD1630" s="447" t="str">
        <f t="shared" si="845"/>
        <v/>
      </c>
      <c r="AE1630" s="460" t="str">
        <f t="shared" si="846"/>
        <v/>
      </c>
      <c r="AF1630" s="221" t="str">
        <f t="shared" si="847"/>
        <v/>
      </c>
      <c r="AG1630" s="141">
        <f t="shared" si="848"/>
        <v>0</v>
      </c>
      <c r="AH1630" s="141" t="str">
        <f t="shared" si="849"/>
        <v/>
      </c>
      <c r="AI1630" s="450"/>
      <c r="AJ1630" s="446">
        <f t="shared" si="850"/>
        <v>0</v>
      </c>
    </row>
    <row r="1631" spans="1:36">
      <c r="A1631" s="1">
        <v>24</v>
      </c>
      <c r="B1631" s="133"/>
      <c r="C1631" s="112"/>
      <c r="D1631" s="327"/>
      <c r="E1631" s="91"/>
      <c r="F1631" s="91"/>
      <c r="G1631" s="328"/>
      <c r="H1631" s="216">
        <f t="shared" si="833"/>
        <v>0</v>
      </c>
      <c r="I1631" s="88">
        <v>1</v>
      </c>
      <c r="J1631" s="216">
        <f t="shared" si="834"/>
        <v>0</v>
      </c>
      <c r="K1631" s="215" t="str">
        <f t="shared" si="795"/>
        <v/>
      </c>
      <c r="L1631" s="216" t="str">
        <f t="shared" si="786"/>
        <v/>
      </c>
      <c r="M1631" s="215" t="str">
        <f t="shared" si="787"/>
        <v/>
      </c>
      <c r="N1631" s="216" t="str">
        <f t="shared" si="788"/>
        <v/>
      </c>
      <c r="O1631" s="215" t="str">
        <f t="shared" si="796"/>
        <v/>
      </c>
      <c r="P1631" s="216" t="str">
        <f t="shared" si="789"/>
        <v/>
      </c>
      <c r="Q1631" s="215">
        <f t="shared" si="835"/>
        <v>0</v>
      </c>
      <c r="R1631" s="94"/>
      <c r="S1631" s="218" t="str">
        <f t="shared" si="836"/>
        <v/>
      </c>
      <c r="T1631" s="218" t="str">
        <f t="shared" si="772"/>
        <v/>
      </c>
      <c r="U1631" s="218" t="str">
        <f t="shared" si="773"/>
        <v/>
      </c>
      <c r="V1631" s="219">
        <f t="shared" si="837"/>
        <v>0</v>
      </c>
      <c r="W1631" s="220">
        <f t="shared" si="838"/>
        <v>0</v>
      </c>
      <c r="X1631" s="220">
        <f t="shared" si="839"/>
        <v>0</v>
      </c>
      <c r="Y1631" s="220">
        <f t="shared" si="840"/>
        <v>0</v>
      </c>
      <c r="Z1631" s="462">
        <f t="shared" si="841"/>
        <v>0</v>
      </c>
      <c r="AA1631" s="221">
        <f t="shared" si="842"/>
        <v>0</v>
      </c>
      <c r="AB1631" s="462" t="str">
        <f t="shared" si="843"/>
        <v/>
      </c>
      <c r="AC1631" s="447" t="str">
        <f t="shared" si="844"/>
        <v/>
      </c>
      <c r="AD1631" s="447" t="str">
        <f t="shared" si="845"/>
        <v/>
      </c>
      <c r="AE1631" s="460" t="str">
        <f t="shared" si="846"/>
        <v/>
      </c>
      <c r="AF1631" s="221" t="str">
        <f t="shared" si="847"/>
        <v/>
      </c>
      <c r="AG1631" s="141">
        <f t="shared" si="848"/>
        <v>0</v>
      </c>
      <c r="AH1631" s="141" t="str">
        <f t="shared" si="849"/>
        <v/>
      </c>
      <c r="AI1631" s="450"/>
      <c r="AJ1631" s="446">
        <f t="shared" si="850"/>
        <v>0</v>
      </c>
    </row>
    <row r="1632" spans="1:36">
      <c r="A1632" s="1">
        <v>25</v>
      </c>
      <c r="B1632" s="133"/>
      <c r="C1632" s="112"/>
      <c r="D1632" s="327"/>
      <c r="E1632" s="91"/>
      <c r="F1632" s="91"/>
      <c r="G1632" s="328"/>
      <c r="H1632" s="216">
        <f t="shared" si="833"/>
        <v>0</v>
      </c>
      <c r="I1632" s="88">
        <v>1</v>
      </c>
      <c r="J1632" s="216">
        <f t="shared" si="834"/>
        <v>0</v>
      </c>
      <c r="K1632" s="215" t="str">
        <f t="shared" si="795"/>
        <v/>
      </c>
      <c r="L1632" s="216" t="str">
        <f t="shared" si="786"/>
        <v/>
      </c>
      <c r="M1632" s="215" t="str">
        <f t="shared" si="787"/>
        <v/>
      </c>
      <c r="N1632" s="216" t="str">
        <f t="shared" si="788"/>
        <v/>
      </c>
      <c r="O1632" s="215" t="str">
        <f t="shared" si="796"/>
        <v/>
      </c>
      <c r="P1632" s="216" t="str">
        <f t="shared" si="789"/>
        <v/>
      </c>
      <c r="Q1632" s="215">
        <f t="shared" si="835"/>
        <v>0</v>
      </c>
      <c r="R1632" s="94"/>
      <c r="S1632" s="218" t="str">
        <f t="shared" si="836"/>
        <v/>
      </c>
      <c r="T1632" s="218" t="str">
        <f t="shared" si="772"/>
        <v/>
      </c>
      <c r="U1632" s="218" t="str">
        <f t="shared" si="773"/>
        <v/>
      </c>
      <c r="V1632" s="219">
        <f t="shared" si="837"/>
        <v>0</v>
      </c>
      <c r="W1632" s="220">
        <f t="shared" si="838"/>
        <v>0</v>
      </c>
      <c r="X1632" s="220">
        <f t="shared" si="839"/>
        <v>0</v>
      </c>
      <c r="Y1632" s="220">
        <f t="shared" si="840"/>
        <v>0</v>
      </c>
      <c r="Z1632" s="462">
        <f t="shared" si="841"/>
        <v>0</v>
      </c>
      <c r="AA1632" s="221">
        <f t="shared" si="842"/>
        <v>0</v>
      </c>
      <c r="AB1632" s="462" t="str">
        <f t="shared" si="843"/>
        <v/>
      </c>
      <c r="AC1632" s="447" t="str">
        <f t="shared" si="844"/>
        <v/>
      </c>
      <c r="AD1632" s="447" t="str">
        <f t="shared" si="845"/>
        <v/>
      </c>
      <c r="AE1632" s="460" t="str">
        <f t="shared" si="846"/>
        <v/>
      </c>
      <c r="AF1632" s="221" t="str">
        <f t="shared" si="847"/>
        <v/>
      </c>
      <c r="AG1632" s="141">
        <f t="shared" si="848"/>
        <v>0</v>
      </c>
      <c r="AH1632" s="141" t="str">
        <f t="shared" si="849"/>
        <v/>
      </c>
      <c r="AI1632" s="450"/>
      <c r="AJ1632" s="446">
        <f t="shared" si="850"/>
        <v>0</v>
      </c>
    </row>
    <row r="1633" spans="1:36">
      <c r="A1633" s="1">
        <v>26</v>
      </c>
      <c r="B1633" s="133"/>
      <c r="C1633" s="112"/>
      <c r="D1633" s="327"/>
      <c r="E1633" s="91"/>
      <c r="F1633" s="91"/>
      <c r="G1633" s="328"/>
      <c r="H1633" s="216">
        <f t="shared" si="833"/>
        <v>0</v>
      </c>
      <c r="I1633" s="88">
        <v>1</v>
      </c>
      <c r="J1633" s="216">
        <f t="shared" si="834"/>
        <v>0</v>
      </c>
      <c r="K1633" s="215" t="str">
        <f t="shared" ref="K1633:K1668" si="851">IFERROR(IF(ISBLANK(H1633),"",(H1633/$K$1568)/I1633),"")</f>
        <v/>
      </c>
      <c r="L1633" s="216" t="str">
        <f t="shared" si="786"/>
        <v/>
      </c>
      <c r="M1633" s="215" t="str">
        <f t="shared" si="787"/>
        <v/>
      </c>
      <c r="N1633" s="216" t="str">
        <f t="shared" si="788"/>
        <v/>
      </c>
      <c r="O1633" s="215" t="str">
        <f t="shared" ref="O1633:O1668" si="852">IFERROR(IF(ISBLANK(H1633),"",(H1633/$O$1568)/I1633),"")</f>
        <v/>
      </c>
      <c r="P1633" s="216" t="str">
        <f t="shared" si="789"/>
        <v/>
      </c>
      <c r="Q1633" s="215">
        <f t="shared" si="835"/>
        <v>0</v>
      </c>
      <c r="R1633" s="94"/>
      <c r="S1633" s="218" t="str">
        <f t="shared" si="836"/>
        <v/>
      </c>
      <c r="T1633" s="218" t="str">
        <f t="shared" ref="T1633:T1668" si="853">IF(ISBLANK($R1633),"",IF($R1633&lt;1,$J1633,IF(ISERROR($H1633/$I1633/($R1633-1)),"",$H1633/$I1633/($R1633-1))))</f>
        <v/>
      </c>
      <c r="U1633" s="218" t="str">
        <f t="shared" ref="U1633:U1668" si="854">IF(ISBLANK($R1633),"",IF($R1633&lt;1,$J1633,$H1633/$I1633/($R1633+1)))</f>
        <v/>
      </c>
      <c r="V1633" s="219">
        <f t="shared" si="837"/>
        <v>0</v>
      </c>
      <c r="W1633" s="220">
        <f t="shared" si="838"/>
        <v>0</v>
      </c>
      <c r="X1633" s="220">
        <f t="shared" si="839"/>
        <v>0</v>
      </c>
      <c r="Y1633" s="220">
        <f t="shared" si="840"/>
        <v>0</v>
      </c>
      <c r="Z1633" s="462">
        <f t="shared" si="841"/>
        <v>0</v>
      </c>
      <c r="AA1633" s="221">
        <f t="shared" si="842"/>
        <v>0</v>
      </c>
      <c r="AB1633" s="462" t="str">
        <f t="shared" si="843"/>
        <v/>
      </c>
      <c r="AC1633" s="447" t="str">
        <f t="shared" si="844"/>
        <v/>
      </c>
      <c r="AD1633" s="447" t="str">
        <f t="shared" si="845"/>
        <v/>
      </c>
      <c r="AE1633" s="460" t="str">
        <f t="shared" si="846"/>
        <v/>
      </c>
      <c r="AF1633" s="221" t="str">
        <f t="shared" si="847"/>
        <v/>
      </c>
      <c r="AG1633" s="141">
        <f t="shared" si="848"/>
        <v>0</v>
      </c>
      <c r="AH1633" s="141" t="str">
        <f t="shared" si="849"/>
        <v/>
      </c>
      <c r="AI1633" s="450"/>
      <c r="AJ1633" s="446">
        <f t="shared" si="850"/>
        <v>0</v>
      </c>
    </row>
    <row r="1634" spans="1:36">
      <c r="A1634" s="1">
        <v>27</v>
      </c>
      <c r="B1634" s="133"/>
      <c r="C1634" s="112"/>
      <c r="D1634" s="327"/>
      <c r="E1634" s="91"/>
      <c r="F1634" s="91"/>
      <c r="G1634" s="328"/>
      <c r="H1634" s="216">
        <f t="shared" si="833"/>
        <v>0</v>
      </c>
      <c r="I1634" s="88">
        <v>1</v>
      </c>
      <c r="J1634" s="216">
        <f t="shared" si="834"/>
        <v>0</v>
      </c>
      <c r="K1634" s="215" t="str">
        <f t="shared" si="851"/>
        <v/>
      </c>
      <c r="L1634" s="216" t="str">
        <f t="shared" ref="L1634:L1668" si="855">IFERROR(IF(ISBLANK(H1634),"",ROUNDUP(K1634,0)),"")</f>
        <v/>
      </c>
      <c r="M1634" s="215" t="str">
        <f t="shared" ref="M1634:M1668" si="856">IFERROR(IF(ISBLANK(H1634),"",(H1634/$F$24)/I1634),"")</f>
        <v/>
      </c>
      <c r="N1634" s="216" t="str">
        <f t="shared" ref="N1634:N1668" si="857">IFERROR(IF(ISBLANK(H1634),"",ROUNDUP(M1634,0)),"")</f>
        <v/>
      </c>
      <c r="O1634" s="215" t="str">
        <f t="shared" si="852"/>
        <v/>
      </c>
      <c r="P1634" s="216" t="str">
        <f t="shared" ref="P1634:P1668" si="858">IFERROR(IF(ISBLANK(H1634),"",ROUNDUP(O1634,0)),"")</f>
        <v/>
      </c>
      <c r="Q1634" s="215">
        <f t="shared" si="835"/>
        <v>0</v>
      </c>
      <c r="R1634" s="94"/>
      <c r="S1634" s="218" t="str">
        <f t="shared" si="836"/>
        <v/>
      </c>
      <c r="T1634" s="218" t="str">
        <f t="shared" si="853"/>
        <v/>
      </c>
      <c r="U1634" s="218" t="str">
        <f t="shared" si="854"/>
        <v/>
      </c>
      <c r="V1634" s="219">
        <f t="shared" si="837"/>
        <v>0</v>
      </c>
      <c r="W1634" s="220">
        <f t="shared" si="838"/>
        <v>0</v>
      </c>
      <c r="X1634" s="220">
        <f t="shared" si="839"/>
        <v>0</v>
      </c>
      <c r="Y1634" s="220">
        <f t="shared" si="840"/>
        <v>0</v>
      </c>
      <c r="Z1634" s="462">
        <f t="shared" si="841"/>
        <v>0</v>
      </c>
      <c r="AA1634" s="221">
        <f t="shared" si="842"/>
        <v>0</v>
      </c>
      <c r="AB1634" s="462" t="str">
        <f t="shared" si="843"/>
        <v/>
      </c>
      <c r="AC1634" s="447" t="str">
        <f t="shared" si="844"/>
        <v/>
      </c>
      <c r="AD1634" s="447" t="str">
        <f t="shared" si="845"/>
        <v/>
      </c>
      <c r="AE1634" s="460" t="str">
        <f t="shared" si="846"/>
        <v/>
      </c>
      <c r="AF1634" s="221" t="str">
        <f t="shared" si="847"/>
        <v/>
      </c>
      <c r="AG1634" s="141">
        <f t="shared" si="848"/>
        <v>0</v>
      </c>
      <c r="AH1634" s="141" t="str">
        <f t="shared" si="849"/>
        <v/>
      </c>
      <c r="AI1634" s="450"/>
      <c r="AJ1634" s="446">
        <f t="shared" si="850"/>
        <v>0</v>
      </c>
    </row>
    <row r="1635" spans="1:36">
      <c r="A1635" s="1">
        <v>28</v>
      </c>
      <c r="B1635" s="133"/>
      <c r="C1635" s="112"/>
      <c r="D1635" s="327"/>
      <c r="E1635" s="91"/>
      <c r="F1635" s="91"/>
      <c r="G1635" s="328"/>
      <c r="H1635" s="216">
        <f t="shared" si="833"/>
        <v>0</v>
      </c>
      <c r="I1635" s="88">
        <v>1</v>
      </c>
      <c r="J1635" s="216">
        <f t="shared" si="834"/>
        <v>0</v>
      </c>
      <c r="K1635" s="215" t="str">
        <f t="shared" si="851"/>
        <v/>
      </c>
      <c r="L1635" s="216" t="str">
        <f t="shared" si="855"/>
        <v/>
      </c>
      <c r="M1635" s="215" t="str">
        <f t="shared" si="856"/>
        <v/>
      </c>
      <c r="N1635" s="216" t="str">
        <f t="shared" si="857"/>
        <v/>
      </c>
      <c r="O1635" s="215" t="str">
        <f t="shared" si="852"/>
        <v/>
      </c>
      <c r="P1635" s="216" t="str">
        <f t="shared" si="858"/>
        <v/>
      </c>
      <c r="Q1635" s="215">
        <f t="shared" si="835"/>
        <v>0</v>
      </c>
      <c r="R1635" s="94"/>
      <c r="S1635" s="218" t="str">
        <f t="shared" si="836"/>
        <v/>
      </c>
      <c r="T1635" s="218" t="str">
        <f t="shared" si="853"/>
        <v/>
      </c>
      <c r="U1635" s="218" t="str">
        <f t="shared" si="854"/>
        <v/>
      </c>
      <c r="V1635" s="219">
        <f t="shared" si="837"/>
        <v>0</v>
      </c>
      <c r="W1635" s="220">
        <f t="shared" si="838"/>
        <v>0</v>
      </c>
      <c r="X1635" s="220">
        <f t="shared" si="839"/>
        <v>0</v>
      </c>
      <c r="Y1635" s="220">
        <f t="shared" si="840"/>
        <v>0</v>
      </c>
      <c r="Z1635" s="462">
        <f t="shared" si="841"/>
        <v>0</v>
      </c>
      <c r="AA1635" s="221">
        <f t="shared" si="842"/>
        <v>0</v>
      </c>
      <c r="AB1635" s="462" t="str">
        <f t="shared" si="843"/>
        <v/>
      </c>
      <c r="AC1635" s="447" t="str">
        <f t="shared" si="844"/>
        <v/>
      </c>
      <c r="AD1635" s="447" t="str">
        <f t="shared" si="845"/>
        <v/>
      </c>
      <c r="AE1635" s="460" t="str">
        <f t="shared" si="846"/>
        <v/>
      </c>
      <c r="AF1635" s="221" t="str">
        <f t="shared" si="847"/>
        <v/>
      </c>
      <c r="AG1635" s="141">
        <f t="shared" si="848"/>
        <v>0</v>
      </c>
      <c r="AH1635" s="141" t="str">
        <f t="shared" si="849"/>
        <v/>
      </c>
      <c r="AI1635" s="450"/>
      <c r="AJ1635" s="446">
        <f t="shared" si="850"/>
        <v>0</v>
      </c>
    </row>
    <row r="1636" spans="1:36">
      <c r="A1636" s="1">
        <v>29</v>
      </c>
      <c r="B1636" s="133"/>
      <c r="C1636" s="112"/>
      <c r="D1636" s="327"/>
      <c r="E1636" s="91"/>
      <c r="F1636" s="91"/>
      <c r="G1636" s="328"/>
      <c r="H1636" s="216">
        <f t="shared" si="833"/>
        <v>0</v>
      </c>
      <c r="I1636" s="88">
        <v>1</v>
      </c>
      <c r="J1636" s="216">
        <f t="shared" si="834"/>
        <v>0</v>
      </c>
      <c r="K1636" s="215" t="str">
        <f t="shared" si="851"/>
        <v/>
      </c>
      <c r="L1636" s="216" t="str">
        <f t="shared" si="855"/>
        <v/>
      </c>
      <c r="M1636" s="215" t="str">
        <f t="shared" si="856"/>
        <v/>
      </c>
      <c r="N1636" s="216" t="str">
        <f t="shared" si="857"/>
        <v/>
      </c>
      <c r="O1636" s="215" t="str">
        <f t="shared" si="852"/>
        <v/>
      </c>
      <c r="P1636" s="216" t="str">
        <f t="shared" si="858"/>
        <v/>
      </c>
      <c r="Q1636" s="215">
        <f t="shared" si="835"/>
        <v>0</v>
      </c>
      <c r="R1636" s="94"/>
      <c r="S1636" s="218" t="str">
        <f t="shared" si="836"/>
        <v/>
      </c>
      <c r="T1636" s="218" t="str">
        <f t="shared" si="853"/>
        <v/>
      </c>
      <c r="U1636" s="218" t="str">
        <f t="shared" si="854"/>
        <v/>
      </c>
      <c r="V1636" s="219">
        <f t="shared" si="837"/>
        <v>0</v>
      </c>
      <c r="W1636" s="220">
        <f t="shared" si="838"/>
        <v>0</v>
      </c>
      <c r="X1636" s="220">
        <f t="shared" si="839"/>
        <v>0</v>
      </c>
      <c r="Y1636" s="220">
        <f t="shared" si="840"/>
        <v>0</v>
      </c>
      <c r="Z1636" s="462">
        <f t="shared" si="841"/>
        <v>0</v>
      </c>
      <c r="AA1636" s="221">
        <f t="shared" si="842"/>
        <v>0</v>
      </c>
      <c r="AB1636" s="462" t="str">
        <f t="shared" si="843"/>
        <v/>
      </c>
      <c r="AC1636" s="447" t="str">
        <f t="shared" si="844"/>
        <v/>
      </c>
      <c r="AD1636" s="447" t="str">
        <f t="shared" si="845"/>
        <v/>
      </c>
      <c r="AE1636" s="460" t="str">
        <f t="shared" si="846"/>
        <v/>
      </c>
      <c r="AF1636" s="221" t="str">
        <f t="shared" si="847"/>
        <v/>
      </c>
      <c r="AG1636" s="141">
        <f t="shared" si="848"/>
        <v>0</v>
      </c>
      <c r="AH1636" s="141" t="str">
        <f t="shared" si="849"/>
        <v/>
      </c>
      <c r="AI1636" s="450"/>
      <c r="AJ1636" s="446">
        <f t="shared" si="850"/>
        <v>0</v>
      </c>
    </row>
    <row r="1637" spans="1:36">
      <c r="A1637" s="1">
        <v>30</v>
      </c>
      <c r="B1637" s="133"/>
      <c r="C1637" s="112"/>
      <c r="D1637" s="327"/>
      <c r="E1637" s="91"/>
      <c r="F1637" s="91"/>
      <c r="G1637" s="328"/>
      <c r="H1637" s="216">
        <f t="shared" si="833"/>
        <v>0</v>
      </c>
      <c r="I1637" s="88">
        <v>1</v>
      </c>
      <c r="J1637" s="216">
        <f t="shared" si="834"/>
        <v>0</v>
      </c>
      <c r="K1637" s="215" t="str">
        <f t="shared" si="851"/>
        <v/>
      </c>
      <c r="L1637" s="216" t="str">
        <f t="shared" si="855"/>
        <v/>
      </c>
      <c r="M1637" s="215" t="str">
        <f t="shared" si="856"/>
        <v/>
      </c>
      <c r="N1637" s="216" t="str">
        <f t="shared" si="857"/>
        <v/>
      </c>
      <c r="O1637" s="215" t="str">
        <f t="shared" si="852"/>
        <v/>
      </c>
      <c r="P1637" s="216" t="str">
        <f t="shared" si="858"/>
        <v/>
      </c>
      <c r="Q1637" s="215">
        <f t="shared" si="835"/>
        <v>0</v>
      </c>
      <c r="R1637" s="94"/>
      <c r="S1637" s="218" t="str">
        <f t="shared" si="836"/>
        <v/>
      </c>
      <c r="T1637" s="218" t="str">
        <f t="shared" si="853"/>
        <v/>
      </c>
      <c r="U1637" s="218" t="str">
        <f t="shared" si="854"/>
        <v/>
      </c>
      <c r="V1637" s="219">
        <f t="shared" si="837"/>
        <v>0</v>
      </c>
      <c r="W1637" s="220">
        <f t="shared" si="838"/>
        <v>0</v>
      </c>
      <c r="X1637" s="220">
        <f t="shared" si="839"/>
        <v>0</v>
      </c>
      <c r="Y1637" s="220">
        <f t="shared" si="840"/>
        <v>0</v>
      </c>
      <c r="Z1637" s="462">
        <f t="shared" si="841"/>
        <v>0</v>
      </c>
      <c r="AA1637" s="221">
        <f t="shared" si="842"/>
        <v>0</v>
      </c>
      <c r="AB1637" s="462" t="str">
        <f t="shared" si="843"/>
        <v/>
      </c>
      <c r="AC1637" s="447" t="str">
        <f t="shared" si="844"/>
        <v/>
      </c>
      <c r="AD1637" s="447" t="str">
        <f t="shared" si="845"/>
        <v/>
      </c>
      <c r="AE1637" s="460" t="str">
        <f t="shared" si="846"/>
        <v/>
      </c>
      <c r="AF1637" s="221" t="str">
        <f t="shared" si="847"/>
        <v/>
      </c>
      <c r="AG1637" s="141">
        <f t="shared" si="848"/>
        <v>0</v>
      </c>
      <c r="AH1637" s="141" t="str">
        <f t="shared" si="849"/>
        <v/>
      </c>
      <c r="AI1637" s="450"/>
      <c r="AJ1637" s="446">
        <f t="shared" si="850"/>
        <v>0</v>
      </c>
    </row>
    <row r="1638" spans="1:36">
      <c r="A1638" s="1">
        <v>31</v>
      </c>
      <c r="B1638" s="133"/>
      <c r="C1638" s="112"/>
      <c r="D1638" s="327"/>
      <c r="E1638" s="91"/>
      <c r="F1638" s="91"/>
      <c r="G1638" s="328"/>
      <c r="H1638" s="216">
        <f t="shared" si="833"/>
        <v>0</v>
      </c>
      <c r="I1638" s="88">
        <v>1</v>
      </c>
      <c r="J1638" s="216">
        <f t="shared" si="834"/>
        <v>0</v>
      </c>
      <c r="K1638" s="215" t="str">
        <f t="shared" si="851"/>
        <v/>
      </c>
      <c r="L1638" s="216" t="str">
        <f t="shared" si="855"/>
        <v/>
      </c>
      <c r="M1638" s="215" t="str">
        <f t="shared" si="856"/>
        <v/>
      </c>
      <c r="N1638" s="216" t="str">
        <f t="shared" si="857"/>
        <v/>
      </c>
      <c r="O1638" s="215" t="str">
        <f t="shared" si="852"/>
        <v/>
      </c>
      <c r="P1638" s="216" t="str">
        <f t="shared" si="858"/>
        <v/>
      </c>
      <c r="Q1638" s="215">
        <f t="shared" si="835"/>
        <v>0</v>
      </c>
      <c r="R1638" s="94"/>
      <c r="S1638" s="218" t="str">
        <f t="shared" si="836"/>
        <v/>
      </c>
      <c r="T1638" s="218" t="str">
        <f t="shared" si="853"/>
        <v/>
      </c>
      <c r="U1638" s="218" t="str">
        <f t="shared" si="854"/>
        <v/>
      </c>
      <c r="V1638" s="219">
        <f t="shared" si="837"/>
        <v>0</v>
      </c>
      <c r="W1638" s="220">
        <f t="shared" si="838"/>
        <v>0</v>
      </c>
      <c r="X1638" s="220">
        <f t="shared" si="839"/>
        <v>0</v>
      </c>
      <c r="Y1638" s="220">
        <f t="shared" si="840"/>
        <v>0</v>
      </c>
      <c r="Z1638" s="462">
        <f t="shared" si="841"/>
        <v>0</v>
      </c>
      <c r="AA1638" s="221">
        <f t="shared" si="842"/>
        <v>0</v>
      </c>
      <c r="AB1638" s="462" t="str">
        <f t="shared" si="843"/>
        <v/>
      </c>
      <c r="AC1638" s="447" t="str">
        <f t="shared" si="844"/>
        <v/>
      </c>
      <c r="AD1638" s="447" t="str">
        <f t="shared" si="845"/>
        <v/>
      </c>
      <c r="AE1638" s="460" t="str">
        <f t="shared" si="846"/>
        <v/>
      </c>
      <c r="AF1638" s="221" t="str">
        <f t="shared" si="847"/>
        <v/>
      </c>
      <c r="AG1638" s="141">
        <f t="shared" si="848"/>
        <v>0</v>
      </c>
      <c r="AH1638" s="141" t="str">
        <f t="shared" si="849"/>
        <v/>
      </c>
      <c r="AI1638" s="450"/>
      <c r="AJ1638" s="446">
        <f t="shared" si="850"/>
        <v>0</v>
      </c>
    </row>
    <row r="1639" spans="1:36">
      <c r="A1639" s="1">
        <v>32</v>
      </c>
      <c r="B1639" s="133"/>
      <c r="C1639" s="112"/>
      <c r="D1639" s="327"/>
      <c r="E1639" s="91"/>
      <c r="F1639" s="91"/>
      <c r="G1639" s="328"/>
      <c r="H1639" s="216">
        <f t="shared" si="833"/>
        <v>0</v>
      </c>
      <c r="I1639" s="88">
        <v>1</v>
      </c>
      <c r="J1639" s="216">
        <f t="shared" si="834"/>
        <v>0</v>
      </c>
      <c r="K1639" s="215" t="str">
        <f t="shared" si="851"/>
        <v/>
      </c>
      <c r="L1639" s="216" t="str">
        <f t="shared" si="855"/>
        <v/>
      </c>
      <c r="M1639" s="215" t="str">
        <f t="shared" si="856"/>
        <v/>
      </c>
      <c r="N1639" s="216" t="str">
        <f t="shared" si="857"/>
        <v/>
      </c>
      <c r="O1639" s="215" t="str">
        <f t="shared" si="852"/>
        <v/>
      </c>
      <c r="P1639" s="216" t="str">
        <f t="shared" si="858"/>
        <v/>
      </c>
      <c r="Q1639" s="215">
        <f t="shared" si="835"/>
        <v>0</v>
      </c>
      <c r="R1639" s="94"/>
      <c r="S1639" s="218" t="str">
        <f t="shared" si="836"/>
        <v/>
      </c>
      <c r="T1639" s="218" t="str">
        <f t="shared" si="853"/>
        <v/>
      </c>
      <c r="U1639" s="218" t="str">
        <f t="shared" si="854"/>
        <v/>
      </c>
      <c r="V1639" s="219">
        <f t="shared" si="837"/>
        <v>0</v>
      </c>
      <c r="W1639" s="220">
        <f t="shared" si="838"/>
        <v>0</v>
      </c>
      <c r="X1639" s="220">
        <f t="shared" si="839"/>
        <v>0</v>
      </c>
      <c r="Y1639" s="220">
        <f t="shared" si="840"/>
        <v>0</v>
      </c>
      <c r="Z1639" s="462">
        <f t="shared" si="841"/>
        <v>0</v>
      </c>
      <c r="AA1639" s="221">
        <f t="shared" si="842"/>
        <v>0</v>
      </c>
      <c r="AB1639" s="462" t="str">
        <f t="shared" si="843"/>
        <v/>
      </c>
      <c r="AC1639" s="447" t="str">
        <f t="shared" si="844"/>
        <v/>
      </c>
      <c r="AD1639" s="447" t="str">
        <f t="shared" si="845"/>
        <v/>
      </c>
      <c r="AE1639" s="460" t="str">
        <f t="shared" si="846"/>
        <v/>
      </c>
      <c r="AF1639" s="221" t="str">
        <f t="shared" si="847"/>
        <v/>
      </c>
      <c r="AG1639" s="141">
        <f t="shared" si="848"/>
        <v>0</v>
      </c>
      <c r="AH1639" s="141" t="str">
        <f t="shared" si="849"/>
        <v/>
      </c>
      <c r="AI1639" s="450"/>
      <c r="AJ1639" s="446">
        <f t="shared" si="850"/>
        <v>0</v>
      </c>
    </row>
    <row r="1640" spans="1:36">
      <c r="A1640" s="1">
        <v>33</v>
      </c>
      <c r="B1640" s="133"/>
      <c r="C1640" s="112"/>
      <c r="D1640" s="327"/>
      <c r="E1640" s="91"/>
      <c r="F1640" s="91"/>
      <c r="G1640" s="328"/>
      <c r="H1640" s="216">
        <f t="shared" si="833"/>
        <v>0</v>
      </c>
      <c r="I1640" s="88">
        <v>1</v>
      </c>
      <c r="J1640" s="216">
        <f t="shared" si="834"/>
        <v>0</v>
      </c>
      <c r="K1640" s="215" t="str">
        <f t="shared" si="851"/>
        <v/>
      </c>
      <c r="L1640" s="216" t="str">
        <f t="shared" si="855"/>
        <v/>
      </c>
      <c r="M1640" s="215" t="str">
        <f t="shared" si="856"/>
        <v/>
      </c>
      <c r="N1640" s="216" t="str">
        <f t="shared" si="857"/>
        <v/>
      </c>
      <c r="O1640" s="215" t="str">
        <f t="shared" si="852"/>
        <v/>
      </c>
      <c r="P1640" s="216" t="str">
        <f t="shared" si="858"/>
        <v/>
      </c>
      <c r="Q1640" s="215">
        <f t="shared" si="835"/>
        <v>0</v>
      </c>
      <c r="R1640" s="94"/>
      <c r="S1640" s="218" t="str">
        <f t="shared" si="836"/>
        <v/>
      </c>
      <c r="T1640" s="218" t="str">
        <f t="shared" si="853"/>
        <v/>
      </c>
      <c r="U1640" s="218" t="str">
        <f t="shared" si="854"/>
        <v/>
      </c>
      <c r="V1640" s="219">
        <f t="shared" si="837"/>
        <v>0</v>
      </c>
      <c r="W1640" s="220">
        <f t="shared" si="838"/>
        <v>0</v>
      </c>
      <c r="X1640" s="220">
        <f t="shared" si="839"/>
        <v>0</v>
      </c>
      <c r="Y1640" s="220">
        <f t="shared" si="840"/>
        <v>0</v>
      </c>
      <c r="Z1640" s="462">
        <f t="shared" si="841"/>
        <v>0</v>
      </c>
      <c r="AA1640" s="221">
        <f t="shared" si="842"/>
        <v>0</v>
      </c>
      <c r="AB1640" s="462" t="str">
        <f t="shared" si="843"/>
        <v/>
      </c>
      <c r="AC1640" s="447" t="str">
        <f t="shared" si="844"/>
        <v/>
      </c>
      <c r="AD1640" s="447" t="str">
        <f t="shared" si="845"/>
        <v/>
      </c>
      <c r="AE1640" s="460" t="str">
        <f t="shared" si="846"/>
        <v/>
      </c>
      <c r="AF1640" s="221" t="str">
        <f t="shared" si="847"/>
        <v/>
      </c>
      <c r="AG1640" s="141">
        <f t="shared" si="848"/>
        <v>0</v>
      </c>
      <c r="AH1640" s="141" t="str">
        <f t="shared" si="849"/>
        <v/>
      </c>
      <c r="AI1640" s="450"/>
      <c r="AJ1640" s="446">
        <f t="shared" si="850"/>
        <v>0</v>
      </c>
    </row>
    <row r="1641" spans="1:36">
      <c r="A1641" s="1">
        <v>34</v>
      </c>
      <c r="B1641" s="133"/>
      <c r="C1641" s="112"/>
      <c r="D1641" s="327"/>
      <c r="E1641" s="91"/>
      <c r="F1641" s="91"/>
      <c r="G1641" s="328"/>
      <c r="H1641" s="216">
        <f t="shared" si="833"/>
        <v>0</v>
      </c>
      <c r="I1641" s="88">
        <v>1</v>
      </c>
      <c r="J1641" s="216">
        <f t="shared" si="834"/>
        <v>0</v>
      </c>
      <c r="K1641" s="215" t="str">
        <f t="shared" si="851"/>
        <v/>
      </c>
      <c r="L1641" s="216" t="str">
        <f t="shared" si="855"/>
        <v/>
      </c>
      <c r="M1641" s="215" t="str">
        <f t="shared" si="856"/>
        <v/>
      </c>
      <c r="N1641" s="216" t="str">
        <f t="shared" si="857"/>
        <v/>
      </c>
      <c r="O1641" s="215" t="str">
        <f t="shared" si="852"/>
        <v/>
      </c>
      <c r="P1641" s="216" t="str">
        <f t="shared" si="858"/>
        <v/>
      </c>
      <c r="Q1641" s="215">
        <f t="shared" si="835"/>
        <v>0</v>
      </c>
      <c r="R1641" s="94"/>
      <c r="S1641" s="218" t="str">
        <f t="shared" si="836"/>
        <v/>
      </c>
      <c r="T1641" s="218" t="str">
        <f t="shared" si="853"/>
        <v/>
      </c>
      <c r="U1641" s="218" t="str">
        <f t="shared" si="854"/>
        <v/>
      </c>
      <c r="V1641" s="219">
        <f t="shared" si="837"/>
        <v>0</v>
      </c>
      <c r="W1641" s="220">
        <f t="shared" si="838"/>
        <v>0</v>
      </c>
      <c r="X1641" s="220">
        <f t="shared" si="839"/>
        <v>0</v>
      </c>
      <c r="Y1641" s="220">
        <f t="shared" si="840"/>
        <v>0</v>
      </c>
      <c r="Z1641" s="462">
        <f t="shared" si="841"/>
        <v>0</v>
      </c>
      <c r="AA1641" s="221">
        <f t="shared" si="842"/>
        <v>0</v>
      </c>
      <c r="AB1641" s="462" t="str">
        <f t="shared" si="843"/>
        <v/>
      </c>
      <c r="AC1641" s="447" t="str">
        <f t="shared" si="844"/>
        <v/>
      </c>
      <c r="AD1641" s="447" t="str">
        <f t="shared" si="845"/>
        <v/>
      </c>
      <c r="AE1641" s="460" t="str">
        <f t="shared" si="846"/>
        <v/>
      </c>
      <c r="AF1641" s="221" t="str">
        <f t="shared" si="847"/>
        <v/>
      </c>
      <c r="AG1641" s="141">
        <f t="shared" si="848"/>
        <v>0</v>
      </c>
      <c r="AH1641" s="141" t="str">
        <f t="shared" si="849"/>
        <v/>
      </c>
      <c r="AI1641" s="450"/>
      <c r="AJ1641" s="446">
        <f t="shared" si="850"/>
        <v>0</v>
      </c>
    </row>
    <row r="1642" spans="1:36">
      <c r="A1642" s="1">
        <v>35</v>
      </c>
      <c r="B1642" s="133"/>
      <c r="C1642" s="112"/>
      <c r="D1642" s="327"/>
      <c r="E1642" s="91"/>
      <c r="F1642" s="91"/>
      <c r="G1642" s="328"/>
      <c r="H1642" s="216">
        <f t="shared" si="833"/>
        <v>0</v>
      </c>
      <c r="I1642" s="88">
        <v>1</v>
      </c>
      <c r="J1642" s="216">
        <f t="shared" si="834"/>
        <v>0</v>
      </c>
      <c r="K1642" s="215" t="str">
        <f t="shared" si="851"/>
        <v/>
      </c>
      <c r="L1642" s="216" t="str">
        <f t="shared" si="855"/>
        <v/>
      </c>
      <c r="M1642" s="215" t="str">
        <f t="shared" si="856"/>
        <v/>
      </c>
      <c r="N1642" s="216" t="str">
        <f t="shared" si="857"/>
        <v/>
      </c>
      <c r="O1642" s="215" t="str">
        <f t="shared" si="852"/>
        <v/>
      </c>
      <c r="P1642" s="216" t="str">
        <f t="shared" si="858"/>
        <v/>
      </c>
      <c r="Q1642" s="215">
        <f t="shared" si="835"/>
        <v>0</v>
      </c>
      <c r="R1642" s="94"/>
      <c r="S1642" s="218" t="str">
        <f t="shared" si="836"/>
        <v/>
      </c>
      <c r="T1642" s="218" t="str">
        <f t="shared" si="853"/>
        <v/>
      </c>
      <c r="U1642" s="218" t="str">
        <f t="shared" si="854"/>
        <v/>
      </c>
      <c r="V1642" s="219">
        <f t="shared" si="837"/>
        <v>0</v>
      </c>
      <c r="W1642" s="220">
        <f t="shared" si="838"/>
        <v>0</v>
      </c>
      <c r="X1642" s="220">
        <f t="shared" si="839"/>
        <v>0</v>
      </c>
      <c r="Y1642" s="220">
        <f t="shared" si="840"/>
        <v>0</v>
      </c>
      <c r="Z1642" s="462">
        <f t="shared" si="841"/>
        <v>0</v>
      </c>
      <c r="AA1642" s="221">
        <f t="shared" si="842"/>
        <v>0</v>
      </c>
      <c r="AB1642" s="462" t="str">
        <f t="shared" si="843"/>
        <v/>
      </c>
      <c r="AC1642" s="447" t="str">
        <f t="shared" si="844"/>
        <v/>
      </c>
      <c r="AD1642" s="447" t="str">
        <f t="shared" si="845"/>
        <v/>
      </c>
      <c r="AE1642" s="460" t="str">
        <f t="shared" si="846"/>
        <v/>
      </c>
      <c r="AF1642" s="221" t="str">
        <f t="shared" si="847"/>
        <v/>
      </c>
      <c r="AG1642" s="141">
        <f t="shared" si="848"/>
        <v>0</v>
      </c>
      <c r="AH1642" s="141" t="str">
        <f t="shared" si="849"/>
        <v/>
      </c>
      <c r="AI1642" s="450"/>
      <c r="AJ1642" s="446">
        <f t="shared" si="850"/>
        <v>0</v>
      </c>
    </row>
    <row r="1643" spans="1:36">
      <c r="A1643" s="1">
        <v>36</v>
      </c>
      <c r="B1643" s="133"/>
      <c r="C1643" s="112"/>
      <c r="D1643" s="327"/>
      <c r="E1643" s="91"/>
      <c r="F1643" s="91"/>
      <c r="G1643" s="328"/>
      <c r="H1643" s="216">
        <f t="shared" si="833"/>
        <v>0</v>
      </c>
      <c r="I1643" s="88">
        <v>1</v>
      </c>
      <c r="J1643" s="216">
        <f t="shared" si="834"/>
        <v>0</v>
      </c>
      <c r="K1643" s="215" t="str">
        <f t="shared" si="851"/>
        <v/>
      </c>
      <c r="L1643" s="216" t="str">
        <f t="shared" si="855"/>
        <v/>
      </c>
      <c r="M1643" s="215" t="str">
        <f t="shared" si="856"/>
        <v/>
      </c>
      <c r="N1643" s="216" t="str">
        <f t="shared" si="857"/>
        <v/>
      </c>
      <c r="O1643" s="215" t="str">
        <f t="shared" si="852"/>
        <v/>
      </c>
      <c r="P1643" s="216" t="str">
        <f t="shared" si="858"/>
        <v/>
      </c>
      <c r="Q1643" s="215">
        <f t="shared" si="835"/>
        <v>0</v>
      </c>
      <c r="R1643" s="94"/>
      <c r="S1643" s="218" t="str">
        <f t="shared" si="836"/>
        <v/>
      </c>
      <c r="T1643" s="218" t="str">
        <f t="shared" si="853"/>
        <v/>
      </c>
      <c r="U1643" s="218" t="str">
        <f t="shared" si="854"/>
        <v/>
      </c>
      <c r="V1643" s="219">
        <f t="shared" si="837"/>
        <v>0</v>
      </c>
      <c r="W1643" s="220">
        <f t="shared" si="838"/>
        <v>0</v>
      </c>
      <c r="X1643" s="220">
        <f t="shared" si="839"/>
        <v>0</v>
      </c>
      <c r="Y1643" s="220">
        <f t="shared" si="840"/>
        <v>0</v>
      </c>
      <c r="Z1643" s="462">
        <f t="shared" si="841"/>
        <v>0</v>
      </c>
      <c r="AA1643" s="221">
        <f t="shared" si="842"/>
        <v>0</v>
      </c>
      <c r="AB1643" s="462" t="str">
        <f t="shared" si="843"/>
        <v/>
      </c>
      <c r="AC1643" s="447" t="str">
        <f t="shared" si="844"/>
        <v/>
      </c>
      <c r="AD1643" s="447" t="str">
        <f t="shared" si="845"/>
        <v/>
      </c>
      <c r="AE1643" s="460" t="str">
        <f t="shared" si="846"/>
        <v/>
      </c>
      <c r="AF1643" s="221" t="str">
        <f t="shared" si="847"/>
        <v/>
      </c>
      <c r="AG1643" s="141">
        <f t="shared" si="848"/>
        <v>0</v>
      </c>
      <c r="AH1643" s="141" t="str">
        <f t="shared" si="849"/>
        <v/>
      </c>
      <c r="AI1643" s="450"/>
      <c r="AJ1643" s="446">
        <f t="shared" si="850"/>
        <v>0</v>
      </c>
    </row>
    <row r="1644" spans="1:36">
      <c r="A1644" s="1">
        <v>37</v>
      </c>
      <c r="B1644" s="133"/>
      <c r="C1644" s="112"/>
      <c r="D1644" s="327"/>
      <c r="E1644" s="91"/>
      <c r="F1644" s="91"/>
      <c r="G1644" s="328"/>
      <c r="H1644" s="216">
        <f t="shared" si="833"/>
        <v>0</v>
      </c>
      <c r="I1644" s="88">
        <v>1</v>
      </c>
      <c r="J1644" s="216">
        <f t="shared" si="834"/>
        <v>0</v>
      </c>
      <c r="K1644" s="215" t="str">
        <f t="shared" si="851"/>
        <v/>
      </c>
      <c r="L1644" s="216" t="str">
        <f t="shared" si="855"/>
        <v/>
      </c>
      <c r="M1644" s="215" t="str">
        <f t="shared" si="856"/>
        <v/>
      </c>
      <c r="N1644" s="216" t="str">
        <f t="shared" si="857"/>
        <v/>
      </c>
      <c r="O1644" s="215" t="str">
        <f t="shared" si="852"/>
        <v/>
      </c>
      <c r="P1644" s="216" t="str">
        <f t="shared" si="858"/>
        <v/>
      </c>
      <c r="Q1644" s="215">
        <f t="shared" si="835"/>
        <v>0</v>
      </c>
      <c r="R1644" s="94"/>
      <c r="S1644" s="218" t="str">
        <f t="shared" si="836"/>
        <v/>
      </c>
      <c r="T1644" s="218" t="str">
        <f t="shared" si="853"/>
        <v/>
      </c>
      <c r="U1644" s="218" t="str">
        <f t="shared" si="854"/>
        <v/>
      </c>
      <c r="V1644" s="219">
        <f t="shared" si="837"/>
        <v>0</v>
      </c>
      <c r="W1644" s="220">
        <f t="shared" si="838"/>
        <v>0</v>
      </c>
      <c r="X1644" s="220">
        <f t="shared" si="839"/>
        <v>0</v>
      </c>
      <c r="Y1644" s="220">
        <f t="shared" si="840"/>
        <v>0</v>
      </c>
      <c r="Z1644" s="462">
        <f t="shared" si="841"/>
        <v>0</v>
      </c>
      <c r="AA1644" s="221">
        <f t="shared" si="842"/>
        <v>0</v>
      </c>
      <c r="AB1644" s="462" t="str">
        <f t="shared" si="843"/>
        <v/>
      </c>
      <c r="AC1644" s="447" t="str">
        <f t="shared" si="844"/>
        <v/>
      </c>
      <c r="AD1644" s="447" t="str">
        <f t="shared" si="845"/>
        <v/>
      </c>
      <c r="AE1644" s="460" t="str">
        <f t="shared" si="846"/>
        <v/>
      </c>
      <c r="AF1644" s="221" t="str">
        <f t="shared" si="847"/>
        <v/>
      </c>
      <c r="AG1644" s="141">
        <f t="shared" si="848"/>
        <v>0</v>
      </c>
      <c r="AH1644" s="141" t="str">
        <f t="shared" si="849"/>
        <v/>
      </c>
      <c r="AI1644" s="450"/>
      <c r="AJ1644" s="446">
        <f t="shared" si="850"/>
        <v>0</v>
      </c>
    </row>
    <row r="1645" spans="1:36">
      <c r="A1645" s="1">
        <v>38</v>
      </c>
      <c r="B1645" s="133"/>
      <c r="C1645" s="112"/>
      <c r="D1645" s="327"/>
      <c r="E1645" s="91"/>
      <c r="F1645" s="91"/>
      <c r="G1645" s="328"/>
      <c r="H1645" s="216">
        <f t="shared" si="833"/>
        <v>0</v>
      </c>
      <c r="I1645" s="88">
        <v>1</v>
      </c>
      <c r="J1645" s="216">
        <f t="shared" si="834"/>
        <v>0</v>
      </c>
      <c r="K1645" s="215" t="str">
        <f t="shared" si="851"/>
        <v/>
      </c>
      <c r="L1645" s="216" t="str">
        <f t="shared" si="855"/>
        <v/>
      </c>
      <c r="M1645" s="215" t="str">
        <f t="shared" si="856"/>
        <v/>
      </c>
      <c r="N1645" s="216" t="str">
        <f t="shared" si="857"/>
        <v/>
      </c>
      <c r="O1645" s="215" t="str">
        <f t="shared" si="852"/>
        <v/>
      </c>
      <c r="P1645" s="216" t="str">
        <f t="shared" si="858"/>
        <v/>
      </c>
      <c r="Q1645" s="215">
        <f t="shared" si="835"/>
        <v>0</v>
      </c>
      <c r="R1645" s="94"/>
      <c r="S1645" s="218" t="str">
        <f t="shared" si="836"/>
        <v/>
      </c>
      <c r="T1645" s="218" t="str">
        <f t="shared" si="853"/>
        <v/>
      </c>
      <c r="U1645" s="218" t="str">
        <f t="shared" si="854"/>
        <v/>
      </c>
      <c r="V1645" s="219">
        <f t="shared" si="837"/>
        <v>0</v>
      </c>
      <c r="W1645" s="220">
        <f t="shared" si="838"/>
        <v>0</v>
      </c>
      <c r="X1645" s="220">
        <f t="shared" si="839"/>
        <v>0</v>
      </c>
      <c r="Y1645" s="220">
        <f t="shared" si="840"/>
        <v>0</v>
      </c>
      <c r="Z1645" s="462">
        <f t="shared" si="841"/>
        <v>0</v>
      </c>
      <c r="AA1645" s="221">
        <f t="shared" si="842"/>
        <v>0</v>
      </c>
      <c r="AB1645" s="462" t="str">
        <f t="shared" si="843"/>
        <v/>
      </c>
      <c r="AC1645" s="447" t="str">
        <f t="shared" si="844"/>
        <v/>
      </c>
      <c r="AD1645" s="447" t="str">
        <f t="shared" si="845"/>
        <v/>
      </c>
      <c r="AE1645" s="460" t="str">
        <f t="shared" si="846"/>
        <v/>
      </c>
      <c r="AF1645" s="221" t="str">
        <f t="shared" si="847"/>
        <v/>
      </c>
      <c r="AG1645" s="141">
        <f t="shared" si="848"/>
        <v>0</v>
      </c>
      <c r="AH1645" s="141" t="str">
        <f t="shared" si="849"/>
        <v/>
      </c>
      <c r="AI1645" s="450"/>
      <c r="AJ1645" s="446">
        <f t="shared" si="850"/>
        <v>0</v>
      </c>
    </row>
    <row r="1646" spans="1:36">
      <c r="A1646" s="1">
        <v>39</v>
      </c>
      <c r="B1646" s="133"/>
      <c r="C1646" s="112"/>
      <c r="D1646" s="327"/>
      <c r="E1646" s="91"/>
      <c r="F1646" s="91"/>
      <c r="G1646" s="328"/>
      <c r="H1646" s="216">
        <f t="shared" si="833"/>
        <v>0</v>
      </c>
      <c r="I1646" s="88">
        <v>1</v>
      </c>
      <c r="J1646" s="216">
        <f t="shared" si="834"/>
        <v>0</v>
      </c>
      <c r="K1646" s="215" t="str">
        <f t="shared" si="851"/>
        <v/>
      </c>
      <c r="L1646" s="216" t="str">
        <f t="shared" si="855"/>
        <v/>
      </c>
      <c r="M1646" s="215" t="str">
        <f t="shared" si="856"/>
        <v/>
      </c>
      <c r="N1646" s="216" t="str">
        <f t="shared" si="857"/>
        <v/>
      </c>
      <c r="O1646" s="215" t="str">
        <f t="shared" si="852"/>
        <v/>
      </c>
      <c r="P1646" s="216" t="str">
        <f t="shared" si="858"/>
        <v/>
      </c>
      <c r="Q1646" s="215">
        <f t="shared" si="835"/>
        <v>0</v>
      </c>
      <c r="R1646" s="94"/>
      <c r="S1646" s="218" t="str">
        <f t="shared" si="836"/>
        <v/>
      </c>
      <c r="T1646" s="218" t="str">
        <f t="shared" si="853"/>
        <v/>
      </c>
      <c r="U1646" s="218" t="str">
        <f t="shared" si="854"/>
        <v/>
      </c>
      <c r="V1646" s="219">
        <f t="shared" si="837"/>
        <v>0</v>
      </c>
      <c r="W1646" s="220">
        <f t="shared" si="838"/>
        <v>0</v>
      </c>
      <c r="X1646" s="220">
        <f t="shared" si="839"/>
        <v>0</v>
      </c>
      <c r="Y1646" s="220">
        <f t="shared" si="840"/>
        <v>0</v>
      </c>
      <c r="Z1646" s="462">
        <f t="shared" si="841"/>
        <v>0</v>
      </c>
      <c r="AA1646" s="221">
        <f t="shared" si="842"/>
        <v>0</v>
      </c>
      <c r="AB1646" s="462" t="str">
        <f t="shared" si="843"/>
        <v/>
      </c>
      <c r="AC1646" s="447" t="str">
        <f t="shared" si="844"/>
        <v/>
      </c>
      <c r="AD1646" s="447" t="str">
        <f t="shared" si="845"/>
        <v/>
      </c>
      <c r="AE1646" s="460" t="str">
        <f t="shared" si="846"/>
        <v/>
      </c>
      <c r="AF1646" s="221" t="str">
        <f t="shared" si="847"/>
        <v/>
      </c>
      <c r="AG1646" s="141">
        <f t="shared" si="848"/>
        <v>0</v>
      </c>
      <c r="AH1646" s="141" t="str">
        <f t="shared" si="849"/>
        <v/>
      </c>
      <c r="AI1646" s="450"/>
      <c r="AJ1646" s="446">
        <f t="shared" si="850"/>
        <v>0</v>
      </c>
    </row>
    <row r="1647" spans="1:36">
      <c r="A1647" s="1">
        <v>40</v>
      </c>
      <c r="B1647" s="133"/>
      <c r="C1647" s="112"/>
      <c r="D1647" s="327"/>
      <c r="E1647" s="91"/>
      <c r="F1647" s="91"/>
      <c r="G1647" s="328"/>
      <c r="H1647" s="216">
        <f t="shared" si="833"/>
        <v>0</v>
      </c>
      <c r="I1647" s="88">
        <v>1</v>
      </c>
      <c r="J1647" s="216">
        <f t="shared" si="834"/>
        <v>0</v>
      </c>
      <c r="K1647" s="215" t="str">
        <f t="shared" si="851"/>
        <v/>
      </c>
      <c r="L1647" s="216" t="str">
        <f t="shared" si="855"/>
        <v/>
      </c>
      <c r="M1647" s="215" t="str">
        <f t="shared" si="856"/>
        <v/>
      </c>
      <c r="N1647" s="216" t="str">
        <f t="shared" si="857"/>
        <v/>
      </c>
      <c r="O1647" s="215" t="str">
        <f t="shared" si="852"/>
        <v/>
      </c>
      <c r="P1647" s="216" t="str">
        <f t="shared" si="858"/>
        <v/>
      </c>
      <c r="Q1647" s="215">
        <f t="shared" si="835"/>
        <v>0</v>
      </c>
      <c r="R1647" s="94"/>
      <c r="S1647" s="218" t="str">
        <f t="shared" si="836"/>
        <v/>
      </c>
      <c r="T1647" s="218" t="str">
        <f t="shared" si="853"/>
        <v/>
      </c>
      <c r="U1647" s="218" t="str">
        <f t="shared" si="854"/>
        <v/>
      </c>
      <c r="V1647" s="219">
        <f t="shared" si="837"/>
        <v>0</v>
      </c>
      <c r="W1647" s="220">
        <f t="shared" si="838"/>
        <v>0</v>
      </c>
      <c r="X1647" s="220">
        <f t="shared" si="839"/>
        <v>0</v>
      </c>
      <c r="Y1647" s="220">
        <f t="shared" si="840"/>
        <v>0</v>
      </c>
      <c r="Z1647" s="462">
        <f t="shared" si="841"/>
        <v>0</v>
      </c>
      <c r="AA1647" s="221">
        <f t="shared" si="842"/>
        <v>0</v>
      </c>
      <c r="AB1647" s="462" t="str">
        <f t="shared" si="843"/>
        <v/>
      </c>
      <c r="AC1647" s="447" t="str">
        <f t="shared" si="844"/>
        <v/>
      </c>
      <c r="AD1647" s="447" t="str">
        <f t="shared" si="845"/>
        <v/>
      </c>
      <c r="AE1647" s="460" t="str">
        <f t="shared" si="846"/>
        <v/>
      </c>
      <c r="AF1647" s="221" t="str">
        <f t="shared" si="847"/>
        <v/>
      </c>
      <c r="AG1647" s="141">
        <f t="shared" si="848"/>
        <v>0</v>
      </c>
      <c r="AH1647" s="141" t="str">
        <f t="shared" si="849"/>
        <v/>
      </c>
      <c r="AI1647" s="450"/>
      <c r="AJ1647" s="446">
        <f t="shared" si="850"/>
        <v>0</v>
      </c>
    </row>
    <row r="1648" spans="1:36">
      <c r="A1648" s="1">
        <v>41</v>
      </c>
      <c r="B1648" s="133"/>
      <c r="C1648" s="112"/>
      <c r="D1648" s="327"/>
      <c r="E1648" s="91"/>
      <c r="F1648" s="91"/>
      <c r="G1648" s="328"/>
      <c r="H1648" s="216">
        <f t="shared" si="833"/>
        <v>0</v>
      </c>
      <c r="I1648" s="88">
        <v>1</v>
      </c>
      <c r="J1648" s="216">
        <f t="shared" si="834"/>
        <v>0</v>
      </c>
      <c r="K1648" s="215" t="str">
        <f t="shared" si="851"/>
        <v/>
      </c>
      <c r="L1648" s="216" t="str">
        <f t="shared" si="855"/>
        <v/>
      </c>
      <c r="M1648" s="215" t="str">
        <f t="shared" si="856"/>
        <v/>
      </c>
      <c r="N1648" s="216" t="str">
        <f t="shared" si="857"/>
        <v/>
      </c>
      <c r="O1648" s="215" t="str">
        <f t="shared" si="852"/>
        <v/>
      </c>
      <c r="P1648" s="216" t="str">
        <f t="shared" si="858"/>
        <v/>
      </c>
      <c r="Q1648" s="215">
        <f t="shared" si="835"/>
        <v>0</v>
      </c>
      <c r="R1648" s="94"/>
      <c r="S1648" s="218" t="str">
        <f t="shared" si="836"/>
        <v/>
      </c>
      <c r="T1648" s="218" t="str">
        <f t="shared" si="853"/>
        <v/>
      </c>
      <c r="U1648" s="218" t="str">
        <f t="shared" si="854"/>
        <v/>
      </c>
      <c r="V1648" s="219">
        <f t="shared" si="837"/>
        <v>0</v>
      </c>
      <c r="W1648" s="220">
        <f t="shared" si="838"/>
        <v>0</v>
      </c>
      <c r="X1648" s="220">
        <f t="shared" si="839"/>
        <v>0</v>
      </c>
      <c r="Y1648" s="220">
        <f t="shared" si="840"/>
        <v>0</v>
      </c>
      <c r="Z1648" s="462">
        <f t="shared" si="841"/>
        <v>0</v>
      </c>
      <c r="AA1648" s="221">
        <f t="shared" si="842"/>
        <v>0</v>
      </c>
      <c r="AB1648" s="462" t="str">
        <f t="shared" si="843"/>
        <v/>
      </c>
      <c r="AC1648" s="447" t="str">
        <f t="shared" si="844"/>
        <v/>
      </c>
      <c r="AD1648" s="447" t="str">
        <f t="shared" si="845"/>
        <v/>
      </c>
      <c r="AE1648" s="460" t="str">
        <f t="shared" si="846"/>
        <v/>
      </c>
      <c r="AF1648" s="221" t="str">
        <f t="shared" si="847"/>
        <v/>
      </c>
      <c r="AG1648" s="141">
        <f t="shared" si="848"/>
        <v>0</v>
      </c>
      <c r="AH1648" s="141" t="str">
        <f t="shared" si="849"/>
        <v/>
      </c>
      <c r="AI1648" s="450"/>
      <c r="AJ1648" s="446">
        <f t="shared" si="850"/>
        <v>0</v>
      </c>
    </row>
    <row r="1649" spans="1:36">
      <c r="A1649" s="1">
        <v>42</v>
      </c>
      <c r="B1649" s="133"/>
      <c r="C1649" s="112"/>
      <c r="D1649" s="327"/>
      <c r="E1649" s="91"/>
      <c r="F1649" s="91"/>
      <c r="G1649" s="328"/>
      <c r="H1649" s="216">
        <f t="shared" si="833"/>
        <v>0</v>
      </c>
      <c r="I1649" s="88">
        <v>1</v>
      </c>
      <c r="J1649" s="216">
        <f t="shared" si="834"/>
        <v>0</v>
      </c>
      <c r="K1649" s="215" t="str">
        <f t="shared" si="851"/>
        <v/>
      </c>
      <c r="L1649" s="216" t="str">
        <f t="shared" si="855"/>
        <v/>
      </c>
      <c r="M1649" s="215" t="str">
        <f t="shared" si="856"/>
        <v/>
      </c>
      <c r="N1649" s="216" t="str">
        <f t="shared" si="857"/>
        <v/>
      </c>
      <c r="O1649" s="215" t="str">
        <f t="shared" si="852"/>
        <v/>
      </c>
      <c r="P1649" s="216" t="str">
        <f t="shared" si="858"/>
        <v/>
      </c>
      <c r="Q1649" s="215">
        <f t="shared" si="835"/>
        <v>0</v>
      </c>
      <c r="R1649" s="94"/>
      <c r="S1649" s="218" t="str">
        <f t="shared" si="836"/>
        <v/>
      </c>
      <c r="T1649" s="218" t="str">
        <f t="shared" si="853"/>
        <v/>
      </c>
      <c r="U1649" s="218" t="str">
        <f t="shared" si="854"/>
        <v/>
      </c>
      <c r="V1649" s="219">
        <f t="shared" si="837"/>
        <v>0</v>
      </c>
      <c r="W1649" s="220">
        <f t="shared" si="838"/>
        <v>0</v>
      </c>
      <c r="X1649" s="220">
        <f t="shared" si="839"/>
        <v>0</v>
      </c>
      <c r="Y1649" s="220">
        <f t="shared" si="840"/>
        <v>0</v>
      </c>
      <c r="Z1649" s="462">
        <f t="shared" si="841"/>
        <v>0</v>
      </c>
      <c r="AA1649" s="221">
        <f t="shared" si="842"/>
        <v>0</v>
      </c>
      <c r="AB1649" s="462" t="str">
        <f t="shared" si="843"/>
        <v/>
      </c>
      <c r="AC1649" s="447" t="str">
        <f t="shared" si="844"/>
        <v/>
      </c>
      <c r="AD1649" s="447" t="str">
        <f t="shared" si="845"/>
        <v/>
      </c>
      <c r="AE1649" s="460" t="str">
        <f t="shared" si="846"/>
        <v/>
      </c>
      <c r="AF1649" s="221" t="str">
        <f t="shared" si="847"/>
        <v/>
      </c>
      <c r="AG1649" s="141">
        <f t="shared" si="848"/>
        <v>0</v>
      </c>
      <c r="AH1649" s="141" t="str">
        <f t="shared" si="849"/>
        <v/>
      </c>
      <c r="AI1649" s="450"/>
      <c r="AJ1649" s="446">
        <f t="shared" si="850"/>
        <v>0</v>
      </c>
    </row>
    <row r="1650" spans="1:36">
      <c r="A1650" s="1">
        <v>43</v>
      </c>
      <c r="B1650" s="133"/>
      <c r="C1650" s="112"/>
      <c r="D1650" s="327"/>
      <c r="E1650" s="91"/>
      <c r="F1650" s="91"/>
      <c r="G1650" s="328"/>
      <c r="H1650" s="216">
        <f t="shared" si="833"/>
        <v>0</v>
      </c>
      <c r="I1650" s="88">
        <v>1</v>
      </c>
      <c r="J1650" s="216">
        <f t="shared" si="834"/>
        <v>0</v>
      </c>
      <c r="K1650" s="215" t="str">
        <f t="shared" si="851"/>
        <v/>
      </c>
      <c r="L1650" s="216" t="str">
        <f t="shared" si="855"/>
        <v/>
      </c>
      <c r="M1650" s="215" t="str">
        <f t="shared" si="856"/>
        <v/>
      </c>
      <c r="N1650" s="216" t="str">
        <f t="shared" si="857"/>
        <v/>
      </c>
      <c r="O1650" s="215" t="str">
        <f t="shared" si="852"/>
        <v/>
      </c>
      <c r="P1650" s="216" t="str">
        <f t="shared" si="858"/>
        <v/>
      </c>
      <c r="Q1650" s="215">
        <f t="shared" si="835"/>
        <v>0</v>
      </c>
      <c r="R1650" s="94"/>
      <c r="S1650" s="218" t="str">
        <f t="shared" si="836"/>
        <v/>
      </c>
      <c r="T1650" s="218" t="str">
        <f t="shared" si="853"/>
        <v/>
      </c>
      <c r="U1650" s="218" t="str">
        <f t="shared" si="854"/>
        <v/>
      </c>
      <c r="V1650" s="219">
        <f t="shared" si="837"/>
        <v>0</v>
      </c>
      <c r="W1650" s="220">
        <f t="shared" si="838"/>
        <v>0</v>
      </c>
      <c r="X1650" s="220">
        <f t="shared" si="839"/>
        <v>0</v>
      </c>
      <c r="Y1650" s="220">
        <f t="shared" si="840"/>
        <v>0</v>
      </c>
      <c r="Z1650" s="462">
        <f t="shared" si="841"/>
        <v>0</v>
      </c>
      <c r="AA1650" s="221">
        <f t="shared" si="842"/>
        <v>0</v>
      </c>
      <c r="AB1650" s="462" t="str">
        <f t="shared" si="843"/>
        <v/>
      </c>
      <c r="AC1650" s="447" t="str">
        <f t="shared" si="844"/>
        <v/>
      </c>
      <c r="AD1650" s="447" t="str">
        <f t="shared" si="845"/>
        <v/>
      </c>
      <c r="AE1650" s="460" t="str">
        <f t="shared" si="846"/>
        <v/>
      </c>
      <c r="AF1650" s="221" t="str">
        <f t="shared" si="847"/>
        <v/>
      </c>
      <c r="AG1650" s="141">
        <f t="shared" si="848"/>
        <v>0</v>
      </c>
      <c r="AH1650" s="141" t="str">
        <f t="shared" si="849"/>
        <v/>
      </c>
      <c r="AI1650" s="450"/>
      <c r="AJ1650" s="446">
        <f t="shared" si="850"/>
        <v>0</v>
      </c>
    </row>
    <row r="1651" spans="1:36">
      <c r="A1651" s="1">
        <v>44</v>
      </c>
      <c r="B1651" s="133"/>
      <c r="C1651" s="112"/>
      <c r="D1651" s="327"/>
      <c r="E1651" s="91"/>
      <c r="F1651" s="91"/>
      <c r="G1651" s="328"/>
      <c r="H1651" s="216">
        <f t="shared" si="833"/>
        <v>0</v>
      </c>
      <c r="I1651" s="88">
        <v>1</v>
      </c>
      <c r="J1651" s="216">
        <f t="shared" si="834"/>
        <v>0</v>
      </c>
      <c r="K1651" s="215" t="str">
        <f t="shared" si="851"/>
        <v/>
      </c>
      <c r="L1651" s="216" t="str">
        <f t="shared" si="855"/>
        <v/>
      </c>
      <c r="M1651" s="215" t="str">
        <f t="shared" si="856"/>
        <v/>
      </c>
      <c r="N1651" s="216" t="str">
        <f t="shared" si="857"/>
        <v/>
      </c>
      <c r="O1651" s="215" t="str">
        <f t="shared" si="852"/>
        <v/>
      </c>
      <c r="P1651" s="216" t="str">
        <f t="shared" si="858"/>
        <v/>
      </c>
      <c r="Q1651" s="215">
        <f t="shared" si="835"/>
        <v>0</v>
      </c>
      <c r="R1651" s="94"/>
      <c r="S1651" s="218" t="str">
        <f t="shared" si="836"/>
        <v/>
      </c>
      <c r="T1651" s="218" t="str">
        <f t="shared" si="853"/>
        <v/>
      </c>
      <c r="U1651" s="218" t="str">
        <f t="shared" si="854"/>
        <v/>
      </c>
      <c r="V1651" s="219">
        <f t="shared" si="837"/>
        <v>0</v>
      </c>
      <c r="W1651" s="220">
        <f t="shared" si="838"/>
        <v>0</v>
      </c>
      <c r="X1651" s="220">
        <f t="shared" si="839"/>
        <v>0</v>
      </c>
      <c r="Y1651" s="220">
        <f t="shared" si="840"/>
        <v>0</v>
      </c>
      <c r="Z1651" s="462">
        <f t="shared" si="841"/>
        <v>0</v>
      </c>
      <c r="AA1651" s="221">
        <f t="shared" si="842"/>
        <v>0</v>
      </c>
      <c r="AB1651" s="462" t="str">
        <f t="shared" si="843"/>
        <v/>
      </c>
      <c r="AC1651" s="447" t="str">
        <f t="shared" si="844"/>
        <v/>
      </c>
      <c r="AD1651" s="447" t="str">
        <f t="shared" si="845"/>
        <v/>
      </c>
      <c r="AE1651" s="460" t="str">
        <f t="shared" si="846"/>
        <v/>
      </c>
      <c r="AF1651" s="221" t="str">
        <f t="shared" si="847"/>
        <v/>
      </c>
      <c r="AG1651" s="141">
        <f t="shared" si="848"/>
        <v>0</v>
      </c>
      <c r="AH1651" s="141" t="str">
        <f t="shared" si="849"/>
        <v/>
      </c>
      <c r="AI1651" s="450"/>
      <c r="AJ1651" s="446">
        <f t="shared" si="850"/>
        <v>0</v>
      </c>
    </row>
    <row r="1652" spans="1:36">
      <c r="A1652" s="1">
        <v>45</v>
      </c>
      <c r="B1652" s="133"/>
      <c r="C1652" s="112"/>
      <c r="D1652" s="327"/>
      <c r="E1652" s="91"/>
      <c r="F1652" s="91"/>
      <c r="G1652" s="328"/>
      <c r="H1652" s="216">
        <f t="shared" si="833"/>
        <v>0</v>
      </c>
      <c r="I1652" s="88">
        <v>1</v>
      </c>
      <c r="J1652" s="216">
        <f t="shared" si="834"/>
        <v>0</v>
      </c>
      <c r="K1652" s="215" t="str">
        <f t="shared" si="851"/>
        <v/>
      </c>
      <c r="L1652" s="216" t="str">
        <f t="shared" si="855"/>
        <v/>
      </c>
      <c r="M1652" s="215" t="str">
        <f t="shared" si="856"/>
        <v/>
      </c>
      <c r="N1652" s="216" t="str">
        <f t="shared" si="857"/>
        <v/>
      </c>
      <c r="O1652" s="215" t="str">
        <f t="shared" si="852"/>
        <v/>
      </c>
      <c r="P1652" s="216" t="str">
        <f t="shared" si="858"/>
        <v/>
      </c>
      <c r="Q1652" s="215">
        <f t="shared" si="835"/>
        <v>0</v>
      </c>
      <c r="R1652" s="94"/>
      <c r="S1652" s="218" t="str">
        <f t="shared" si="836"/>
        <v/>
      </c>
      <c r="T1652" s="218" t="str">
        <f t="shared" si="853"/>
        <v/>
      </c>
      <c r="U1652" s="218" t="str">
        <f t="shared" si="854"/>
        <v/>
      </c>
      <c r="V1652" s="219">
        <f t="shared" si="837"/>
        <v>0</v>
      </c>
      <c r="W1652" s="220">
        <f t="shared" si="838"/>
        <v>0</v>
      </c>
      <c r="X1652" s="220">
        <f t="shared" si="839"/>
        <v>0</v>
      </c>
      <c r="Y1652" s="220">
        <f t="shared" si="840"/>
        <v>0</v>
      </c>
      <c r="Z1652" s="462">
        <f t="shared" si="841"/>
        <v>0</v>
      </c>
      <c r="AA1652" s="221">
        <f t="shared" si="842"/>
        <v>0</v>
      </c>
      <c r="AB1652" s="462" t="str">
        <f t="shared" si="843"/>
        <v/>
      </c>
      <c r="AC1652" s="447" t="str">
        <f t="shared" si="844"/>
        <v/>
      </c>
      <c r="AD1652" s="447" t="str">
        <f t="shared" si="845"/>
        <v/>
      </c>
      <c r="AE1652" s="460" t="str">
        <f t="shared" si="846"/>
        <v/>
      </c>
      <c r="AF1652" s="221" t="str">
        <f t="shared" si="847"/>
        <v/>
      </c>
      <c r="AG1652" s="141">
        <f t="shared" si="848"/>
        <v>0</v>
      </c>
      <c r="AH1652" s="141" t="str">
        <f t="shared" si="849"/>
        <v/>
      </c>
      <c r="AI1652" s="450"/>
      <c r="AJ1652" s="446">
        <f t="shared" si="850"/>
        <v>0</v>
      </c>
    </row>
    <row r="1653" spans="1:36">
      <c r="A1653" s="1">
        <v>46</v>
      </c>
      <c r="B1653" s="133"/>
      <c r="C1653" s="112"/>
      <c r="D1653" s="327"/>
      <c r="E1653" s="91"/>
      <c r="F1653" s="91"/>
      <c r="G1653" s="328"/>
      <c r="H1653" s="216">
        <f t="shared" si="833"/>
        <v>0</v>
      </c>
      <c r="I1653" s="88">
        <v>1</v>
      </c>
      <c r="J1653" s="216">
        <f t="shared" si="834"/>
        <v>0</v>
      </c>
      <c r="K1653" s="215" t="str">
        <f t="shared" si="851"/>
        <v/>
      </c>
      <c r="L1653" s="216" t="str">
        <f t="shared" si="855"/>
        <v/>
      </c>
      <c r="M1653" s="215" t="str">
        <f t="shared" si="856"/>
        <v/>
      </c>
      <c r="N1653" s="216" t="str">
        <f t="shared" si="857"/>
        <v/>
      </c>
      <c r="O1653" s="215" t="str">
        <f t="shared" si="852"/>
        <v/>
      </c>
      <c r="P1653" s="216" t="str">
        <f t="shared" si="858"/>
        <v/>
      </c>
      <c r="Q1653" s="215">
        <f t="shared" si="835"/>
        <v>0</v>
      </c>
      <c r="R1653" s="94"/>
      <c r="S1653" s="218" t="str">
        <f t="shared" si="836"/>
        <v/>
      </c>
      <c r="T1653" s="218" t="str">
        <f t="shared" si="853"/>
        <v/>
      </c>
      <c r="U1653" s="218" t="str">
        <f t="shared" si="854"/>
        <v/>
      </c>
      <c r="V1653" s="219">
        <f t="shared" si="837"/>
        <v>0</v>
      </c>
      <c r="W1653" s="220">
        <f t="shared" si="838"/>
        <v>0</v>
      </c>
      <c r="X1653" s="220">
        <f t="shared" si="839"/>
        <v>0</v>
      </c>
      <c r="Y1653" s="220">
        <f t="shared" si="840"/>
        <v>0</v>
      </c>
      <c r="Z1653" s="462">
        <f t="shared" si="841"/>
        <v>0</v>
      </c>
      <c r="AA1653" s="221">
        <f t="shared" si="842"/>
        <v>0</v>
      </c>
      <c r="AB1653" s="462" t="str">
        <f t="shared" si="843"/>
        <v/>
      </c>
      <c r="AC1653" s="447" t="str">
        <f t="shared" si="844"/>
        <v/>
      </c>
      <c r="AD1653" s="447" t="str">
        <f t="shared" si="845"/>
        <v/>
      </c>
      <c r="AE1653" s="460" t="str">
        <f t="shared" si="846"/>
        <v/>
      </c>
      <c r="AF1653" s="221" t="str">
        <f t="shared" si="847"/>
        <v/>
      </c>
      <c r="AG1653" s="141">
        <f t="shared" si="848"/>
        <v>0</v>
      </c>
      <c r="AH1653" s="141" t="str">
        <f t="shared" si="849"/>
        <v/>
      </c>
      <c r="AI1653" s="450"/>
      <c r="AJ1653" s="446">
        <f t="shared" si="850"/>
        <v>0</v>
      </c>
    </row>
    <row r="1654" spans="1:36">
      <c r="A1654" s="1">
        <v>47</v>
      </c>
      <c r="B1654" s="133"/>
      <c r="C1654" s="112"/>
      <c r="D1654" s="327"/>
      <c r="E1654" s="91"/>
      <c r="F1654" s="91"/>
      <c r="G1654" s="328"/>
      <c r="H1654" s="216">
        <f t="shared" si="833"/>
        <v>0</v>
      </c>
      <c r="I1654" s="88">
        <v>1</v>
      </c>
      <c r="J1654" s="216">
        <f t="shared" si="834"/>
        <v>0</v>
      </c>
      <c r="K1654" s="215" t="str">
        <f t="shared" si="851"/>
        <v/>
      </c>
      <c r="L1654" s="216" t="str">
        <f t="shared" si="855"/>
        <v/>
      </c>
      <c r="M1654" s="215" t="str">
        <f t="shared" si="856"/>
        <v/>
      </c>
      <c r="N1654" s="216" t="str">
        <f t="shared" si="857"/>
        <v/>
      </c>
      <c r="O1654" s="215" t="str">
        <f t="shared" si="852"/>
        <v/>
      </c>
      <c r="P1654" s="216" t="str">
        <f t="shared" si="858"/>
        <v/>
      </c>
      <c r="Q1654" s="215">
        <f t="shared" si="835"/>
        <v>0</v>
      </c>
      <c r="R1654" s="94"/>
      <c r="S1654" s="218" t="str">
        <f t="shared" si="836"/>
        <v/>
      </c>
      <c r="T1654" s="218" t="str">
        <f t="shared" si="853"/>
        <v/>
      </c>
      <c r="U1654" s="218" t="str">
        <f t="shared" si="854"/>
        <v/>
      </c>
      <c r="V1654" s="219">
        <f t="shared" si="837"/>
        <v>0</v>
      </c>
      <c r="W1654" s="220">
        <f t="shared" si="838"/>
        <v>0</v>
      </c>
      <c r="X1654" s="220">
        <f t="shared" si="839"/>
        <v>0</v>
      </c>
      <c r="Y1654" s="220">
        <f t="shared" si="840"/>
        <v>0</v>
      </c>
      <c r="Z1654" s="462">
        <f t="shared" si="841"/>
        <v>0</v>
      </c>
      <c r="AA1654" s="221">
        <f t="shared" si="842"/>
        <v>0</v>
      </c>
      <c r="AB1654" s="462" t="str">
        <f t="shared" si="843"/>
        <v/>
      </c>
      <c r="AC1654" s="447" t="str">
        <f t="shared" si="844"/>
        <v/>
      </c>
      <c r="AD1654" s="447" t="str">
        <f t="shared" si="845"/>
        <v/>
      </c>
      <c r="AE1654" s="460" t="str">
        <f t="shared" si="846"/>
        <v/>
      </c>
      <c r="AF1654" s="221" t="str">
        <f t="shared" si="847"/>
        <v/>
      </c>
      <c r="AG1654" s="141">
        <f t="shared" si="848"/>
        <v>0</v>
      </c>
      <c r="AH1654" s="141" t="str">
        <f t="shared" si="849"/>
        <v/>
      </c>
      <c r="AI1654" s="450"/>
      <c r="AJ1654" s="446">
        <f t="shared" si="850"/>
        <v>0</v>
      </c>
    </row>
    <row r="1655" spans="1:36">
      <c r="A1655" s="1">
        <v>48</v>
      </c>
      <c r="B1655" s="133"/>
      <c r="C1655" s="112"/>
      <c r="D1655" s="327"/>
      <c r="E1655" s="91"/>
      <c r="F1655" s="91"/>
      <c r="G1655" s="328"/>
      <c r="H1655" s="216">
        <f t="shared" si="833"/>
        <v>0</v>
      </c>
      <c r="I1655" s="88">
        <v>1</v>
      </c>
      <c r="J1655" s="216">
        <f t="shared" si="834"/>
        <v>0</v>
      </c>
      <c r="K1655" s="215" t="str">
        <f t="shared" si="851"/>
        <v/>
      </c>
      <c r="L1655" s="216" t="str">
        <f t="shared" si="855"/>
        <v/>
      </c>
      <c r="M1655" s="215" t="str">
        <f t="shared" si="856"/>
        <v/>
      </c>
      <c r="N1655" s="216" t="str">
        <f t="shared" si="857"/>
        <v/>
      </c>
      <c r="O1655" s="215" t="str">
        <f t="shared" si="852"/>
        <v/>
      </c>
      <c r="P1655" s="216" t="str">
        <f t="shared" si="858"/>
        <v/>
      </c>
      <c r="Q1655" s="215">
        <f t="shared" si="835"/>
        <v>0</v>
      </c>
      <c r="R1655" s="94"/>
      <c r="S1655" s="218" t="str">
        <f t="shared" si="836"/>
        <v/>
      </c>
      <c r="T1655" s="218" t="str">
        <f t="shared" si="853"/>
        <v/>
      </c>
      <c r="U1655" s="218" t="str">
        <f t="shared" si="854"/>
        <v/>
      </c>
      <c r="V1655" s="219">
        <f t="shared" si="837"/>
        <v>0</v>
      </c>
      <c r="W1655" s="220">
        <f t="shared" si="838"/>
        <v>0</v>
      </c>
      <c r="X1655" s="220">
        <f t="shared" si="839"/>
        <v>0</v>
      </c>
      <c r="Y1655" s="220">
        <f t="shared" si="840"/>
        <v>0</v>
      </c>
      <c r="Z1655" s="462">
        <f t="shared" si="841"/>
        <v>0</v>
      </c>
      <c r="AA1655" s="221">
        <f t="shared" si="842"/>
        <v>0</v>
      </c>
      <c r="AB1655" s="462" t="str">
        <f t="shared" si="843"/>
        <v/>
      </c>
      <c r="AC1655" s="447" t="str">
        <f t="shared" si="844"/>
        <v/>
      </c>
      <c r="AD1655" s="447" t="str">
        <f t="shared" si="845"/>
        <v/>
      </c>
      <c r="AE1655" s="460" t="str">
        <f t="shared" si="846"/>
        <v/>
      </c>
      <c r="AF1655" s="221" t="str">
        <f t="shared" si="847"/>
        <v/>
      </c>
      <c r="AG1655" s="141">
        <f t="shared" si="848"/>
        <v>0</v>
      </c>
      <c r="AH1655" s="141" t="str">
        <f t="shared" si="849"/>
        <v/>
      </c>
      <c r="AI1655" s="450"/>
      <c r="AJ1655" s="446">
        <f t="shared" si="850"/>
        <v>0</v>
      </c>
    </row>
    <row r="1656" spans="1:36">
      <c r="A1656" s="1">
        <v>49</v>
      </c>
      <c r="B1656" s="133"/>
      <c r="C1656" s="112"/>
      <c r="D1656" s="327"/>
      <c r="E1656" s="91"/>
      <c r="F1656" s="91"/>
      <c r="G1656" s="328"/>
      <c r="H1656" s="216">
        <f t="shared" si="833"/>
        <v>0</v>
      </c>
      <c r="I1656" s="88">
        <v>1</v>
      </c>
      <c r="J1656" s="216">
        <f t="shared" si="834"/>
        <v>0</v>
      </c>
      <c r="K1656" s="215" t="str">
        <f t="shared" si="851"/>
        <v/>
      </c>
      <c r="L1656" s="216" t="str">
        <f t="shared" si="855"/>
        <v/>
      </c>
      <c r="M1656" s="215" t="str">
        <f t="shared" si="856"/>
        <v/>
      </c>
      <c r="N1656" s="216" t="str">
        <f t="shared" si="857"/>
        <v/>
      </c>
      <c r="O1656" s="215" t="str">
        <f t="shared" si="852"/>
        <v/>
      </c>
      <c r="P1656" s="216" t="str">
        <f t="shared" si="858"/>
        <v/>
      </c>
      <c r="Q1656" s="215">
        <f t="shared" si="835"/>
        <v>0</v>
      </c>
      <c r="R1656" s="94"/>
      <c r="S1656" s="218" t="str">
        <f t="shared" si="836"/>
        <v/>
      </c>
      <c r="T1656" s="218" t="str">
        <f t="shared" si="853"/>
        <v/>
      </c>
      <c r="U1656" s="218" t="str">
        <f t="shared" si="854"/>
        <v/>
      </c>
      <c r="V1656" s="219">
        <f t="shared" si="837"/>
        <v>0</v>
      </c>
      <c r="W1656" s="220">
        <f t="shared" si="838"/>
        <v>0</v>
      </c>
      <c r="X1656" s="220">
        <f t="shared" si="839"/>
        <v>0</v>
      </c>
      <c r="Y1656" s="220">
        <f t="shared" si="840"/>
        <v>0</v>
      </c>
      <c r="Z1656" s="462">
        <f t="shared" si="841"/>
        <v>0</v>
      </c>
      <c r="AA1656" s="221">
        <f t="shared" si="842"/>
        <v>0</v>
      </c>
      <c r="AB1656" s="462" t="str">
        <f t="shared" si="843"/>
        <v/>
      </c>
      <c r="AC1656" s="447" t="str">
        <f t="shared" si="844"/>
        <v/>
      </c>
      <c r="AD1656" s="447" t="str">
        <f t="shared" si="845"/>
        <v/>
      </c>
      <c r="AE1656" s="460" t="str">
        <f t="shared" si="846"/>
        <v/>
      </c>
      <c r="AF1656" s="221" t="str">
        <f t="shared" si="847"/>
        <v/>
      </c>
      <c r="AG1656" s="141">
        <f t="shared" si="848"/>
        <v>0</v>
      </c>
      <c r="AH1656" s="141" t="str">
        <f t="shared" si="849"/>
        <v/>
      </c>
      <c r="AI1656" s="450"/>
      <c r="AJ1656" s="446">
        <f t="shared" si="850"/>
        <v>0</v>
      </c>
    </row>
    <row r="1657" spans="1:36">
      <c r="A1657" s="1">
        <v>50</v>
      </c>
      <c r="B1657" s="133"/>
      <c r="C1657" s="112"/>
      <c r="D1657" s="327"/>
      <c r="E1657" s="91"/>
      <c r="F1657" s="91"/>
      <c r="G1657" s="328"/>
      <c r="H1657" s="216">
        <f t="shared" si="833"/>
        <v>0</v>
      </c>
      <c r="I1657" s="88">
        <v>1</v>
      </c>
      <c r="J1657" s="216">
        <f t="shared" si="834"/>
        <v>0</v>
      </c>
      <c r="K1657" s="215" t="str">
        <f t="shared" si="851"/>
        <v/>
      </c>
      <c r="L1657" s="216" t="str">
        <f t="shared" si="855"/>
        <v/>
      </c>
      <c r="M1657" s="215" t="str">
        <f t="shared" si="856"/>
        <v/>
      </c>
      <c r="N1657" s="216" t="str">
        <f t="shared" si="857"/>
        <v/>
      </c>
      <c r="O1657" s="215" t="str">
        <f t="shared" si="852"/>
        <v/>
      </c>
      <c r="P1657" s="216" t="str">
        <f t="shared" si="858"/>
        <v/>
      </c>
      <c r="Q1657" s="215">
        <f t="shared" si="835"/>
        <v>0</v>
      </c>
      <c r="R1657" s="94"/>
      <c r="S1657" s="218" t="str">
        <f t="shared" si="836"/>
        <v/>
      </c>
      <c r="T1657" s="218" t="str">
        <f t="shared" si="853"/>
        <v/>
      </c>
      <c r="U1657" s="218" t="str">
        <f t="shared" si="854"/>
        <v/>
      </c>
      <c r="V1657" s="219">
        <f t="shared" si="837"/>
        <v>0</v>
      </c>
      <c r="W1657" s="220">
        <f t="shared" si="838"/>
        <v>0</v>
      </c>
      <c r="X1657" s="220">
        <f t="shared" si="839"/>
        <v>0</v>
      </c>
      <c r="Y1657" s="220">
        <f t="shared" si="840"/>
        <v>0</v>
      </c>
      <c r="Z1657" s="462">
        <f t="shared" si="841"/>
        <v>0</v>
      </c>
      <c r="AA1657" s="221">
        <f t="shared" si="842"/>
        <v>0</v>
      </c>
      <c r="AB1657" s="462" t="str">
        <f t="shared" si="843"/>
        <v/>
      </c>
      <c r="AC1657" s="447" t="str">
        <f t="shared" si="844"/>
        <v/>
      </c>
      <c r="AD1657" s="447" t="str">
        <f t="shared" si="845"/>
        <v/>
      </c>
      <c r="AE1657" s="460" t="str">
        <f t="shared" si="846"/>
        <v/>
      </c>
      <c r="AF1657" s="221" t="str">
        <f t="shared" si="847"/>
        <v/>
      </c>
      <c r="AG1657" s="141">
        <f t="shared" si="848"/>
        <v>0</v>
      </c>
      <c r="AH1657" s="141" t="str">
        <f t="shared" si="849"/>
        <v/>
      </c>
      <c r="AI1657" s="450"/>
      <c r="AJ1657" s="446">
        <f t="shared" si="850"/>
        <v>0</v>
      </c>
    </row>
    <row r="1658" spans="1:36">
      <c r="A1658" s="1">
        <v>51</v>
      </c>
      <c r="B1658" s="133"/>
      <c r="C1658" s="112"/>
      <c r="D1658" s="327"/>
      <c r="E1658" s="91"/>
      <c r="F1658" s="91"/>
      <c r="G1658" s="328"/>
      <c r="H1658" s="216">
        <f t="shared" si="833"/>
        <v>0</v>
      </c>
      <c r="I1658" s="88">
        <v>1</v>
      </c>
      <c r="J1658" s="216">
        <f t="shared" si="834"/>
        <v>0</v>
      </c>
      <c r="K1658" s="215" t="str">
        <f t="shared" si="851"/>
        <v/>
      </c>
      <c r="L1658" s="216" t="str">
        <f t="shared" si="855"/>
        <v/>
      </c>
      <c r="M1658" s="215" t="str">
        <f t="shared" si="856"/>
        <v/>
      </c>
      <c r="N1658" s="216" t="str">
        <f t="shared" si="857"/>
        <v/>
      </c>
      <c r="O1658" s="215" t="str">
        <f t="shared" si="852"/>
        <v/>
      </c>
      <c r="P1658" s="216" t="str">
        <f t="shared" si="858"/>
        <v/>
      </c>
      <c r="Q1658" s="215">
        <f t="shared" si="835"/>
        <v>0</v>
      </c>
      <c r="R1658" s="94"/>
      <c r="S1658" s="218" t="str">
        <f t="shared" si="836"/>
        <v/>
      </c>
      <c r="T1658" s="218" t="str">
        <f t="shared" si="853"/>
        <v/>
      </c>
      <c r="U1658" s="218" t="str">
        <f t="shared" si="854"/>
        <v/>
      </c>
      <c r="V1658" s="219">
        <f t="shared" si="837"/>
        <v>0</v>
      </c>
      <c r="W1658" s="220">
        <f t="shared" si="838"/>
        <v>0</v>
      </c>
      <c r="X1658" s="220">
        <f t="shared" si="839"/>
        <v>0</v>
      </c>
      <c r="Y1658" s="220">
        <f t="shared" si="840"/>
        <v>0</v>
      </c>
      <c r="Z1658" s="462">
        <f t="shared" si="841"/>
        <v>0</v>
      </c>
      <c r="AA1658" s="221">
        <f t="shared" si="842"/>
        <v>0</v>
      </c>
      <c r="AB1658" s="462" t="str">
        <f t="shared" si="843"/>
        <v/>
      </c>
      <c r="AC1658" s="447" t="str">
        <f t="shared" si="844"/>
        <v/>
      </c>
      <c r="AD1658" s="447" t="str">
        <f t="shared" si="845"/>
        <v/>
      </c>
      <c r="AE1658" s="460" t="str">
        <f t="shared" si="846"/>
        <v/>
      </c>
      <c r="AF1658" s="221" t="str">
        <f t="shared" si="847"/>
        <v/>
      </c>
      <c r="AG1658" s="141">
        <f t="shared" si="848"/>
        <v>0</v>
      </c>
      <c r="AH1658" s="141" t="str">
        <f t="shared" si="849"/>
        <v/>
      </c>
      <c r="AI1658" s="450"/>
      <c r="AJ1658" s="446">
        <f t="shared" si="850"/>
        <v>0</v>
      </c>
    </row>
    <row r="1659" spans="1:36">
      <c r="A1659" s="1">
        <v>52</v>
      </c>
      <c r="B1659" s="133"/>
      <c r="C1659" s="112"/>
      <c r="D1659" s="327"/>
      <c r="E1659" s="91"/>
      <c r="F1659" s="91"/>
      <c r="G1659" s="328"/>
      <c r="H1659" s="216">
        <f t="shared" si="833"/>
        <v>0</v>
      </c>
      <c r="I1659" s="88">
        <v>1</v>
      </c>
      <c r="J1659" s="216">
        <f t="shared" si="834"/>
        <v>0</v>
      </c>
      <c r="K1659" s="215" t="str">
        <f t="shared" si="851"/>
        <v/>
      </c>
      <c r="L1659" s="216" t="str">
        <f t="shared" si="855"/>
        <v/>
      </c>
      <c r="M1659" s="215" t="str">
        <f t="shared" si="856"/>
        <v/>
      </c>
      <c r="N1659" s="216" t="str">
        <f t="shared" si="857"/>
        <v/>
      </c>
      <c r="O1659" s="215" t="str">
        <f t="shared" si="852"/>
        <v/>
      </c>
      <c r="P1659" s="216" t="str">
        <f t="shared" si="858"/>
        <v/>
      </c>
      <c r="Q1659" s="215">
        <f t="shared" si="835"/>
        <v>0</v>
      </c>
      <c r="R1659" s="94"/>
      <c r="S1659" s="218" t="str">
        <f t="shared" si="836"/>
        <v/>
      </c>
      <c r="T1659" s="218" t="str">
        <f t="shared" si="853"/>
        <v/>
      </c>
      <c r="U1659" s="218" t="str">
        <f t="shared" si="854"/>
        <v/>
      </c>
      <c r="V1659" s="219">
        <f t="shared" si="837"/>
        <v>0</v>
      </c>
      <c r="W1659" s="220">
        <f t="shared" si="838"/>
        <v>0</v>
      </c>
      <c r="X1659" s="220">
        <f t="shared" si="839"/>
        <v>0</v>
      </c>
      <c r="Y1659" s="220">
        <f t="shared" si="840"/>
        <v>0</v>
      </c>
      <c r="Z1659" s="462">
        <f t="shared" si="841"/>
        <v>0</v>
      </c>
      <c r="AA1659" s="221">
        <f t="shared" si="842"/>
        <v>0</v>
      </c>
      <c r="AB1659" s="462" t="str">
        <f t="shared" si="843"/>
        <v/>
      </c>
      <c r="AC1659" s="447" t="str">
        <f t="shared" si="844"/>
        <v/>
      </c>
      <c r="AD1659" s="447" t="str">
        <f t="shared" si="845"/>
        <v/>
      </c>
      <c r="AE1659" s="460" t="str">
        <f t="shared" si="846"/>
        <v/>
      </c>
      <c r="AF1659" s="221" t="str">
        <f t="shared" si="847"/>
        <v/>
      </c>
      <c r="AG1659" s="141">
        <f t="shared" si="848"/>
        <v>0</v>
      </c>
      <c r="AH1659" s="141" t="str">
        <f t="shared" si="849"/>
        <v/>
      </c>
      <c r="AI1659" s="450"/>
      <c r="AJ1659" s="446">
        <f t="shared" si="850"/>
        <v>0</v>
      </c>
    </row>
    <row r="1660" spans="1:36">
      <c r="A1660" s="1">
        <v>53</v>
      </c>
      <c r="B1660" s="133"/>
      <c r="C1660" s="112"/>
      <c r="D1660" s="327"/>
      <c r="E1660" s="91"/>
      <c r="F1660" s="91"/>
      <c r="G1660" s="328"/>
      <c r="H1660" s="216">
        <f t="shared" si="833"/>
        <v>0</v>
      </c>
      <c r="I1660" s="88">
        <v>1</v>
      </c>
      <c r="J1660" s="216">
        <f t="shared" si="834"/>
        <v>0</v>
      </c>
      <c r="K1660" s="215" t="str">
        <f t="shared" si="851"/>
        <v/>
      </c>
      <c r="L1660" s="216" t="str">
        <f t="shared" si="855"/>
        <v/>
      </c>
      <c r="M1660" s="215" t="str">
        <f t="shared" si="856"/>
        <v/>
      </c>
      <c r="N1660" s="216" t="str">
        <f t="shared" si="857"/>
        <v/>
      </c>
      <c r="O1660" s="215" t="str">
        <f t="shared" si="852"/>
        <v/>
      </c>
      <c r="P1660" s="216" t="str">
        <f t="shared" si="858"/>
        <v/>
      </c>
      <c r="Q1660" s="215">
        <f t="shared" si="835"/>
        <v>0</v>
      </c>
      <c r="R1660" s="94"/>
      <c r="S1660" s="218" t="str">
        <f t="shared" si="836"/>
        <v/>
      </c>
      <c r="T1660" s="218" t="str">
        <f t="shared" si="853"/>
        <v/>
      </c>
      <c r="U1660" s="218" t="str">
        <f t="shared" si="854"/>
        <v/>
      </c>
      <c r="V1660" s="219">
        <f t="shared" si="837"/>
        <v>0</v>
      </c>
      <c r="W1660" s="220">
        <f t="shared" si="838"/>
        <v>0</v>
      </c>
      <c r="X1660" s="220">
        <f t="shared" si="839"/>
        <v>0</v>
      </c>
      <c r="Y1660" s="220">
        <f t="shared" si="840"/>
        <v>0</v>
      </c>
      <c r="Z1660" s="462">
        <f t="shared" si="841"/>
        <v>0</v>
      </c>
      <c r="AA1660" s="221">
        <f t="shared" si="842"/>
        <v>0</v>
      </c>
      <c r="AB1660" s="462" t="str">
        <f t="shared" si="843"/>
        <v/>
      </c>
      <c r="AC1660" s="447" t="str">
        <f t="shared" si="844"/>
        <v/>
      </c>
      <c r="AD1660" s="447" t="str">
        <f t="shared" si="845"/>
        <v/>
      </c>
      <c r="AE1660" s="460" t="str">
        <f t="shared" si="846"/>
        <v/>
      </c>
      <c r="AF1660" s="221" t="str">
        <f t="shared" si="847"/>
        <v/>
      </c>
      <c r="AG1660" s="141">
        <f t="shared" si="848"/>
        <v>0</v>
      </c>
      <c r="AH1660" s="141" t="str">
        <f t="shared" si="849"/>
        <v/>
      </c>
      <c r="AI1660" s="450"/>
      <c r="AJ1660" s="446">
        <f t="shared" si="850"/>
        <v>0</v>
      </c>
    </row>
    <row r="1661" spans="1:36">
      <c r="A1661" s="1">
        <v>54</v>
      </c>
      <c r="B1661" s="133"/>
      <c r="C1661" s="112"/>
      <c r="D1661" s="327"/>
      <c r="E1661" s="91"/>
      <c r="F1661" s="91"/>
      <c r="G1661" s="328"/>
      <c r="H1661" s="216">
        <f t="shared" si="833"/>
        <v>0</v>
      </c>
      <c r="I1661" s="88">
        <v>1</v>
      </c>
      <c r="J1661" s="216">
        <f t="shared" si="834"/>
        <v>0</v>
      </c>
      <c r="K1661" s="215" t="str">
        <f t="shared" si="851"/>
        <v/>
      </c>
      <c r="L1661" s="216" t="str">
        <f t="shared" si="855"/>
        <v/>
      </c>
      <c r="M1661" s="215" t="str">
        <f t="shared" si="856"/>
        <v/>
      </c>
      <c r="N1661" s="216" t="str">
        <f t="shared" si="857"/>
        <v/>
      </c>
      <c r="O1661" s="215" t="str">
        <f t="shared" si="852"/>
        <v/>
      </c>
      <c r="P1661" s="216" t="str">
        <f t="shared" si="858"/>
        <v/>
      </c>
      <c r="Q1661" s="215">
        <f t="shared" si="835"/>
        <v>0</v>
      </c>
      <c r="R1661" s="94"/>
      <c r="S1661" s="218" t="str">
        <f t="shared" si="836"/>
        <v/>
      </c>
      <c r="T1661" s="218" t="str">
        <f t="shared" si="853"/>
        <v/>
      </c>
      <c r="U1661" s="218" t="str">
        <f t="shared" si="854"/>
        <v/>
      </c>
      <c r="V1661" s="219">
        <f t="shared" si="837"/>
        <v>0</v>
      </c>
      <c r="W1661" s="220">
        <f t="shared" si="838"/>
        <v>0</v>
      </c>
      <c r="X1661" s="220">
        <f t="shared" si="839"/>
        <v>0</v>
      </c>
      <c r="Y1661" s="220">
        <f t="shared" si="840"/>
        <v>0</v>
      </c>
      <c r="Z1661" s="462">
        <f t="shared" si="841"/>
        <v>0</v>
      </c>
      <c r="AA1661" s="221">
        <f t="shared" si="842"/>
        <v>0</v>
      </c>
      <c r="AB1661" s="462" t="str">
        <f t="shared" si="843"/>
        <v/>
      </c>
      <c r="AC1661" s="447" t="str">
        <f t="shared" si="844"/>
        <v/>
      </c>
      <c r="AD1661" s="447" t="str">
        <f t="shared" si="845"/>
        <v/>
      </c>
      <c r="AE1661" s="460" t="str">
        <f t="shared" si="846"/>
        <v/>
      </c>
      <c r="AF1661" s="221" t="str">
        <f t="shared" si="847"/>
        <v/>
      </c>
      <c r="AG1661" s="141">
        <f t="shared" si="848"/>
        <v>0</v>
      </c>
      <c r="AH1661" s="141" t="str">
        <f t="shared" si="849"/>
        <v/>
      </c>
      <c r="AI1661" s="450"/>
      <c r="AJ1661" s="446">
        <f t="shared" si="850"/>
        <v>0</v>
      </c>
    </row>
    <row r="1662" spans="1:36">
      <c r="A1662" s="1">
        <v>55</v>
      </c>
      <c r="B1662" s="133"/>
      <c r="C1662" s="112"/>
      <c r="D1662" s="327"/>
      <c r="E1662" s="91"/>
      <c r="F1662" s="91"/>
      <c r="G1662" s="328"/>
      <c r="H1662" s="216">
        <f t="shared" si="833"/>
        <v>0</v>
      </c>
      <c r="I1662" s="88">
        <v>1</v>
      </c>
      <c r="J1662" s="216">
        <f t="shared" si="834"/>
        <v>0</v>
      </c>
      <c r="K1662" s="215" t="str">
        <f t="shared" si="851"/>
        <v/>
      </c>
      <c r="L1662" s="216" t="str">
        <f t="shared" si="855"/>
        <v/>
      </c>
      <c r="M1662" s="215" t="str">
        <f t="shared" si="856"/>
        <v/>
      </c>
      <c r="N1662" s="216" t="str">
        <f t="shared" si="857"/>
        <v/>
      </c>
      <c r="O1662" s="215" t="str">
        <f t="shared" si="852"/>
        <v/>
      </c>
      <c r="P1662" s="216" t="str">
        <f t="shared" si="858"/>
        <v/>
      </c>
      <c r="Q1662" s="215">
        <f t="shared" si="835"/>
        <v>0</v>
      </c>
      <c r="R1662" s="94"/>
      <c r="S1662" s="218" t="str">
        <f t="shared" si="836"/>
        <v/>
      </c>
      <c r="T1662" s="218" t="str">
        <f t="shared" si="853"/>
        <v/>
      </c>
      <c r="U1662" s="218" t="str">
        <f t="shared" si="854"/>
        <v/>
      </c>
      <c r="V1662" s="219">
        <f t="shared" si="837"/>
        <v>0</v>
      </c>
      <c r="W1662" s="220">
        <f t="shared" si="838"/>
        <v>0</v>
      </c>
      <c r="X1662" s="220">
        <f t="shared" si="839"/>
        <v>0</v>
      </c>
      <c r="Y1662" s="220">
        <f t="shared" si="840"/>
        <v>0</v>
      </c>
      <c r="Z1662" s="462">
        <f t="shared" si="841"/>
        <v>0</v>
      </c>
      <c r="AA1662" s="221">
        <f t="shared" si="842"/>
        <v>0</v>
      </c>
      <c r="AB1662" s="462" t="str">
        <f t="shared" si="843"/>
        <v/>
      </c>
      <c r="AC1662" s="447" t="str">
        <f t="shared" si="844"/>
        <v/>
      </c>
      <c r="AD1662" s="447" t="str">
        <f t="shared" si="845"/>
        <v/>
      </c>
      <c r="AE1662" s="460" t="str">
        <f t="shared" si="846"/>
        <v/>
      </c>
      <c r="AF1662" s="221" t="str">
        <f t="shared" si="847"/>
        <v/>
      </c>
      <c r="AG1662" s="141">
        <f t="shared" si="848"/>
        <v>0</v>
      </c>
      <c r="AH1662" s="141" t="str">
        <f t="shared" si="849"/>
        <v/>
      </c>
      <c r="AI1662" s="450"/>
      <c r="AJ1662" s="446">
        <f t="shared" si="850"/>
        <v>0</v>
      </c>
    </row>
    <row r="1663" spans="1:36">
      <c r="A1663" s="1">
        <v>56</v>
      </c>
      <c r="B1663" s="133"/>
      <c r="C1663" s="112"/>
      <c r="D1663" s="327"/>
      <c r="E1663" s="91"/>
      <c r="F1663" s="91"/>
      <c r="G1663" s="328"/>
      <c r="H1663" s="216">
        <f t="shared" si="833"/>
        <v>0</v>
      </c>
      <c r="I1663" s="88">
        <v>1</v>
      </c>
      <c r="J1663" s="216">
        <f t="shared" si="834"/>
        <v>0</v>
      </c>
      <c r="K1663" s="215" t="str">
        <f t="shared" si="851"/>
        <v/>
      </c>
      <c r="L1663" s="216" t="str">
        <f t="shared" si="855"/>
        <v/>
      </c>
      <c r="M1663" s="215" t="str">
        <f t="shared" si="856"/>
        <v/>
      </c>
      <c r="N1663" s="216" t="str">
        <f t="shared" si="857"/>
        <v/>
      </c>
      <c r="O1663" s="215" t="str">
        <f t="shared" si="852"/>
        <v/>
      </c>
      <c r="P1663" s="216" t="str">
        <f t="shared" si="858"/>
        <v/>
      </c>
      <c r="Q1663" s="215">
        <f t="shared" si="835"/>
        <v>0</v>
      </c>
      <c r="R1663" s="94"/>
      <c r="S1663" s="218" t="str">
        <f t="shared" si="836"/>
        <v/>
      </c>
      <c r="T1663" s="218" t="str">
        <f t="shared" si="853"/>
        <v/>
      </c>
      <c r="U1663" s="218" t="str">
        <f t="shared" si="854"/>
        <v/>
      </c>
      <c r="V1663" s="219">
        <f t="shared" si="837"/>
        <v>0</v>
      </c>
      <c r="W1663" s="220">
        <f t="shared" si="838"/>
        <v>0</v>
      </c>
      <c r="X1663" s="220">
        <f t="shared" si="839"/>
        <v>0</v>
      </c>
      <c r="Y1663" s="220">
        <f t="shared" si="840"/>
        <v>0</v>
      </c>
      <c r="Z1663" s="462">
        <f t="shared" si="841"/>
        <v>0</v>
      </c>
      <c r="AA1663" s="221">
        <f t="shared" si="842"/>
        <v>0</v>
      </c>
      <c r="AB1663" s="462" t="str">
        <f t="shared" si="843"/>
        <v/>
      </c>
      <c r="AC1663" s="447" t="str">
        <f t="shared" si="844"/>
        <v/>
      </c>
      <c r="AD1663" s="447" t="str">
        <f t="shared" si="845"/>
        <v/>
      </c>
      <c r="AE1663" s="460" t="str">
        <f t="shared" si="846"/>
        <v/>
      </c>
      <c r="AF1663" s="221" t="str">
        <f t="shared" si="847"/>
        <v/>
      </c>
      <c r="AG1663" s="141">
        <f t="shared" si="848"/>
        <v>0</v>
      </c>
      <c r="AH1663" s="141" t="str">
        <f t="shared" si="849"/>
        <v/>
      </c>
      <c r="AI1663" s="450"/>
      <c r="AJ1663" s="446">
        <f t="shared" si="850"/>
        <v>0</v>
      </c>
    </row>
    <row r="1664" spans="1:36">
      <c r="A1664" s="1">
        <v>57</v>
      </c>
      <c r="B1664" s="133"/>
      <c r="C1664" s="112"/>
      <c r="D1664" s="327"/>
      <c r="E1664" s="91"/>
      <c r="F1664" s="91"/>
      <c r="G1664" s="328"/>
      <c r="H1664" s="216">
        <f t="shared" si="833"/>
        <v>0</v>
      </c>
      <c r="I1664" s="88">
        <v>1</v>
      </c>
      <c r="J1664" s="216">
        <f t="shared" si="834"/>
        <v>0</v>
      </c>
      <c r="K1664" s="215" t="str">
        <f t="shared" si="851"/>
        <v/>
      </c>
      <c r="L1664" s="216" t="str">
        <f t="shared" si="855"/>
        <v/>
      </c>
      <c r="M1664" s="215" t="str">
        <f t="shared" si="856"/>
        <v/>
      </c>
      <c r="N1664" s="216" t="str">
        <f t="shared" si="857"/>
        <v/>
      </c>
      <c r="O1664" s="215" t="str">
        <f t="shared" si="852"/>
        <v/>
      </c>
      <c r="P1664" s="216" t="str">
        <f t="shared" si="858"/>
        <v/>
      </c>
      <c r="Q1664" s="215">
        <f t="shared" si="835"/>
        <v>0</v>
      </c>
      <c r="R1664" s="94"/>
      <c r="S1664" s="218" t="str">
        <f t="shared" si="836"/>
        <v/>
      </c>
      <c r="T1664" s="218" t="str">
        <f t="shared" si="853"/>
        <v/>
      </c>
      <c r="U1664" s="218" t="str">
        <f t="shared" si="854"/>
        <v/>
      </c>
      <c r="V1664" s="219">
        <f t="shared" si="837"/>
        <v>0</v>
      </c>
      <c r="W1664" s="220">
        <f t="shared" si="838"/>
        <v>0</v>
      </c>
      <c r="X1664" s="220">
        <f t="shared" si="839"/>
        <v>0</v>
      </c>
      <c r="Y1664" s="220">
        <f t="shared" si="840"/>
        <v>0</v>
      </c>
      <c r="Z1664" s="462">
        <f t="shared" si="841"/>
        <v>0</v>
      </c>
      <c r="AA1664" s="221">
        <f t="shared" si="842"/>
        <v>0</v>
      </c>
      <c r="AB1664" s="462" t="str">
        <f t="shared" si="843"/>
        <v/>
      </c>
      <c r="AC1664" s="447" t="str">
        <f t="shared" si="844"/>
        <v/>
      </c>
      <c r="AD1664" s="447" t="str">
        <f t="shared" si="845"/>
        <v/>
      </c>
      <c r="AE1664" s="460" t="str">
        <f t="shared" si="846"/>
        <v/>
      </c>
      <c r="AF1664" s="221" t="str">
        <f t="shared" si="847"/>
        <v/>
      </c>
      <c r="AG1664" s="141">
        <f t="shared" si="848"/>
        <v>0</v>
      </c>
      <c r="AH1664" s="141" t="str">
        <f t="shared" si="849"/>
        <v/>
      </c>
      <c r="AI1664" s="450"/>
      <c r="AJ1664" s="446">
        <f t="shared" si="850"/>
        <v>0</v>
      </c>
    </row>
    <row r="1665" spans="1:36">
      <c r="B1665" s="133"/>
      <c r="C1665" s="112"/>
      <c r="D1665" s="327"/>
      <c r="E1665" s="91"/>
      <c r="F1665" s="91"/>
      <c r="G1665" s="328"/>
      <c r="H1665" s="216">
        <f t="shared" ref="H1665:H1668" si="859">V1665</f>
        <v>0</v>
      </c>
      <c r="I1665" s="88">
        <v>1</v>
      </c>
      <c r="J1665" s="216">
        <f t="shared" ref="J1665:J1668" si="860">IF(ISBLANK(H1665),"",H1665/I1665)</f>
        <v>0</v>
      </c>
      <c r="K1665" s="215" t="str">
        <f t="shared" si="851"/>
        <v/>
      </c>
      <c r="L1665" s="216" t="str">
        <f t="shared" si="855"/>
        <v/>
      </c>
      <c r="M1665" s="215" t="str">
        <f t="shared" si="856"/>
        <v/>
      </c>
      <c r="N1665" s="216" t="str">
        <f t="shared" si="857"/>
        <v/>
      </c>
      <c r="O1665" s="215" t="str">
        <f t="shared" si="852"/>
        <v/>
      </c>
      <c r="P1665" s="216" t="str">
        <f t="shared" si="858"/>
        <v/>
      </c>
      <c r="Q1665" s="215">
        <f t="shared" ref="Q1665:Q1668" si="861">IF(ISERR((H1665/N1665)/I1665),0,(H1665/N1665)/I1665)</f>
        <v>0</v>
      </c>
      <c r="R1665" s="94"/>
      <c r="S1665" s="218" t="str">
        <f t="shared" ref="S1665:S1668" si="862">IF(ISBLANK(R1665),"",IF(R1665&lt;1,J1665,H1665/I1665/R1665))</f>
        <v/>
      </c>
      <c r="T1665" s="218" t="str">
        <f t="shared" si="853"/>
        <v/>
      </c>
      <c r="U1665" s="218" t="str">
        <f t="shared" si="854"/>
        <v/>
      </c>
      <c r="V1665" s="219">
        <f t="shared" ref="V1665:V1668" si="863">SUM(D1665:G1665)</f>
        <v>0</v>
      </c>
      <c r="W1665" s="220">
        <f t="shared" ref="W1665:W1668" si="864">IF($R1665&gt;2,(D1665/$V1665)*$F$26, IF($R1665=2,(D1665/2),D1665))</f>
        <v>0</v>
      </c>
      <c r="X1665" s="220">
        <f t="shared" ref="X1665:X1668" si="865">IF($R1665&gt;2,(E1665/$V1665)*$F$26, IF($R1665=2,(E1665/2),E1665))</f>
        <v>0</v>
      </c>
      <c r="Y1665" s="220">
        <f t="shared" ref="Y1665:Y1668" si="866">IF($R1665&gt;2,(F1665/$V1665)*$F$26, IF($R1665=2,(F1665/2),F1665))</f>
        <v>0</v>
      </c>
      <c r="Z1665" s="462">
        <f t="shared" ref="Z1665:Z1668" si="867">IF($R1665&gt;2,(G1665/$V1665)*$F$26, IF($R1665=2,(G1665/2),G1665))</f>
        <v>0</v>
      </c>
      <c r="AA1665" s="221">
        <f t="shared" ref="AA1665:AA1668" si="868">W1665+X1665+Y1665+Z1665</f>
        <v>0</v>
      </c>
      <c r="AB1665" s="462" t="str">
        <f t="shared" ref="AB1665:AB1668" si="869">IF(ISERROR(D1665/($R1665*$I1665)),"",D1665/($R1665*$I1665))</f>
        <v/>
      </c>
      <c r="AC1665" s="447" t="str">
        <f t="shared" ref="AC1665:AC1668" si="870">IF(ISERROR(E1665/($R1665*$I1665)),"",E1665/($R1665*$I1665))</f>
        <v/>
      </c>
      <c r="AD1665" s="447" t="str">
        <f t="shared" ref="AD1665:AD1668" si="871">IF(ISERROR(F1665/($R1665*$I1665)),"",F1665/($R1665*$I1665))</f>
        <v/>
      </c>
      <c r="AE1665" s="460" t="str">
        <f t="shared" ref="AE1665:AE1668" si="872">IF(ISERROR(G1665/($R1665*$I1665)),"",G1665/($R1665*$I1665))</f>
        <v/>
      </c>
      <c r="AF1665" s="221" t="str">
        <f t="shared" ref="AF1665:AF1668" si="873">IF(ISERROR(AB1665+AC1665+AD1665+AE1665),"",AB1665+AC1665+AD1665+AE1665)</f>
        <v/>
      </c>
      <c r="AG1665" s="141">
        <f t="shared" ref="AG1665:AG1668" si="874">C1665</f>
        <v>0</v>
      </c>
      <c r="AH1665" s="141" t="str">
        <f t="shared" ref="AH1665:AH1668" si="875">IF(R1665=1,"Singleton", IF(R1665=2, "Doubleton", IF(R1665=3,"Tripleton","")))</f>
        <v/>
      </c>
      <c r="AI1665" s="450"/>
      <c r="AJ1665" s="446">
        <f t="shared" si="850"/>
        <v>0</v>
      </c>
    </row>
    <row r="1666" spans="1:36">
      <c r="B1666" s="133"/>
      <c r="C1666" s="112"/>
      <c r="D1666" s="327"/>
      <c r="E1666" s="91"/>
      <c r="F1666" s="91"/>
      <c r="G1666" s="328"/>
      <c r="H1666" s="216">
        <f t="shared" si="859"/>
        <v>0</v>
      </c>
      <c r="I1666" s="88">
        <v>1</v>
      </c>
      <c r="J1666" s="216">
        <f t="shared" si="860"/>
        <v>0</v>
      </c>
      <c r="K1666" s="215" t="str">
        <f t="shared" si="851"/>
        <v/>
      </c>
      <c r="L1666" s="216" t="str">
        <f t="shared" si="855"/>
        <v/>
      </c>
      <c r="M1666" s="215" t="str">
        <f t="shared" si="856"/>
        <v/>
      </c>
      <c r="N1666" s="216" t="str">
        <f t="shared" si="857"/>
        <v/>
      </c>
      <c r="O1666" s="215" t="str">
        <f t="shared" si="852"/>
        <v/>
      </c>
      <c r="P1666" s="216" t="str">
        <f t="shared" si="858"/>
        <v/>
      </c>
      <c r="Q1666" s="215">
        <f t="shared" si="861"/>
        <v>0</v>
      </c>
      <c r="R1666" s="94"/>
      <c r="S1666" s="218" t="str">
        <f t="shared" si="862"/>
        <v/>
      </c>
      <c r="T1666" s="218" t="str">
        <f t="shared" si="853"/>
        <v/>
      </c>
      <c r="U1666" s="218" t="str">
        <f t="shared" si="854"/>
        <v/>
      </c>
      <c r="V1666" s="219">
        <f t="shared" si="863"/>
        <v>0</v>
      </c>
      <c r="W1666" s="220">
        <f t="shared" si="864"/>
        <v>0</v>
      </c>
      <c r="X1666" s="220">
        <f t="shared" si="865"/>
        <v>0</v>
      </c>
      <c r="Y1666" s="220">
        <f t="shared" si="866"/>
        <v>0</v>
      </c>
      <c r="Z1666" s="462">
        <f t="shared" si="867"/>
        <v>0</v>
      </c>
      <c r="AA1666" s="221">
        <f t="shared" si="868"/>
        <v>0</v>
      </c>
      <c r="AB1666" s="462" t="str">
        <f t="shared" si="869"/>
        <v/>
      </c>
      <c r="AC1666" s="447" t="str">
        <f t="shared" si="870"/>
        <v/>
      </c>
      <c r="AD1666" s="447" t="str">
        <f t="shared" si="871"/>
        <v/>
      </c>
      <c r="AE1666" s="460" t="str">
        <f t="shared" si="872"/>
        <v/>
      </c>
      <c r="AF1666" s="221" t="str">
        <f t="shared" si="873"/>
        <v/>
      </c>
      <c r="AG1666" s="141">
        <f t="shared" si="874"/>
        <v>0</v>
      </c>
      <c r="AH1666" s="141" t="str">
        <f t="shared" si="875"/>
        <v/>
      </c>
      <c r="AI1666" s="450"/>
      <c r="AJ1666" s="446">
        <f t="shared" si="850"/>
        <v>0</v>
      </c>
    </row>
    <row r="1667" spans="1:36">
      <c r="B1667" s="133"/>
      <c r="C1667" s="112"/>
      <c r="D1667" s="327"/>
      <c r="E1667" s="91"/>
      <c r="F1667" s="91"/>
      <c r="G1667" s="328"/>
      <c r="H1667" s="216">
        <f t="shared" si="859"/>
        <v>0</v>
      </c>
      <c r="I1667" s="88">
        <v>1</v>
      </c>
      <c r="J1667" s="216">
        <f t="shared" si="860"/>
        <v>0</v>
      </c>
      <c r="K1667" s="215" t="str">
        <f t="shared" si="851"/>
        <v/>
      </c>
      <c r="L1667" s="216" t="str">
        <f t="shared" si="855"/>
        <v/>
      </c>
      <c r="M1667" s="215" t="str">
        <f t="shared" si="856"/>
        <v/>
      </c>
      <c r="N1667" s="216" t="str">
        <f t="shared" si="857"/>
        <v/>
      </c>
      <c r="O1667" s="215" t="str">
        <f t="shared" si="852"/>
        <v/>
      </c>
      <c r="P1667" s="216" t="str">
        <f t="shared" si="858"/>
        <v/>
      </c>
      <c r="Q1667" s="215">
        <f t="shared" si="861"/>
        <v>0</v>
      </c>
      <c r="R1667" s="94"/>
      <c r="S1667" s="218" t="str">
        <f t="shared" si="862"/>
        <v/>
      </c>
      <c r="T1667" s="218" t="str">
        <f t="shared" si="853"/>
        <v/>
      </c>
      <c r="U1667" s="218" t="str">
        <f t="shared" si="854"/>
        <v/>
      </c>
      <c r="V1667" s="219">
        <f t="shared" si="863"/>
        <v>0</v>
      </c>
      <c r="W1667" s="220">
        <f t="shared" si="864"/>
        <v>0</v>
      </c>
      <c r="X1667" s="220">
        <f t="shared" si="865"/>
        <v>0</v>
      </c>
      <c r="Y1667" s="220">
        <f t="shared" si="866"/>
        <v>0</v>
      </c>
      <c r="Z1667" s="462">
        <f t="shared" si="867"/>
        <v>0</v>
      </c>
      <c r="AA1667" s="221">
        <f t="shared" si="868"/>
        <v>0</v>
      </c>
      <c r="AB1667" s="462" t="str">
        <f t="shared" si="869"/>
        <v/>
      </c>
      <c r="AC1667" s="447" t="str">
        <f t="shared" si="870"/>
        <v/>
      </c>
      <c r="AD1667" s="447" t="str">
        <f t="shared" si="871"/>
        <v/>
      </c>
      <c r="AE1667" s="460" t="str">
        <f t="shared" si="872"/>
        <v/>
      </c>
      <c r="AF1667" s="221" t="str">
        <f t="shared" si="873"/>
        <v/>
      </c>
      <c r="AG1667" s="141">
        <f t="shared" si="874"/>
        <v>0</v>
      </c>
      <c r="AH1667" s="141" t="str">
        <f t="shared" si="875"/>
        <v/>
      </c>
      <c r="AI1667" s="450"/>
      <c r="AJ1667" s="446">
        <f t="shared" si="850"/>
        <v>0</v>
      </c>
    </row>
    <row r="1668" spans="1:36" ht="13.5" thickBot="1">
      <c r="B1668" s="378"/>
      <c r="C1668" s="154"/>
      <c r="D1668" s="329"/>
      <c r="E1668" s="330"/>
      <c r="F1668" s="330"/>
      <c r="G1668" s="331"/>
      <c r="H1668" s="216">
        <f t="shared" si="859"/>
        <v>0</v>
      </c>
      <c r="I1668" s="88">
        <v>1</v>
      </c>
      <c r="J1668" s="216">
        <f t="shared" si="860"/>
        <v>0</v>
      </c>
      <c r="K1668" s="215" t="str">
        <f t="shared" si="851"/>
        <v/>
      </c>
      <c r="L1668" s="216" t="str">
        <f t="shared" si="855"/>
        <v/>
      </c>
      <c r="M1668" s="215" t="str">
        <f t="shared" si="856"/>
        <v/>
      </c>
      <c r="N1668" s="216" t="str">
        <f t="shared" si="857"/>
        <v/>
      </c>
      <c r="O1668" s="215" t="str">
        <f t="shared" si="852"/>
        <v/>
      </c>
      <c r="P1668" s="216" t="str">
        <f t="shared" si="858"/>
        <v/>
      </c>
      <c r="Q1668" s="215">
        <f t="shared" si="861"/>
        <v>0</v>
      </c>
      <c r="R1668" s="94"/>
      <c r="S1668" s="218" t="str">
        <f t="shared" si="862"/>
        <v/>
      </c>
      <c r="T1668" s="218" t="str">
        <f t="shared" si="853"/>
        <v/>
      </c>
      <c r="U1668" s="218" t="str">
        <f t="shared" si="854"/>
        <v/>
      </c>
      <c r="V1668" s="219">
        <f t="shared" si="863"/>
        <v>0</v>
      </c>
      <c r="W1668" s="220">
        <f t="shared" si="864"/>
        <v>0</v>
      </c>
      <c r="X1668" s="220">
        <f t="shared" si="865"/>
        <v>0</v>
      </c>
      <c r="Y1668" s="220">
        <f t="shared" si="866"/>
        <v>0</v>
      </c>
      <c r="Z1668" s="462">
        <f t="shared" si="867"/>
        <v>0</v>
      </c>
      <c r="AA1668" s="221">
        <f t="shared" si="868"/>
        <v>0</v>
      </c>
      <c r="AB1668" s="462" t="str">
        <f t="shared" si="869"/>
        <v/>
      </c>
      <c r="AC1668" s="447" t="str">
        <f t="shared" si="870"/>
        <v/>
      </c>
      <c r="AD1668" s="447" t="str">
        <f t="shared" si="871"/>
        <v/>
      </c>
      <c r="AE1668" s="460" t="str">
        <f t="shared" si="872"/>
        <v/>
      </c>
      <c r="AF1668" s="221" t="str">
        <f t="shared" si="873"/>
        <v/>
      </c>
      <c r="AG1668" s="141">
        <f t="shared" si="874"/>
        <v>0</v>
      </c>
      <c r="AH1668" s="141" t="str">
        <f t="shared" si="875"/>
        <v/>
      </c>
      <c r="AI1668" s="450"/>
      <c r="AJ1668" s="446">
        <f t="shared" si="850"/>
        <v>0</v>
      </c>
    </row>
    <row r="1669" spans="1:36" ht="13.5" thickBot="1">
      <c r="A1669" s="1">
        <v>1</v>
      </c>
      <c r="B1669" s="306" t="s">
        <v>80</v>
      </c>
      <c r="C1669" s="175" t="s">
        <v>81</v>
      </c>
      <c r="D1669" s="264" t="s">
        <v>166</v>
      </c>
      <c r="F1669" s="337">
        <f>SUM(J1569:J1668)</f>
        <v>0</v>
      </c>
      <c r="G1669" s="455" t="s">
        <v>75</v>
      </c>
    </row>
    <row r="1670" spans="1:36" ht="13.5" thickBot="1">
      <c r="A1670" s="1">
        <v>1</v>
      </c>
      <c r="B1670" s="100"/>
      <c r="C1670" s="419"/>
      <c r="D1670" s="161">
        <f>Sheet18!B4</f>
        <v>0</v>
      </c>
      <c r="E1670" s="433" t="str">
        <f t="shared" ref="E1670:E1759" si="876">IF(D1670=B1670,"","X")</f>
        <v/>
      </c>
    </row>
    <row r="1671" spans="1:36" ht="13.5" thickBot="1">
      <c r="A1671" s="1">
        <v>1</v>
      </c>
      <c r="B1671" s="101"/>
      <c r="C1671" s="112"/>
      <c r="D1671" s="162">
        <f>Sheet18!B5</f>
        <v>0</v>
      </c>
      <c r="E1671" s="434" t="str">
        <f t="shared" si="876"/>
        <v/>
      </c>
      <c r="F1671" s="553" t="str">
        <f>B1565</f>
        <v>Input Section 18</v>
      </c>
      <c r="G1671" s="554"/>
      <c r="H1671" s="554"/>
      <c r="I1671" s="554"/>
      <c r="J1671" s="554"/>
      <c r="K1671" s="554"/>
      <c r="L1671" s="555"/>
    </row>
    <row r="1672" spans="1:36" ht="13.5" thickBot="1">
      <c r="A1672" s="1">
        <v>1</v>
      </c>
      <c r="B1672" s="101"/>
      <c r="C1672" s="112"/>
      <c r="D1672" s="162">
        <f>Sheet18!B6</f>
        <v>0</v>
      </c>
      <c r="E1672" s="434" t="str">
        <f t="shared" si="876"/>
        <v/>
      </c>
      <c r="H1672" s="533" t="s">
        <v>154</v>
      </c>
      <c r="I1672" s="534"/>
      <c r="J1672" s="535"/>
    </row>
    <row r="1673" spans="1:36" ht="13.5" thickBot="1">
      <c r="A1673" s="1">
        <v>1</v>
      </c>
      <c r="B1673" s="101"/>
      <c r="C1673" s="112"/>
      <c r="D1673" s="162">
        <f>Sheet18!B7</f>
        <v>0</v>
      </c>
      <c r="E1673" s="434" t="str">
        <f t="shared" si="876"/>
        <v/>
      </c>
    </row>
    <row r="1674" spans="1:36">
      <c r="A1674" s="1">
        <v>1</v>
      </c>
      <c r="B1674" s="101"/>
      <c r="C1674" s="112"/>
      <c r="D1674" s="162">
        <f>Sheet18!B8</f>
        <v>0</v>
      </c>
      <c r="E1674" s="434" t="str">
        <f t="shared" si="876"/>
        <v/>
      </c>
      <c r="H1674" s="536" t="s">
        <v>191</v>
      </c>
      <c r="I1674" s="537"/>
      <c r="J1674" s="537"/>
      <c r="K1674" s="537"/>
      <c r="L1674" s="537"/>
      <c r="M1674" s="538"/>
    </row>
    <row r="1675" spans="1:36">
      <c r="A1675" s="1">
        <v>1</v>
      </c>
      <c r="B1675" s="101"/>
      <c r="C1675" s="112"/>
      <c r="D1675" s="162">
        <f>Sheet18!B9</f>
        <v>0</v>
      </c>
      <c r="E1675" s="434" t="str">
        <f t="shared" si="876"/>
        <v/>
      </c>
      <c r="H1675" s="539"/>
      <c r="I1675" s="540"/>
      <c r="J1675" s="540"/>
      <c r="K1675" s="540"/>
      <c r="L1675" s="540"/>
      <c r="M1675" s="541"/>
    </row>
    <row r="1676" spans="1:36" ht="13.5" thickBot="1">
      <c r="A1676" s="1">
        <v>1</v>
      </c>
      <c r="B1676" s="101"/>
      <c r="C1676" s="112"/>
      <c r="D1676" s="162">
        <f>Sheet18!B10</f>
        <v>0</v>
      </c>
      <c r="E1676" s="434" t="str">
        <f t="shared" si="876"/>
        <v/>
      </c>
      <c r="H1676" s="542"/>
      <c r="I1676" s="543"/>
      <c r="J1676" s="543"/>
      <c r="K1676" s="543"/>
      <c r="L1676" s="543"/>
      <c r="M1676" s="544"/>
    </row>
    <row r="1677" spans="1:36">
      <c r="A1677" s="1">
        <v>1</v>
      </c>
      <c r="B1677" s="101"/>
      <c r="C1677" s="112"/>
      <c r="D1677" s="162">
        <f>Sheet18!B11</f>
        <v>0</v>
      </c>
      <c r="E1677" s="434" t="str">
        <f t="shared" si="876"/>
        <v/>
      </c>
    </row>
    <row r="1678" spans="1:36">
      <c r="A1678" s="1">
        <v>1</v>
      </c>
      <c r="B1678" s="101"/>
      <c r="C1678" s="112"/>
      <c r="D1678" s="162">
        <f>Sheet18!B12</f>
        <v>0</v>
      </c>
      <c r="E1678" s="434" t="str">
        <f t="shared" si="876"/>
        <v/>
      </c>
    </row>
    <row r="1679" spans="1:36">
      <c r="A1679" s="1">
        <v>1</v>
      </c>
      <c r="B1679" s="101"/>
      <c r="C1679" s="112"/>
      <c r="D1679" s="162">
        <f>Sheet18!B13</f>
        <v>0</v>
      </c>
      <c r="E1679" s="434" t="str">
        <f t="shared" si="876"/>
        <v/>
      </c>
    </row>
    <row r="1680" spans="1:36">
      <c r="A1680" s="1">
        <v>1</v>
      </c>
      <c r="B1680" s="101"/>
      <c r="C1680" s="112"/>
      <c r="D1680" s="162">
        <f>Sheet18!B14</f>
        <v>0</v>
      </c>
      <c r="E1680" s="434" t="str">
        <f t="shared" si="876"/>
        <v/>
      </c>
    </row>
    <row r="1681" spans="1:5">
      <c r="A1681" s="1">
        <v>1</v>
      </c>
      <c r="B1681" s="101"/>
      <c r="C1681" s="112"/>
      <c r="D1681" s="162">
        <f>Sheet18!B15</f>
        <v>0</v>
      </c>
      <c r="E1681" s="434" t="str">
        <f t="shared" si="876"/>
        <v/>
      </c>
    </row>
    <row r="1682" spans="1:5">
      <c r="A1682" s="1">
        <v>1</v>
      </c>
      <c r="B1682" s="101"/>
      <c r="C1682" s="112"/>
      <c r="D1682" s="162">
        <f>Sheet18!B16</f>
        <v>0</v>
      </c>
      <c r="E1682" s="434" t="str">
        <f t="shared" si="876"/>
        <v/>
      </c>
    </row>
    <row r="1683" spans="1:5">
      <c r="A1683" s="1">
        <v>1</v>
      </c>
      <c r="B1683" s="101"/>
      <c r="C1683" s="112"/>
      <c r="D1683" s="162">
        <f>Sheet18!B17</f>
        <v>0</v>
      </c>
      <c r="E1683" s="434" t="str">
        <f t="shared" si="876"/>
        <v/>
      </c>
    </row>
    <row r="1684" spans="1:5">
      <c r="A1684" s="1">
        <v>1</v>
      </c>
      <c r="B1684" s="101"/>
      <c r="C1684" s="112"/>
      <c r="D1684" s="162">
        <f>Sheet18!B18</f>
        <v>0</v>
      </c>
      <c r="E1684" s="434" t="str">
        <f t="shared" si="876"/>
        <v/>
      </c>
    </row>
    <row r="1685" spans="1:5">
      <c r="A1685" s="1">
        <v>1</v>
      </c>
      <c r="B1685" s="101"/>
      <c r="C1685" s="112"/>
      <c r="D1685" s="162">
        <f>Sheet18!B19</f>
        <v>0</v>
      </c>
      <c r="E1685" s="434" t="str">
        <f t="shared" si="876"/>
        <v/>
      </c>
    </row>
    <row r="1686" spans="1:5">
      <c r="A1686" s="1">
        <v>1</v>
      </c>
      <c r="B1686" s="101"/>
      <c r="C1686" s="112"/>
      <c r="D1686" s="162">
        <f>Sheet18!B20</f>
        <v>0</v>
      </c>
      <c r="E1686" s="434" t="str">
        <f t="shared" si="876"/>
        <v/>
      </c>
    </row>
    <row r="1687" spans="1:5">
      <c r="A1687" s="1">
        <v>1</v>
      </c>
      <c r="B1687" s="101"/>
      <c r="C1687" s="112"/>
      <c r="D1687" s="162">
        <f>Sheet18!B21</f>
        <v>0</v>
      </c>
      <c r="E1687" s="434" t="str">
        <f t="shared" si="876"/>
        <v/>
      </c>
    </row>
    <row r="1688" spans="1:5">
      <c r="A1688" s="1">
        <v>1</v>
      </c>
      <c r="B1688" s="101"/>
      <c r="C1688" s="112"/>
      <c r="D1688" s="162">
        <f>Sheet18!B22</f>
        <v>0</v>
      </c>
      <c r="E1688" s="434" t="str">
        <f t="shared" si="876"/>
        <v/>
      </c>
    </row>
    <row r="1689" spans="1:5">
      <c r="A1689" s="1">
        <v>1</v>
      </c>
      <c r="B1689" s="101"/>
      <c r="C1689" s="112"/>
      <c r="D1689" s="162">
        <f>Sheet18!B23</f>
        <v>0</v>
      </c>
      <c r="E1689" s="434" t="str">
        <f t="shared" si="876"/>
        <v/>
      </c>
    </row>
    <row r="1690" spans="1:5">
      <c r="A1690" s="1">
        <v>1</v>
      </c>
      <c r="B1690" s="101"/>
      <c r="C1690" s="112"/>
      <c r="D1690" s="162">
        <f>Sheet18!B24</f>
        <v>0</v>
      </c>
      <c r="E1690" s="434" t="str">
        <f t="shared" si="876"/>
        <v/>
      </c>
    </row>
    <row r="1691" spans="1:5">
      <c r="B1691" s="101"/>
      <c r="C1691" s="112"/>
      <c r="D1691" s="162">
        <f>Sheet18!B25</f>
        <v>0</v>
      </c>
      <c r="E1691" s="469"/>
    </row>
    <row r="1692" spans="1:5">
      <c r="B1692" s="101"/>
      <c r="C1692" s="112"/>
      <c r="D1692" s="162">
        <f>Sheet18!B26</f>
        <v>0</v>
      </c>
      <c r="E1692" s="469"/>
    </row>
    <row r="1693" spans="1:5">
      <c r="B1693" s="101"/>
      <c r="C1693" s="112"/>
      <c r="D1693" s="162">
        <f>Sheet18!B27</f>
        <v>0</v>
      </c>
      <c r="E1693" s="469"/>
    </row>
    <row r="1694" spans="1:5">
      <c r="B1694" s="101"/>
      <c r="C1694" s="112"/>
      <c r="D1694" s="162">
        <f>Sheet18!B28</f>
        <v>0</v>
      </c>
      <c r="E1694" s="469"/>
    </row>
    <row r="1695" spans="1:5">
      <c r="B1695" s="101"/>
      <c r="C1695" s="112"/>
      <c r="D1695" s="162">
        <f>Sheet18!B29</f>
        <v>0</v>
      </c>
      <c r="E1695" s="469"/>
    </row>
    <row r="1696" spans="1:5">
      <c r="B1696" s="101"/>
      <c r="C1696" s="112"/>
      <c r="D1696" s="162">
        <f>Sheet18!B30</f>
        <v>0</v>
      </c>
      <c r="E1696" s="469"/>
    </row>
    <row r="1697" spans="2:5">
      <c r="B1697" s="101"/>
      <c r="C1697" s="112"/>
      <c r="D1697" s="162">
        <f>Sheet18!B31</f>
        <v>0</v>
      </c>
      <c r="E1697" s="469"/>
    </row>
    <row r="1698" spans="2:5">
      <c r="B1698" s="101"/>
      <c r="C1698" s="112"/>
      <c r="D1698" s="162">
        <f>Sheet18!B32</f>
        <v>0</v>
      </c>
      <c r="E1698" s="469"/>
    </row>
    <row r="1699" spans="2:5">
      <c r="B1699" s="101"/>
      <c r="C1699" s="112"/>
      <c r="D1699" s="162">
        <f>Sheet18!B33</f>
        <v>0</v>
      </c>
      <c r="E1699" s="469"/>
    </row>
    <row r="1700" spans="2:5">
      <c r="B1700" s="101"/>
      <c r="C1700" s="112"/>
      <c r="D1700" s="162">
        <f>Sheet18!B34</f>
        <v>0</v>
      </c>
      <c r="E1700" s="469"/>
    </row>
    <row r="1701" spans="2:5">
      <c r="B1701" s="101"/>
      <c r="C1701" s="112"/>
      <c r="D1701" s="162">
        <f>Sheet18!B35</f>
        <v>0</v>
      </c>
      <c r="E1701" s="469"/>
    </row>
    <row r="1702" spans="2:5">
      <c r="B1702" s="101"/>
      <c r="C1702" s="112"/>
      <c r="D1702" s="162">
        <f>Sheet18!B36</f>
        <v>0</v>
      </c>
      <c r="E1702" s="469"/>
    </row>
    <row r="1703" spans="2:5">
      <c r="B1703" s="101"/>
      <c r="C1703" s="112"/>
      <c r="D1703" s="162">
        <f>Sheet18!B37</f>
        <v>0</v>
      </c>
      <c r="E1703" s="469"/>
    </row>
    <row r="1704" spans="2:5">
      <c r="B1704" s="101"/>
      <c r="C1704" s="112"/>
      <c r="D1704" s="162">
        <f>Sheet18!B38</f>
        <v>0</v>
      </c>
      <c r="E1704" s="469"/>
    </row>
    <row r="1705" spans="2:5">
      <c r="B1705" s="101"/>
      <c r="C1705" s="112"/>
      <c r="D1705" s="162">
        <f>Sheet18!B39</f>
        <v>0</v>
      </c>
      <c r="E1705" s="469"/>
    </row>
    <row r="1706" spans="2:5">
      <c r="B1706" s="101"/>
      <c r="C1706" s="112"/>
      <c r="D1706" s="162">
        <f>Sheet18!B40</f>
        <v>0</v>
      </c>
      <c r="E1706" s="469"/>
    </row>
    <row r="1707" spans="2:5">
      <c r="B1707" s="101"/>
      <c r="C1707" s="112"/>
      <c r="D1707" s="162">
        <f>Sheet18!B41</f>
        <v>0</v>
      </c>
      <c r="E1707" s="469"/>
    </row>
    <row r="1708" spans="2:5">
      <c r="B1708" s="101"/>
      <c r="C1708" s="112"/>
      <c r="D1708" s="162">
        <f>Sheet18!B42</f>
        <v>0</v>
      </c>
      <c r="E1708" s="469"/>
    </row>
    <row r="1709" spans="2:5">
      <c r="B1709" s="101"/>
      <c r="C1709" s="112"/>
      <c r="D1709" s="162">
        <f>Sheet18!B43</f>
        <v>0</v>
      </c>
      <c r="E1709" s="469"/>
    </row>
    <row r="1710" spans="2:5">
      <c r="B1710" s="101"/>
      <c r="C1710" s="112"/>
      <c r="D1710" s="162">
        <f>Sheet18!B44</f>
        <v>0</v>
      </c>
      <c r="E1710" s="469"/>
    </row>
    <row r="1711" spans="2:5">
      <c r="B1711" s="101"/>
      <c r="C1711" s="112"/>
      <c r="D1711" s="162">
        <f>Sheet18!B45</f>
        <v>0</v>
      </c>
      <c r="E1711" s="469"/>
    </row>
    <row r="1712" spans="2:5">
      <c r="B1712" s="101"/>
      <c r="C1712" s="112"/>
      <c r="D1712" s="162">
        <f>Sheet18!B46</f>
        <v>0</v>
      </c>
      <c r="E1712" s="469"/>
    </row>
    <row r="1713" spans="2:5">
      <c r="B1713" s="101"/>
      <c r="C1713" s="112"/>
      <c r="D1713" s="162">
        <f>Sheet18!B47</f>
        <v>0</v>
      </c>
      <c r="E1713" s="469"/>
    </row>
    <row r="1714" spans="2:5">
      <c r="B1714" s="101"/>
      <c r="C1714" s="112"/>
      <c r="D1714" s="162">
        <f>Sheet18!B48</f>
        <v>0</v>
      </c>
      <c r="E1714" s="469"/>
    </row>
    <row r="1715" spans="2:5">
      <c r="B1715" s="101"/>
      <c r="C1715" s="112"/>
      <c r="D1715" s="162">
        <f>Sheet18!B49</f>
        <v>0</v>
      </c>
      <c r="E1715" s="469"/>
    </row>
    <row r="1716" spans="2:5">
      <c r="B1716" s="101"/>
      <c r="C1716" s="112"/>
      <c r="D1716" s="162">
        <f>Sheet18!B50</f>
        <v>0</v>
      </c>
      <c r="E1716" s="469"/>
    </row>
    <row r="1717" spans="2:5">
      <c r="B1717" s="101"/>
      <c r="C1717" s="112"/>
      <c r="D1717" s="162">
        <f>Sheet18!B51</f>
        <v>0</v>
      </c>
      <c r="E1717" s="469"/>
    </row>
    <row r="1718" spans="2:5">
      <c r="B1718" s="101"/>
      <c r="C1718" s="112"/>
      <c r="D1718" s="162">
        <f>Sheet18!B52</f>
        <v>0</v>
      </c>
      <c r="E1718" s="469"/>
    </row>
    <row r="1719" spans="2:5">
      <c r="B1719" s="101"/>
      <c r="C1719" s="112"/>
      <c r="D1719" s="162">
        <f>Sheet18!B53</f>
        <v>0</v>
      </c>
      <c r="E1719" s="469"/>
    </row>
    <row r="1720" spans="2:5">
      <c r="B1720" s="101"/>
      <c r="C1720" s="112"/>
      <c r="D1720" s="162">
        <f>Sheet18!B54</f>
        <v>0</v>
      </c>
      <c r="E1720" s="469"/>
    </row>
    <row r="1721" spans="2:5">
      <c r="B1721" s="101"/>
      <c r="C1721" s="112"/>
      <c r="D1721" s="162">
        <f>Sheet18!B55</f>
        <v>0</v>
      </c>
      <c r="E1721" s="469"/>
    </row>
    <row r="1722" spans="2:5">
      <c r="B1722" s="101"/>
      <c r="C1722" s="112"/>
      <c r="D1722" s="162">
        <f>Sheet18!B56</f>
        <v>0</v>
      </c>
      <c r="E1722" s="469"/>
    </row>
    <row r="1723" spans="2:5">
      <c r="B1723" s="101"/>
      <c r="C1723" s="112"/>
      <c r="D1723" s="162">
        <f>Sheet18!B57</f>
        <v>0</v>
      </c>
      <c r="E1723" s="469"/>
    </row>
    <row r="1724" spans="2:5">
      <c r="B1724" s="101"/>
      <c r="C1724" s="112"/>
      <c r="D1724" s="162">
        <f>Sheet18!B58</f>
        <v>0</v>
      </c>
      <c r="E1724" s="469"/>
    </row>
    <row r="1725" spans="2:5">
      <c r="B1725" s="101"/>
      <c r="C1725" s="112"/>
      <c r="D1725" s="162">
        <f>Sheet18!B59</f>
        <v>0</v>
      </c>
      <c r="E1725" s="469"/>
    </row>
    <row r="1726" spans="2:5">
      <c r="B1726" s="101"/>
      <c r="C1726" s="112"/>
      <c r="D1726" s="162">
        <f>Sheet18!B60</f>
        <v>0</v>
      </c>
      <c r="E1726" s="469"/>
    </row>
    <row r="1727" spans="2:5">
      <c r="B1727" s="101"/>
      <c r="C1727" s="112"/>
      <c r="D1727" s="162">
        <f>Sheet18!B61</f>
        <v>0</v>
      </c>
      <c r="E1727" s="469"/>
    </row>
    <row r="1728" spans="2:5">
      <c r="B1728" s="101"/>
      <c r="C1728" s="112"/>
      <c r="D1728" s="162">
        <f>Sheet18!B62</f>
        <v>0</v>
      </c>
      <c r="E1728" s="469"/>
    </row>
    <row r="1729" spans="2:5">
      <c r="B1729" s="101"/>
      <c r="C1729" s="112"/>
      <c r="D1729" s="162">
        <f>Sheet18!B63</f>
        <v>0</v>
      </c>
      <c r="E1729" s="469"/>
    </row>
    <row r="1730" spans="2:5">
      <c r="B1730" s="101"/>
      <c r="C1730" s="112"/>
      <c r="D1730" s="162">
        <f>Sheet18!B64</f>
        <v>0</v>
      </c>
      <c r="E1730" s="469"/>
    </row>
    <row r="1731" spans="2:5">
      <c r="B1731" s="101"/>
      <c r="C1731" s="112"/>
      <c r="D1731" s="162">
        <f>Sheet18!B65</f>
        <v>0</v>
      </c>
      <c r="E1731" s="469"/>
    </row>
    <row r="1732" spans="2:5">
      <c r="B1732" s="101"/>
      <c r="C1732" s="112"/>
      <c r="D1732" s="162">
        <f>Sheet18!B66</f>
        <v>0</v>
      </c>
      <c r="E1732" s="469"/>
    </row>
    <row r="1733" spans="2:5">
      <c r="B1733" s="101"/>
      <c r="C1733" s="112"/>
      <c r="D1733" s="162">
        <f>Sheet18!B67</f>
        <v>0</v>
      </c>
      <c r="E1733" s="469"/>
    </row>
    <row r="1734" spans="2:5">
      <c r="B1734" s="101"/>
      <c r="C1734" s="112"/>
      <c r="D1734" s="162">
        <f>Sheet18!B68</f>
        <v>0</v>
      </c>
      <c r="E1734" s="469"/>
    </row>
    <row r="1735" spans="2:5">
      <c r="B1735" s="101"/>
      <c r="C1735" s="112"/>
      <c r="D1735" s="162">
        <f>Sheet18!B69</f>
        <v>0</v>
      </c>
      <c r="E1735" s="469"/>
    </row>
    <row r="1736" spans="2:5">
      <c r="B1736" s="101"/>
      <c r="C1736" s="112"/>
      <c r="D1736" s="162">
        <f>Sheet18!B70</f>
        <v>0</v>
      </c>
      <c r="E1736" s="469"/>
    </row>
    <row r="1737" spans="2:5">
      <c r="B1737" s="101"/>
      <c r="C1737" s="112"/>
      <c r="D1737" s="162">
        <f>Sheet18!B71</f>
        <v>0</v>
      </c>
      <c r="E1737" s="469"/>
    </row>
    <row r="1738" spans="2:5">
      <c r="B1738" s="101"/>
      <c r="C1738" s="112"/>
      <c r="D1738" s="162">
        <f>Sheet18!B72</f>
        <v>0</v>
      </c>
      <c r="E1738" s="469"/>
    </row>
    <row r="1739" spans="2:5">
      <c r="B1739" s="101"/>
      <c r="C1739" s="112"/>
      <c r="D1739" s="162">
        <f>Sheet18!B73</f>
        <v>0</v>
      </c>
      <c r="E1739" s="469"/>
    </row>
    <row r="1740" spans="2:5">
      <c r="B1740" s="101"/>
      <c r="C1740" s="112"/>
      <c r="D1740" s="162">
        <f>Sheet18!B74</f>
        <v>0</v>
      </c>
      <c r="E1740" s="469"/>
    </row>
    <row r="1741" spans="2:5">
      <c r="B1741" s="101"/>
      <c r="C1741" s="112"/>
      <c r="D1741" s="162">
        <f>Sheet18!B75</f>
        <v>0</v>
      </c>
      <c r="E1741" s="469"/>
    </row>
    <row r="1742" spans="2:5">
      <c r="B1742" s="101"/>
      <c r="C1742" s="112"/>
      <c r="D1742" s="162">
        <f>Sheet18!B76</f>
        <v>0</v>
      </c>
      <c r="E1742" s="469"/>
    </row>
    <row r="1743" spans="2:5">
      <c r="B1743" s="101"/>
      <c r="C1743" s="112"/>
      <c r="D1743" s="162">
        <f>Sheet18!B77</f>
        <v>0</v>
      </c>
      <c r="E1743" s="469"/>
    </row>
    <row r="1744" spans="2:5">
      <c r="B1744" s="101"/>
      <c r="C1744" s="112"/>
      <c r="D1744" s="162">
        <f>Sheet18!B78</f>
        <v>0</v>
      </c>
      <c r="E1744" s="469"/>
    </row>
    <row r="1745" spans="1:17">
      <c r="A1745" s="1">
        <v>1</v>
      </c>
      <c r="B1745" s="101"/>
      <c r="C1745" s="112"/>
      <c r="D1745" s="162">
        <f>Sheet18!B79</f>
        <v>0</v>
      </c>
      <c r="E1745" s="434" t="str">
        <f t="shared" si="876"/>
        <v/>
      </c>
    </row>
    <row r="1746" spans="1:17">
      <c r="A1746" s="1">
        <v>1</v>
      </c>
      <c r="B1746" s="101"/>
      <c r="C1746" s="112"/>
      <c r="D1746" s="162">
        <f>Sheet18!B80</f>
        <v>0</v>
      </c>
      <c r="E1746" s="434" t="str">
        <f t="shared" si="876"/>
        <v/>
      </c>
    </row>
    <row r="1747" spans="1:17">
      <c r="A1747" s="1">
        <v>1</v>
      </c>
      <c r="B1747" s="101"/>
      <c r="C1747" s="112"/>
      <c r="D1747" s="162">
        <f>Sheet18!B81</f>
        <v>0</v>
      </c>
      <c r="E1747" s="434" t="str">
        <f t="shared" si="876"/>
        <v/>
      </c>
    </row>
    <row r="1748" spans="1:17">
      <c r="A1748" s="1">
        <v>1</v>
      </c>
      <c r="B1748" s="101"/>
      <c r="C1748" s="112"/>
      <c r="D1748" s="162">
        <f>Sheet18!B82</f>
        <v>0</v>
      </c>
      <c r="E1748" s="434" t="str">
        <f t="shared" si="876"/>
        <v/>
      </c>
    </row>
    <row r="1749" spans="1:17">
      <c r="A1749" s="1">
        <v>1</v>
      </c>
      <c r="B1749" s="101"/>
      <c r="C1749" s="112"/>
      <c r="D1749" s="162">
        <f>Sheet18!B83</f>
        <v>0</v>
      </c>
      <c r="E1749" s="434" t="str">
        <f t="shared" si="876"/>
        <v/>
      </c>
    </row>
    <row r="1750" spans="1:17">
      <c r="A1750" s="1">
        <v>1</v>
      </c>
      <c r="B1750" s="101"/>
      <c r="C1750" s="112"/>
      <c r="D1750" s="162">
        <f>Sheet18!B84</f>
        <v>0</v>
      </c>
      <c r="E1750" s="434" t="str">
        <f t="shared" si="876"/>
        <v/>
      </c>
    </row>
    <row r="1751" spans="1:17">
      <c r="A1751" s="1">
        <v>1</v>
      </c>
      <c r="B1751" s="101"/>
      <c r="C1751" s="112"/>
      <c r="D1751" s="162">
        <f>Sheet18!B85</f>
        <v>0</v>
      </c>
      <c r="E1751" s="434" t="str">
        <f t="shared" si="876"/>
        <v/>
      </c>
    </row>
    <row r="1752" spans="1:17">
      <c r="A1752" s="1">
        <v>1</v>
      </c>
      <c r="B1752" s="101"/>
      <c r="C1752" s="112"/>
      <c r="D1752" s="162">
        <f>Sheet18!B86</f>
        <v>0</v>
      </c>
      <c r="E1752" s="434" t="str">
        <f t="shared" si="876"/>
        <v/>
      </c>
    </row>
    <row r="1753" spans="1:17">
      <c r="A1753" s="1">
        <v>1</v>
      </c>
      <c r="B1753" s="101"/>
      <c r="C1753" s="112"/>
      <c r="D1753" s="162">
        <f>Sheet18!B87</f>
        <v>0</v>
      </c>
      <c r="E1753" s="434" t="str">
        <f t="shared" si="876"/>
        <v/>
      </c>
    </row>
    <row r="1754" spans="1:17">
      <c r="A1754" s="1">
        <v>1</v>
      </c>
      <c r="B1754" s="101"/>
      <c r="C1754" s="112"/>
      <c r="D1754" s="162">
        <f>Sheet18!B88</f>
        <v>0</v>
      </c>
      <c r="E1754" s="434" t="str">
        <f t="shared" si="876"/>
        <v/>
      </c>
    </row>
    <row r="1755" spans="1:17">
      <c r="A1755" s="1">
        <v>1</v>
      </c>
      <c r="B1755" s="101"/>
      <c r="C1755" s="112"/>
      <c r="D1755" s="162">
        <f>Sheet18!B89</f>
        <v>0</v>
      </c>
      <c r="E1755" s="434" t="str">
        <f t="shared" si="876"/>
        <v/>
      </c>
    </row>
    <row r="1756" spans="1:17">
      <c r="A1756" s="1">
        <v>1</v>
      </c>
      <c r="B1756" s="101"/>
      <c r="C1756" s="112"/>
      <c r="D1756" s="162">
        <f>Sheet18!B90</f>
        <v>0</v>
      </c>
      <c r="E1756" s="434" t="str">
        <f t="shared" si="876"/>
        <v/>
      </c>
    </row>
    <row r="1757" spans="1:17">
      <c r="A1757" s="1">
        <v>1</v>
      </c>
      <c r="B1757" s="101"/>
      <c r="C1757" s="112"/>
      <c r="D1757" s="162">
        <f>Sheet18!B91</f>
        <v>0</v>
      </c>
      <c r="E1757" s="434" t="str">
        <f t="shared" si="876"/>
        <v/>
      </c>
    </row>
    <row r="1758" spans="1:17">
      <c r="A1758" s="1">
        <v>1</v>
      </c>
      <c r="B1758" s="101"/>
      <c r="C1758" s="112"/>
      <c r="D1758" s="162">
        <f>Sheet18!B92</f>
        <v>0</v>
      </c>
      <c r="E1758" s="434" t="str">
        <f t="shared" si="876"/>
        <v/>
      </c>
      <c r="G1758" s="2" t="s">
        <v>44</v>
      </c>
      <c r="I1758" s="2"/>
      <c r="J1758" s="1"/>
      <c r="K1758" s="2"/>
    </row>
    <row r="1759" spans="1:17" ht="13.5" thickBot="1">
      <c r="A1759" s="1">
        <v>1</v>
      </c>
      <c r="B1759" s="103"/>
      <c r="C1759" s="154"/>
      <c r="D1759" s="163">
        <f>Sheet18!B93</f>
        <v>0</v>
      </c>
      <c r="E1759" s="435" t="str">
        <f t="shared" si="876"/>
        <v/>
      </c>
      <c r="G1759" s="446">
        <f>$F$23</f>
        <v>0</v>
      </c>
      <c r="H1759" s="447" t="str">
        <f>$F$24</f>
        <v/>
      </c>
      <c r="I1759" s="446">
        <f>$F$25</f>
        <v>0</v>
      </c>
      <c r="J1759" s="447">
        <f>$F$26</f>
        <v>0</v>
      </c>
      <c r="K1759" s="446">
        <f>$F$27</f>
        <v>0</v>
      </c>
      <c r="L1759" s="447">
        <f>$F$28</f>
        <v>0</v>
      </c>
      <c r="M1759" s="289">
        <f>$F$29</f>
        <v>2</v>
      </c>
      <c r="N1759" s="182">
        <f>SUM(R1569:R1668)</f>
        <v>0</v>
      </c>
      <c r="O1759" s="58" t="s">
        <v>45</v>
      </c>
      <c r="P1759" s="58"/>
      <c r="Q1759" s="58"/>
    </row>
    <row r="1760" spans="1:17" ht="13.5" thickBot="1">
      <c r="A1760" s="1">
        <v>1</v>
      </c>
      <c r="B1760" s="296">
        <f>SUM(B1670:B1759)</f>
        <v>0</v>
      </c>
      <c r="C1760" s="2" t="s">
        <v>27</v>
      </c>
      <c r="D1760" s="174">
        <f>SUM(D1670:D1759)</f>
        <v>0</v>
      </c>
      <c r="E1760" s="3" t="s">
        <v>12</v>
      </c>
      <c r="F1760" s="231">
        <f>SUM(J1569:J1608)</f>
        <v>0</v>
      </c>
      <c r="G1760" s="224" t="str">
        <f t="shared" ref="G1760:L1760" si="877">IFERROR($F1760/G1759,"")</f>
        <v/>
      </c>
      <c r="H1760" s="493" t="str">
        <f t="shared" si="877"/>
        <v/>
      </c>
      <c r="I1760" s="224" t="str">
        <f t="shared" si="877"/>
        <v/>
      </c>
      <c r="J1760" s="493" t="str">
        <f t="shared" si="877"/>
        <v/>
      </c>
      <c r="K1760" s="224" t="str">
        <f t="shared" si="877"/>
        <v/>
      </c>
      <c r="L1760" s="493" t="str">
        <f t="shared" si="877"/>
        <v/>
      </c>
      <c r="M1760" s="224">
        <f t="shared" ref="M1760" si="878">$F1760/M1759</f>
        <v>0</v>
      </c>
      <c r="N1760" s="225">
        <f>B1760-N1759</f>
        <v>0</v>
      </c>
      <c r="O1760" s="58" t="s">
        <v>28</v>
      </c>
      <c r="P1760" s="58"/>
      <c r="Q1760" s="58"/>
    </row>
    <row r="1761" spans="1:127" ht="13.5" thickBot="1">
      <c r="A1761" s="1">
        <v>1</v>
      </c>
      <c r="B1761" s="194" t="str">
        <f>IFERROR(B1760/$E$22,"")</f>
        <v/>
      </c>
      <c r="C1761" s="2" t="s">
        <v>73</v>
      </c>
      <c r="G1761" s="97"/>
      <c r="H1761" s="335"/>
      <c r="I1761" s="97"/>
      <c r="J1761" s="335"/>
      <c r="K1761" s="97"/>
      <c r="L1761" s="335"/>
      <c r="M1761" s="97"/>
      <c r="N1761" s="12" t="s">
        <v>72</v>
      </c>
      <c r="Q1761" s="194" t="str">
        <f>IFERROR(N1759/$E$22,"")</f>
        <v/>
      </c>
    </row>
    <row r="1762" spans="1:127" ht="13.5" thickBot="1">
      <c r="A1762" s="1">
        <v>1</v>
      </c>
      <c r="B1762" s="335"/>
      <c r="D1762" s="2" t="s">
        <v>118</v>
      </c>
      <c r="G1762" s="97"/>
      <c r="H1762" s="296">
        <f>$F$23</f>
        <v>0</v>
      </c>
      <c r="I1762" s="97" t="s">
        <v>79</v>
      </c>
      <c r="J1762" s="181">
        <f>SUM(L1569:L1668)</f>
        <v>0</v>
      </c>
      <c r="K1762" s="62" t="s">
        <v>25</v>
      </c>
      <c r="L1762" s="335"/>
      <c r="M1762" s="97"/>
      <c r="N1762" s="98"/>
      <c r="O1762" s="58" t="s">
        <v>32</v>
      </c>
      <c r="P1762" s="58"/>
      <c r="Q1762" s="194" t="str">
        <f>IFERROR(B1761-Q1761,"")</f>
        <v/>
      </c>
    </row>
    <row r="1763" spans="1:127">
      <c r="B1763" s="335"/>
      <c r="G1763" s="97"/>
      <c r="H1763" s="335"/>
      <c r="I1763" s="97"/>
      <c r="J1763" s="335"/>
      <c r="K1763" s="62"/>
      <c r="L1763" s="335"/>
      <c r="M1763" s="97"/>
      <c r="N1763" s="98"/>
      <c r="O1763" s="58"/>
      <c r="P1763" s="58"/>
      <c r="Q1763" s="3"/>
    </row>
    <row r="1764" spans="1:127" s="353" customFormat="1" ht="13.5" thickBot="1">
      <c r="A1764" s="351">
        <v>1</v>
      </c>
      <c r="E1764" s="364"/>
      <c r="H1764" s="355"/>
      <c r="J1764" s="351"/>
      <c r="L1764" s="351"/>
      <c r="AG1764" s="357"/>
      <c r="AH1764" s="357"/>
      <c r="AI1764" s="357"/>
      <c r="AK1764" s="356"/>
      <c r="AR1764" s="356"/>
      <c r="AS1764" s="356"/>
      <c r="AT1764" s="356"/>
      <c r="AU1764" s="356"/>
      <c r="AV1764" s="356"/>
      <c r="AW1764" s="356"/>
      <c r="AX1764" s="356"/>
      <c r="AY1764" s="356"/>
      <c r="AZ1764" s="356"/>
      <c r="BA1764" s="356"/>
      <c r="BB1764" s="356"/>
      <c r="BC1764" s="356"/>
      <c r="BD1764" s="356"/>
      <c r="BE1764" s="356"/>
      <c r="BN1764" s="356"/>
      <c r="BO1764" s="356"/>
      <c r="BP1764" s="356"/>
      <c r="BY1764" s="356"/>
      <c r="BZ1764" s="356"/>
      <c r="CA1764" s="356"/>
      <c r="CJ1764" s="356"/>
      <c r="CK1764" s="356"/>
      <c r="CL1764" s="356"/>
      <c r="CU1764" s="356"/>
      <c r="CV1764" s="356"/>
      <c r="CW1764" s="356"/>
      <c r="DF1764" s="356"/>
      <c r="DG1764" s="356"/>
      <c r="DH1764" s="356"/>
      <c r="DQ1764" s="356"/>
      <c r="DR1764" s="356"/>
      <c r="DS1764" s="356"/>
    </row>
    <row r="1765" spans="1:127" ht="13.5" thickBot="1">
      <c r="A1765" s="1">
        <v>1</v>
      </c>
      <c r="B1765" s="252" t="s">
        <v>193</v>
      </c>
      <c r="C1765" s="179" t="s">
        <v>154</v>
      </c>
      <c r="E1765" s="38"/>
      <c r="F1765" s="2"/>
      <c r="G1765" s="2"/>
      <c r="I1765" s="475" t="s">
        <v>224</v>
      </c>
      <c r="J1765" s="476"/>
      <c r="K1765" s="2"/>
      <c r="L1765" s="2"/>
      <c r="M1765" s="2"/>
      <c r="N1765" s="2"/>
      <c r="O1765" s="2" t="s">
        <v>225</v>
      </c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</row>
    <row r="1766" spans="1:127" ht="18.75" thickBot="1">
      <c r="A1766" s="1">
        <v>1</v>
      </c>
      <c r="B1766" s="524" t="s">
        <v>120</v>
      </c>
      <c r="C1766" s="525"/>
      <c r="D1766" s="336"/>
      <c r="E1766" s="336"/>
      <c r="F1766" s="336"/>
      <c r="G1766" s="336"/>
      <c r="H1766" s="455"/>
      <c r="I1766" s="3"/>
      <c r="J1766" s="475"/>
      <c r="K1766" s="526" t="s">
        <v>99</v>
      </c>
      <c r="L1766" s="526"/>
      <c r="M1766" s="526"/>
      <c r="N1766" s="526"/>
      <c r="O1766" s="526"/>
      <c r="P1766" s="526"/>
      <c r="Q1766" s="455"/>
      <c r="R1766" s="455"/>
      <c r="S1766" s="4"/>
      <c r="T1766" s="4"/>
      <c r="U1766" s="4"/>
      <c r="AG1766" s="444"/>
      <c r="AH1766" s="444"/>
      <c r="AI1766" s="444"/>
      <c r="AJ1766" s="444"/>
      <c r="AK1766" s="454"/>
      <c r="AL1766" s="454"/>
      <c r="AM1766" s="454"/>
      <c r="AO1766" s="455"/>
      <c r="AR1766" s="2"/>
      <c r="AS1766" s="2"/>
      <c r="AT1766" s="2"/>
      <c r="AU1766" s="2"/>
      <c r="BF1766" s="455"/>
      <c r="BG1766" s="455"/>
      <c r="BH1766" s="455"/>
      <c r="BI1766" s="455"/>
      <c r="BN1766" s="2"/>
      <c r="BO1766" s="2"/>
      <c r="BP1766" s="2"/>
      <c r="BR1766" s="455"/>
      <c r="BS1766" s="455"/>
      <c r="BT1766" s="455"/>
      <c r="BY1766" s="2"/>
      <c r="BZ1766" s="2"/>
      <c r="CA1766" s="2"/>
      <c r="CC1766" s="455"/>
      <c r="CD1766" s="455"/>
      <c r="CE1766" s="455"/>
      <c r="CJ1766" s="2"/>
      <c r="CK1766" s="2"/>
      <c r="CL1766" s="2"/>
      <c r="CN1766" s="455"/>
      <c r="CO1766" s="455"/>
      <c r="CP1766" s="455"/>
      <c r="CU1766" s="2"/>
      <c r="CV1766" s="2"/>
      <c r="CW1766" s="2"/>
      <c r="CY1766" s="455"/>
      <c r="CZ1766" s="455"/>
      <c r="DA1766" s="455"/>
      <c r="DF1766" s="2"/>
      <c r="DG1766" s="2"/>
      <c r="DH1766" s="2"/>
      <c r="DJ1766" s="455"/>
      <c r="DK1766" s="455"/>
      <c r="DL1766" s="455"/>
      <c r="DQ1766" s="2"/>
      <c r="DR1766" s="2"/>
      <c r="DS1766" s="2"/>
      <c r="DU1766" s="455"/>
      <c r="DV1766" s="455"/>
      <c r="DW1766" s="455"/>
    </row>
    <row r="1767" spans="1:127" ht="13.5" thickBot="1">
      <c r="A1767" s="1">
        <v>1</v>
      </c>
      <c r="B1767" s="246" t="s">
        <v>71</v>
      </c>
      <c r="C1767" s="169" t="str">
        <f>IFERROR(((D1767+E1767+F1767+G1767)/N1854),"")</f>
        <v/>
      </c>
      <c r="D1767" s="181">
        <f>SUM(D1770:D1817)</f>
        <v>0</v>
      </c>
      <c r="E1767" s="181">
        <f>SUM(E1770:E1817)</f>
        <v>0</v>
      </c>
      <c r="F1767" s="181">
        <f>SUM(F1770:F1817)</f>
        <v>0</v>
      </c>
      <c r="G1767" s="181">
        <f>SUM(G1770:G1817)</f>
        <v>0</v>
      </c>
      <c r="H1767" s="455"/>
      <c r="I1767" s="247"/>
      <c r="J1767" s="475"/>
      <c r="K1767" s="545" t="s">
        <v>222</v>
      </c>
      <c r="L1767" s="546"/>
      <c r="M1767" s="545" t="s">
        <v>223</v>
      </c>
      <c r="N1767" s="546"/>
      <c r="O1767" s="545" t="s">
        <v>226</v>
      </c>
      <c r="P1767" s="546"/>
      <c r="Q1767" s="68" t="s">
        <v>34</v>
      </c>
      <c r="R1767" s="455"/>
      <c r="S1767" s="4"/>
      <c r="T1767" s="4"/>
      <c r="U1767" s="4"/>
      <c r="AG1767" s="444"/>
      <c r="AH1767" s="444"/>
      <c r="AI1767" s="444"/>
      <c r="AJ1767" s="444"/>
      <c r="AK1767" s="454"/>
      <c r="AL1767" s="454"/>
      <c r="AM1767" s="454"/>
      <c r="AO1767" s="455"/>
      <c r="AR1767" s="2"/>
      <c r="AS1767" s="2"/>
      <c r="AT1767" s="2"/>
      <c r="AU1767" s="2"/>
      <c r="BF1767" s="455"/>
      <c r="BG1767" s="455"/>
      <c r="BH1767" s="455"/>
      <c r="BI1767" s="455"/>
      <c r="BN1767" s="2"/>
      <c r="BO1767" s="2"/>
      <c r="BP1767" s="2"/>
      <c r="BR1767" s="455"/>
      <c r="BS1767" s="455"/>
      <c r="BT1767" s="455"/>
      <c r="BY1767" s="2"/>
      <c r="BZ1767" s="2"/>
      <c r="CA1767" s="2"/>
      <c r="CC1767" s="455"/>
      <c r="CD1767" s="455"/>
      <c r="CE1767" s="455"/>
      <c r="CJ1767" s="2"/>
      <c r="CK1767" s="2"/>
      <c r="CL1767" s="2"/>
      <c r="CN1767" s="455"/>
      <c r="CO1767" s="455"/>
      <c r="CP1767" s="455"/>
      <c r="CU1767" s="2"/>
      <c r="CV1767" s="2"/>
      <c r="CW1767" s="2"/>
      <c r="CY1767" s="455"/>
      <c r="CZ1767" s="455"/>
      <c r="DA1767" s="455"/>
      <c r="DF1767" s="2"/>
      <c r="DG1767" s="2"/>
      <c r="DH1767" s="2"/>
      <c r="DJ1767" s="455"/>
      <c r="DK1767" s="455"/>
      <c r="DL1767" s="455"/>
      <c r="DQ1767" s="2"/>
      <c r="DR1767" s="2"/>
      <c r="DS1767" s="2"/>
      <c r="DU1767" s="455"/>
      <c r="DV1767" s="455"/>
      <c r="DW1767" s="455"/>
    </row>
    <row r="1768" spans="1:127" ht="12.75" customHeight="1" thickBot="1">
      <c r="A1768" s="1">
        <v>1</v>
      </c>
      <c r="D1768" s="527" t="s">
        <v>37</v>
      </c>
      <c r="E1768" s="528"/>
      <c r="F1768" s="528"/>
      <c r="G1768" s="529"/>
      <c r="H1768" s="455"/>
      <c r="I1768" s="34"/>
      <c r="J1768" s="26"/>
      <c r="K1768" s="479"/>
      <c r="L1768" s="71" t="s">
        <v>100</v>
      </c>
      <c r="M1768" s="72"/>
      <c r="N1768" s="71" t="s">
        <v>100</v>
      </c>
      <c r="O1768" s="480"/>
      <c r="P1768" s="73" t="s">
        <v>100</v>
      </c>
      <c r="Q1768" s="138" t="s">
        <v>35</v>
      </c>
      <c r="R1768" s="25" t="s">
        <v>36</v>
      </c>
      <c r="S1768" s="4"/>
      <c r="T1768" s="4"/>
      <c r="U1768" s="4"/>
      <c r="V1768" s="76"/>
      <c r="W1768" s="76" t="s">
        <v>61</v>
      </c>
      <c r="X1768" s="76"/>
      <c r="Y1768" s="76"/>
      <c r="Z1768" s="76"/>
      <c r="AA1768" s="76"/>
      <c r="AB1768" s="76"/>
      <c r="AC1768" s="76"/>
      <c r="AD1768" s="76"/>
      <c r="AE1768" s="76"/>
      <c r="AF1768" s="76"/>
      <c r="AI1768" s="279" t="s">
        <v>25</v>
      </c>
      <c r="AJ1768" s="282" t="s">
        <v>25</v>
      </c>
    </row>
    <row r="1769" spans="1:127" ht="12.75" customHeight="1" thickBot="1">
      <c r="A1769" s="1">
        <v>1</v>
      </c>
      <c r="B1769" s="77" t="s">
        <v>38</v>
      </c>
      <c r="C1769" s="78" t="s">
        <v>39</v>
      </c>
      <c r="D1769" s="420" t="str">
        <f>O17</f>
        <v>9th</v>
      </c>
      <c r="E1769" s="420" t="str">
        <f>P17</f>
        <v>10th</v>
      </c>
      <c r="F1769" s="420" t="str">
        <f>Q17</f>
        <v>11th</v>
      </c>
      <c r="G1769" s="420" t="str">
        <f>R17</f>
        <v>12th</v>
      </c>
      <c r="H1769" s="84" t="s">
        <v>40</v>
      </c>
      <c r="I1769" s="80" t="s">
        <v>41</v>
      </c>
      <c r="J1769" s="81"/>
      <c r="K1769" s="212">
        <f>IF(K1768="",$F$23,K1768)</f>
        <v>0</v>
      </c>
      <c r="L1769" s="82" t="s">
        <v>101</v>
      </c>
      <c r="M1769" s="212" t="str">
        <f>$F$24</f>
        <v/>
      </c>
      <c r="N1769" s="82" t="s">
        <v>101</v>
      </c>
      <c r="O1769" s="213">
        <f>IF(O1768="",$F$26,O1768)</f>
        <v>0</v>
      </c>
      <c r="P1769" s="83" t="s">
        <v>101</v>
      </c>
      <c r="Q1769" s="237" t="str">
        <f>M1769</f>
        <v/>
      </c>
      <c r="R1769" s="84" t="s">
        <v>25</v>
      </c>
      <c r="S1769" s="89" t="s">
        <v>42</v>
      </c>
      <c r="T1769" s="89" t="s">
        <v>62</v>
      </c>
      <c r="U1769" s="89" t="s">
        <v>63</v>
      </c>
      <c r="V1769" s="86" t="s">
        <v>43</v>
      </c>
      <c r="W1769" s="461" t="str">
        <f>O17</f>
        <v>9th</v>
      </c>
      <c r="X1769" s="461" t="str">
        <f>P17</f>
        <v>10th</v>
      </c>
      <c r="Y1769" s="461" t="str">
        <f>Q17</f>
        <v>11th</v>
      </c>
      <c r="Z1769" s="462" t="str">
        <f>R17</f>
        <v>12th</v>
      </c>
      <c r="AA1769" s="86" t="s">
        <v>43</v>
      </c>
      <c r="AB1769" s="462" t="str">
        <f>O17</f>
        <v>9th</v>
      </c>
      <c r="AC1769" s="447" t="str">
        <f>P17</f>
        <v>10th</v>
      </c>
      <c r="AD1769" s="447" t="str">
        <f>Q17</f>
        <v>11th</v>
      </c>
      <c r="AE1769" s="460" t="str">
        <f>R17</f>
        <v>12th</v>
      </c>
      <c r="AF1769" s="86" t="s">
        <v>43</v>
      </c>
      <c r="AI1769" s="280" t="s">
        <v>173</v>
      </c>
      <c r="AJ1769" s="283" t="s">
        <v>174</v>
      </c>
    </row>
    <row r="1770" spans="1:127">
      <c r="A1770" s="1">
        <v>1</v>
      </c>
      <c r="B1770" s="87"/>
      <c r="C1770" s="112"/>
      <c r="D1770" s="390"/>
      <c r="E1770" s="338"/>
      <c r="F1770" s="338"/>
      <c r="G1770" s="339"/>
      <c r="H1770" s="216">
        <f t="shared" ref="H1770:H1817" si="879">V1770</f>
        <v>0</v>
      </c>
      <c r="I1770" s="88">
        <v>1</v>
      </c>
      <c r="J1770" s="216">
        <f t="shared" ref="J1770:J1776" si="880">IF(ISBLANK(H1770),"",H1770/I1770)</f>
        <v>0</v>
      </c>
      <c r="K1770" s="215" t="str">
        <f t="shared" ref="K1770:K1817" si="881">IFERROR(IF(ISBLANK(H1770),"",(H1770/$K$1769)/I1770),"")</f>
        <v/>
      </c>
      <c r="L1770" s="216" t="str">
        <f t="shared" ref="L1770" si="882">IFERROR(IF(ISBLANK(H1770),"",ROUNDUP(K1770,0)),"")</f>
        <v/>
      </c>
      <c r="M1770" s="215" t="str">
        <f t="shared" ref="M1770" si="883">IFERROR(IF(ISBLANK(H1770),"",(H1770/$F$24)/I1770),"")</f>
        <v/>
      </c>
      <c r="N1770" s="216" t="str">
        <f t="shared" ref="N1770" si="884">IFERROR(IF(ISBLANK(H1770),"",ROUNDUP(M1770,0)),"")</f>
        <v/>
      </c>
      <c r="O1770" s="215" t="str">
        <f t="shared" ref="O1770:O1817" si="885">IFERROR(IF(ISBLANK(H1770),"",(H1770/$O$1769)/I1770),"")</f>
        <v/>
      </c>
      <c r="P1770" s="216" t="str">
        <f t="shared" ref="P1770" si="886">IFERROR(IF(ISBLANK(H1770),"",ROUNDUP(O1770,0)),"")</f>
        <v/>
      </c>
      <c r="Q1770" s="215">
        <f t="shared" ref="Q1770:Q1776" si="887">IF(ISERR((H1770/N1770)/I1770),0,(H1770/N1770)/I1770)</f>
        <v>0</v>
      </c>
      <c r="R1770" s="94"/>
      <c r="S1770" s="218" t="str">
        <f t="shared" ref="S1770:S1776" si="888">IF(ISBLANK(R1770),"",IF(R1770&lt;1,J1770,H1770/I1770/R1770))</f>
        <v/>
      </c>
      <c r="T1770" s="218" t="str">
        <f t="shared" ref="T1770:T1817" si="889">IF(ISBLANK($R1770),"",IF($R1770&lt;1,$J1770,IF(ISERROR($H1770/$I1770/($R1770-1)),"",$H1770/$I1770/($R1770-1))))</f>
        <v/>
      </c>
      <c r="U1770" s="218" t="str">
        <f t="shared" ref="U1770:U1817" si="890">IF(ISBLANK($R1770),"",IF($R1770&lt;1,$J1770,$H1770/$I1770/($R1770+1)))</f>
        <v/>
      </c>
      <c r="V1770" s="219">
        <f t="shared" ref="V1770:V1817" si="891">SUM(D1770:G1770)</f>
        <v>0</v>
      </c>
      <c r="W1770" s="220">
        <f t="shared" ref="W1770:W1817" si="892">IF($R1770&gt;2,(D1770/$V1770)*$F$26, IF($R1770=2,(D1770/2),D1770))</f>
        <v>0</v>
      </c>
      <c r="X1770" s="220">
        <f t="shared" ref="X1770:X1817" si="893">IF($R1770&gt;2,(E1770/$V1770)*$F$26, IF($R1770=2,(E1770/2),E1770))</f>
        <v>0</v>
      </c>
      <c r="Y1770" s="220">
        <f t="shared" ref="Y1770:Y1817" si="894">IF($R1770&gt;2,(F1770/$V1770)*$F$26, IF($R1770=2,(F1770/2),F1770))</f>
        <v>0</v>
      </c>
      <c r="Z1770" s="462">
        <f t="shared" ref="Z1770:Z1817" si="895">IF($R1770&gt;2,(G1770/$V1770)*$F$26, IF($R1770=2,(G1770/2),G1770))</f>
        <v>0</v>
      </c>
      <c r="AA1770" s="221">
        <f>W1770+X1770+Y1770+Z1770</f>
        <v>0</v>
      </c>
      <c r="AB1770" s="462" t="str">
        <f t="shared" ref="AB1770:AB1817" si="896">IF(ISERROR(D1770/($R1770*$I1770)),"",D1770/($R1770*$I1770))</f>
        <v/>
      </c>
      <c r="AC1770" s="447" t="str">
        <f t="shared" ref="AC1770:AC1817" si="897">IF(ISERROR(E1770/($R1770*$I1770)),"",E1770/($R1770*$I1770))</f>
        <v/>
      </c>
      <c r="AD1770" s="447" t="str">
        <f t="shared" ref="AD1770:AD1817" si="898">IF(ISERROR(F1770/($R1770*$I1770)),"",F1770/($R1770*$I1770))</f>
        <v/>
      </c>
      <c r="AE1770" s="460" t="str">
        <f t="shared" ref="AE1770:AE1817" si="899">IF(ISERROR(G1770/($R1770*$I1770)),"",G1770/($R1770*$I1770))</f>
        <v/>
      </c>
      <c r="AF1770" s="221" t="str">
        <f>IF(ISERROR(AB1770+AC1770+AD1770+AE1770),"",AB1770+AC1770+AD1770+AE1770)</f>
        <v/>
      </c>
      <c r="AG1770" s="141">
        <f t="shared" ref="AG1770:AG1817" si="900">C1770</f>
        <v>0</v>
      </c>
      <c r="AH1770" s="141" t="str">
        <f t="shared" ref="AH1770:AH1817" si="901">IF(R1770=1,"Singleton", IF(R1770=2, "Doubleton", IF(R1770=3,"Tripleton","")))</f>
        <v/>
      </c>
      <c r="AI1770" s="116"/>
      <c r="AJ1770" s="281">
        <f t="shared" ref="AJ1770:AJ1817" si="902">IFERROR(R1770-AI1770,"")</f>
        <v>0</v>
      </c>
    </row>
    <row r="1771" spans="1:127">
      <c r="A1771" s="1">
        <v>1</v>
      </c>
      <c r="B1771" s="87"/>
      <c r="C1771" s="113"/>
      <c r="D1771" s="327"/>
      <c r="E1771" s="91"/>
      <c r="F1771" s="91"/>
      <c r="G1771" s="328"/>
      <c r="H1771" s="216">
        <f t="shared" si="879"/>
        <v>0</v>
      </c>
      <c r="I1771" s="88">
        <v>1</v>
      </c>
      <c r="J1771" s="216">
        <f t="shared" si="880"/>
        <v>0</v>
      </c>
      <c r="K1771" s="215" t="str">
        <f t="shared" si="881"/>
        <v/>
      </c>
      <c r="L1771" s="216" t="str">
        <f t="shared" ref="L1771:L1817" si="903">IFERROR(IF(ISBLANK(H1771),"",ROUNDUP(K1771,0)),"")</f>
        <v/>
      </c>
      <c r="M1771" s="215" t="str">
        <f t="shared" ref="M1771:M1817" si="904">IFERROR(IF(ISBLANK(H1771),"",(H1771/$F$24)/I1771),"")</f>
        <v/>
      </c>
      <c r="N1771" s="216" t="str">
        <f t="shared" ref="N1771:N1817" si="905">IFERROR(IF(ISBLANK(H1771),"",ROUNDUP(M1771,0)),"")</f>
        <v/>
      </c>
      <c r="O1771" s="215" t="str">
        <f t="shared" si="885"/>
        <v/>
      </c>
      <c r="P1771" s="216" t="str">
        <f t="shared" ref="P1771:P1817" si="906">IFERROR(IF(ISBLANK(H1771),"",ROUNDUP(O1771,0)),"")</f>
        <v/>
      </c>
      <c r="Q1771" s="215">
        <f t="shared" si="887"/>
        <v>0</v>
      </c>
      <c r="R1771" s="94"/>
      <c r="S1771" s="218" t="str">
        <f t="shared" si="888"/>
        <v/>
      </c>
      <c r="T1771" s="218" t="str">
        <f t="shared" si="889"/>
        <v/>
      </c>
      <c r="U1771" s="218" t="str">
        <f t="shared" si="890"/>
        <v/>
      </c>
      <c r="V1771" s="219">
        <f t="shared" si="891"/>
        <v>0</v>
      </c>
      <c r="W1771" s="220">
        <f t="shared" si="892"/>
        <v>0</v>
      </c>
      <c r="X1771" s="220">
        <f t="shared" si="893"/>
        <v>0</v>
      </c>
      <c r="Y1771" s="220">
        <f t="shared" si="894"/>
        <v>0</v>
      </c>
      <c r="Z1771" s="462">
        <f t="shared" si="895"/>
        <v>0</v>
      </c>
      <c r="AA1771" s="221">
        <f t="shared" ref="AA1771:AA1817" si="907">W1771+X1771+Y1771+Z1771</f>
        <v>0</v>
      </c>
      <c r="AB1771" s="462" t="str">
        <f t="shared" si="896"/>
        <v/>
      </c>
      <c r="AC1771" s="447" t="str">
        <f t="shared" si="897"/>
        <v/>
      </c>
      <c r="AD1771" s="447" t="str">
        <f t="shared" si="898"/>
        <v/>
      </c>
      <c r="AE1771" s="460" t="str">
        <f t="shared" si="899"/>
        <v/>
      </c>
      <c r="AF1771" s="221" t="str">
        <f t="shared" ref="AF1771:AF1817" si="908">IF(ISERROR(AB1771+AC1771+AD1771+AE1771),"",AB1771+AC1771+AD1771+AE1771)</f>
        <v/>
      </c>
      <c r="AG1771" s="141">
        <f t="shared" si="900"/>
        <v>0</v>
      </c>
      <c r="AH1771" s="141" t="str">
        <f t="shared" si="901"/>
        <v/>
      </c>
      <c r="AI1771" s="450"/>
      <c r="AJ1771" s="446">
        <f t="shared" si="902"/>
        <v>0</v>
      </c>
    </row>
    <row r="1772" spans="1:127">
      <c r="A1772" s="1">
        <v>1</v>
      </c>
      <c r="B1772" s="87"/>
      <c r="C1772" s="113"/>
      <c r="D1772" s="327"/>
      <c r="E1772" s="91"/>
      <c r="F1772" s="91"/>
      <c r="G1772" s="328"/>
      <c r="H1772" s="216">
        <f t="shared" si="879"/>
        <v>0</v>
      </c>
      <c r="I1772" s="88">
        <v>1</v>
      </c>
      <c r="J1772" s="216">
        <f t="shared" si="880"/>
        <v>0</v>
      </c>
      <c r="K1772" s="215" t="str">
        <f t="shared" si="881"/>
        <v/>
      </c>
      <c r="L1772" s="216" t="str">
        <f t="shared" si="903"/>
        <v/>
      </c>
      <c r="M1772" s="215" t="str">
        <f t="shared" si="904"/>
        <v/>
      </c>
      <c r="N1772" s="216" t="str">
        <f t="shared" si="905"/>
        <v/>
      </c>
      <c r="O1772" s="215" t="str">
        <f t="shared" si="885"/>
        <v/>
      </c>
      <c r="P1772" s="216" t="str">
        <f t="shared" si="906"/>
        <v/>
      </c>
      <c r="Q1772" s="215">
        <f t="shared" si="887"/>
        <v>0</v>
      </c>
      <c r="R1772" s="94"/>
      <c r="S1772" s="218" t="str">
        <f t="shared" si="888"/>
        <v/>
      </c>
      <c r="T1772" s="218" t="str">
        <f t="shared" si="889"/>
        <v/>
      </c>
      <c r="U1772" s="218" t="str">
        <f t="shared" si="890"/>
        <v/>
      </c>
      <c r="V1772" s="219">
        <f t="shared" si="891"/>
        <v>0</v>
      </c>
      <c r="W1772" s="220">
        <f t="shared" si="892"/>
        <v>0</v>
      </c>
      <c r="X1772" s="220">
        <f t="shared" si="893"/>
        <v>0</v>
      </c>
      <c r="Y1772" s="220">
        <f t="shared" si="894"/>
        <v>0</v>
      </c>
      <c r="Z1772" s="462">
        <f t="shared" si="895"/>
        <v>0</v>
      </c>
      <c r="AA1772" s="221">
        <f t="shared" si="907"/>
        <v>0</v>
      </c>
      <c r="AB1772" s="462" t="str">
        <f t="shared" si="896"/>
        <v/>
      </c>
      <c r="AC1772" s="447" t="str">
        <f t="shared" si="897"/>
        <v/>
      </c>
      <c r="AD1772" s="447" t="str">
        <f t="shared" si="898"/>
        <v/>
      </c>
      <c r="AE1772" s="460" t="str">
        <f t="shared" si="899"/>
        <v/>
      </c>
      <c r="AF1772" s="221" t="str">
        <f t="shared" si="908"/>
        <v/>
      </c>
      <c r="AG1772" s="141">
        <f t="shared" si="900"/>
        <v>0</v>
      </c>
      <c r="AH1772" s="141" t="str">
        <f t="shared" si="901"/>
        <v/>
      </c>
      <c r="AI1772" s="450"/>
      <c r="AJ1772" s="446">
        <f t="shared" si="902"/>
        <v>0</v>
      </c>
    </row>
    <row r="1773" spans="1:127">
      <c r="A1773" s="1">
        <v>1</v>
      </c>
      <c r="B1773" s="87"/>
      <c r="C1773" s="113"/>
      <c r="D1773" s="327"/>
      <c r="E1773" s="91"/>
      <c r="F1773" s="91"/>
      <c r="G1773" s="328"/>
      <c r="H1773" s="216">
        <f t="shared" si="879"/>
        <v>0</v>
      </c>
      <c r="I1773" s="88">
        <v>1</v>
      </c>
      <c r="J1773" s="216">
        <f t="shared" si="880"/>
        <v>0</v>
      </c>
      <c r="K1773" s="215" t="str">
        <f t="shared" si="881"/>
        <v/>
      </c>
      <c r="L1773" s="216" t="str">
        <f t="shared" si="903"/>
        <v/>
      </c>
      <c r="M1773" s="215" t="str">
        <f t="shared" si="904"/>
        <v/>
      </c>
      <c r="N1773" s="216" t="str">
        <f t="shared" si="905"/>
        <v/>
      </c>
      <c r="O1773" s="215" t="str">
        <f t="shared" si="885"/>
        <v/>
      </c>
      <c r="P1773" s="216" t="str">
        <f t="shared" si="906"/>
        <v/>
      </c>
      <c r="Q1773" s="215">
        <f t="shared" si="887"/>
        <v>0</v>
      </c>
      <c r="R1773" s="94"/>
      <c r="S1773" s="218" t="str">
        <f t="shared" si="888"/>
        <v/>
      </c>
      <c r="T1773" s="218" t="str">
        <f t="shared" si="889"/>
        <v/>
      </c>
      <c r="U1773" s="218" t="str">
        <f t="shared" si="890"/>
        <v/>
      </c>
      <c r="V1773" s="219">
        <f t="shared" si="891"/>
        <v>0</v>
      </c>
      <c r="W1773" s="220">
        <f t="shared" si="892"/>
        <v>0</v>
      </c>
      <c r="X1773" s="220">
        <f t="shared" si="893"/>
        <v>0</v>
      </c>
      <c r="Y1773" s="220">
        <f t="shared" si="894"/>
        <v>0</v>
      </c>
      <c r="Z1773" s="462">
        <f t="shared" si="895"/>
        <v>0</v>
      </c>
      <c r="AA1773" s="221">
        <f t="shared" si="907"/>
        <v>0</v>
      </c>
      <c r="AB1773" s="462" t="str">
        <f t="shared" si="896"/>
        <v/>
      </c>
      <c r="AC1773" s="447" t="str">
        <f t="shared" si="897"/>
        <v/>
      </c>
      <c r="AD1773" s="447" t="str">
        <f t="shared" si="898"/>
        <v/>
      </c>
      <c r="AE1773" s="460" t="str">
        <f t="shared" si="899"/>
        <v/>
      </c>
      <c r="AF1773" s="221" t="str">
        <f t="shared" si="908"/>
        <v/>
      </c>
      <c r="AG1773" s="141">
        <f>C1773</f>
        <v>0</v>
      </c>
      <c r="AH1773" s="141" t="str">
        <f t="shared" si="901"/>
        <v/>
      </c>
      <c r="AI1773" s="450"/>
      <c r="AJ1773" s="446">
        <f t="shared" si="902"/>
        <v>0</v>
      </c>
    </row>
    <row r="1774" spans="1:127">
      <c r="A1774" s="1">
        <v>1</v>
      </c>
      <c r="B1774" s="87"/>
      <c r="C1774" s="113"/>
      <c r="D1774" s="327"/>
      <c r="E1774" s="91"/>
      <c r="F1774" s="91"/>
      <c r="G1774" s="328"/>
      <c r="H1774" s="216">
        <f t="shared" si="879"/>
        <v>0</v>
      </c>
      <c r="I1774" s="88">
        <v>1</v>
      </c>
      <c r="J1774" s="216">
        <f t="shared" si="880"/>
        <v>0</v>
      </c>
      <c r="K1774" s="215" t="str">
        <f t="shared" si="881"/>
        <v/>
      </c>
      <c r="L1774" s="216" t="str">
        <f t="shared" si="903"/>
        <v/>
      </c>
      <c r="M1774" s="215" t="str">
        <f t="shared" si="904"/>
        <v/>
      </c>
      <c r="N1774" s="216" t="str">
        <f t="shared" si="905"/>
        <v/>
      </c>
      <c r="O1774" s="215" t="str">
        <f t="shared" si="885"/>
        <v/>
      </c>
      <c r="P1774" s="216" t="str">
        <f t="shared" si="906"/>
        <v/>
      </c>
      <c r="Q1774" s="215">
        <f t="shared" si="887"/>
        <v>0</v>
      </c>
      <c r="R1774" s="94"/>
      <c r="S1774" s="218" t="str">
        <f t="shared" si="888"/>
        <v/>
      </c>
      <c r="T1774" s="218" t="str">
        <f t="shared" si="889"/>
        <v/>
      </c>
      <c r="U1774" s="218" t="str">
        <f t="shared" si="890"/>
        <v/>
      </c>
      <c r="V1774" s="219">
        <f t="shared" si="891"/>
        <v>0</v>
      </c>
      <c r="W1774" s="220">
        <f t="shared" si="892"/>
        <v>0</v>
      </c>
      <c r="X1774" s="220">
        <f t="shared" si="893"/>
        <v>0</v>
      </c>
      <c r="Y1774" s="220">
        <f t="shared" si="894"/>
        <v>0</v>
      </c>
      <c r="Z1774" s="462">
        <f t="shared" si="895"/>
        <v>0</v>
      </c>
      <c r="AA1774" s="221">
        <f t="shared" si="907"/>
        <v>0</v>
      </c>
      <c r="AB1774" s="462" t="str">
        <f t="shared" si="896"/>
        <v/>
      </c>
      <c r="AC1774" s="447" t="str">
        <f t="shared" si="897"/>
        <v/>
      </c>
      <c r="AD1774" s="447" t="str">
        <f t="shared" si="898"/>
        <v/>
      </c>
      <c r="AE1774" s="460" t="str">
        <f t="shared" si="899"/>
        <v/>
      </c>
      <c r="AF1774" s="221" t="str">
        <f t="shared" si="908"/>
        <v/>
      </c>
      <c r="AG1774" s="141">
        <f t="shared" si="900"/>
        <v>0</v>
      </c>
      <c r="AH1774" s="141" t="str">
        <f t="shared" si="901"/>
        <v/>
      </c>
      <c r="AI1774" s="450"/>
      <c r="AJ1774" s="446">
        <f t="shared" si="902"/>
        <v>0</v>
      </c>
    </row>
    <row r="1775" spans="1:127">
      <c r="A1775" s="1">
        <v>1</v>
      </c>
      <c r="B1775" s="87"/>
      <c r="C1775" s="113"/>
      <c r="D1775" s="327"/>
      <c r="E1775" s="91"/>
      <c r="F1775" s="91"/>
      <c r="G1775" s="328"/>
      <c r="H1775" s="216">
        <f t="shared" si="879"/>
        <v>0</v>
      </c>
      <c r="I1775" s="88">
        <v>1</v>
      </c>
      <c r="J1775" s="216">
        <f t="shared" si="880"/>
        <v>0</v>
      </c>
      <c r="K1775" s="215" t="str">
        <f t="shared" si="881"/>
        <v/>
      </c>
      <c r="L1775" s="216" t="str">
        <f t="shared" si="903"/>
        <v/>
      </c>
      <c r="M1775" s="215" t="str">
        <f t="shared" si="904"/>
        <v/>
      </c>
      <c r="N1775" s="216" t="str">
        <f t="shared" si="905"/>
        <v/>
      </c>
      <c r="O1775" s="215" t="str">
        <f t="shared" si="885"/>
        <v/>
      </c>
      <c r="P1775" s="216" t="str">
        <f t="shared" si="906"/>
        <v/>
      </c>
      <c r="Q1775" s="215">
        <f t="shared" si="887"/>
        <v>0</v>
      </c>
      <c r="R1775" s="94"/>
      <c r="S1775" s="218" t="str">
        <f t="shared" si="888"/>
        <v/>
      </c>
      <c r="T1775" s="218" t="str">
        <f t="shared" si="889"/>
        <v/>
      </c>
      <c r="U1775" s="218" t="str">
        <f t="shared" si="890"/>
        <v/>
      </c>
      <c r="V1775" s="219">
        <f t="shared" si="891"/>
        <v>0</v>
      </c>
      <c r="W1775" s="220">
        <f t="shared" si="892"/>
        <v>0</v>
      </c>
      <c r="X1775" s="220">
        <f t="shared" si="893"/>
        <v>0</v>
      </c>
      <c r="Y1775" s="220">
        <f t="shared" si="894"/>
        <v>0</v>
      </c>
      <c r="Z1775" s="462">
        <f t="shared" si="895"/>
        <v>0</v>
      </c>
      <c r="AA1775" s="221">
        <f t="shared" si="907"/>
        <v>0</v>
      </c>
      <c r="AB1775" s="462" t="str">
        <f t="shared" si="896"/>
        <v/>
      </c>
      <c r="AC1775" s="447" t="str">
        <f t="shared" si="897"/>
        <v/>
      </c>
      <c r="AD1775" s="447" t="str">
        <f t="shared" si="898"/>
        <v/>
      </c>
      <c r="AE1775" s="460" t="str">
        <f t="shared" si="899"/>
        <v/>
      </c>
      <c r="AF1775" s="221" t="str">
        <f t="shared" si="908"/>
        <v/>
      </c>
      <c r="AG1775" s="141">
        <f t="shared" si="900"/>
        <v>0</v>
      </c>
      <c r="AH1775" s="141" t="str">
        <f t="shared" si="901"/>
        <v/>
      </c>
      <c r="AI1775" s="450"/>
      <c r="AJ1775" s="446">
        <f t="shared" si="902"/>
        <v>0</v>
      </c>
    </row>
    <row r="1776" spans="1:127">
      <c r="A1776" s="1">
        <v>1</v>
      </c>
      <c r="B1776" s="87"/>
      <c r="C1776" s="113"/>
      <c r="D1776" s="327"/>
      <c r="E1776" s="91"/>
      <c r="F1776" s="91"/>
      <c r="G1776" s="328"/>
      <c r="H1776" s="216">
        <f t="shared" si="879"/>
        <v>0</v>
      </c>
      <c r="I1776" s="88">
        <v>1</v>
      </c>
      <c r="J1776" s="216">
        <f t="shared" si="880"/>
        <v>0</v>
      </c>
      <c r="K1776" s="215" t="str">
        <f t="shared" si="881"/>
        <v/>
      </c>
      <c r="L1776" s="216" t="str">
        <f t="shared" si="903"/>
        <v/>
      </c>
      <c r="M1776" s="215" t="str">
        <f t="shared" si="904"/>
        <v/>
      </c>
      <c r="N1776" s="216" t="str">
        <f t="shared" si="905"/>
        <v/>
      </c>
      <c r="O1776" s="215" t="str">
        <f t="shared" si="885"/>
        <v/>
      </c>
      <c r="P1776" s="216" t="str">
        <f t="shared" si="906"/>
        <v/>
      </c>
      <c r="Q1776" s="215">
        <f t="shared" si="887"/>
        <v>0</v>
      </c>
      <c r="R1776" s="94"/>
      <c r="S1776" s="218" t="str">
        <f t="shared" si="888"/>
        <v/>
      </c>
      <c r="T1776" s="218" t="str">
        <f t="shared" si="889"/>
        <v/>
      </c>
      <c r="U1776" s="218" t="str">
        <f t="shared" si="890"/>
        <v/>
      </c>
      <c r="V1776" s="219">
        <f t="shared" si="891"/>
        <v>0</v>
      </c>
      <c r="W1776" s="220">
        <f t="shared" si="892"/>
        <v>0</v>
      </c>
      <c r="X1776" s="220">
        <f t="shared" si="893"/>
        <v>0</v>
      </c>
      <c r="Y1776" s="220">
        <f t="shared" si="894"/>
        <v>0</v>
      </c>
      <c r="Z1776" s="462">
        <f t="shared" si="895"/>
        <v>0</v>
      </c>
      <c r="AA1776" s="221">
        <f t="shared" si="907"/>
        <v>0</v>
      </c>
      <c r="AB1776" s="462" t="str">
        <f t="shared" si="896"/>
        <v/>
      </c>
      <c r="AC1776" s="447" t="str">
        <f t="shared" si="897"/>
        <v/>
      </c>
      <c r="AD1776" s="447" t="str">
        <f t="shared" si="898"/>
        <v/>
      </c>
      <c r="AE1776" s="460" t="str">
        <f t="shared" si="899"/>
        <v/>
      </c>
      <c r="AF1776" s="221" t="str">
        <f t="shared" si="908"/>
        <v/>
      </c>
      <c r="AG1776" s="141">
        <f t="shared" si="900"/>
        <v>0</v>
      </c>
      <c r="AH1776" s="141" t="str">
        <f t="shared" si="901"/>
        <v/>
      </c>
      <c r="AI1776" s="450"/>
      <c r="AJ1776" s="446">
        <f t="shared" si="902"/>
        <v>0</v>
      </c>
    </row>
    <row r="1777" spans="1:36">
      <c r="A1777" s="1">
        <v>1</v>
      </c>
      <c r="B1777" s="87"/>
      <c r="C1777" s="113"/>
      <c r="D1777" s="327"/>
      <c r="E1777" s="91"/>
      <c r="F1777" s="91"/>
      <c r="G1777" s="328"/>
      <c r="H1777" s="216">
        <f t="shared" si="879"/>
        <v>0</v>
      </c>
      <c r="I1777" s="88">
        <v>1</v>
      </c>
      <c r="J1777" s="216">
        <f t="shared" ref="J1777:J1799" si="909">IF(ISBLANK(H1777),"",H1777/I1777)</f>
        <v>0</v>
      </c>
      <c r="K1777" s="215" t="str">
        <f t="shared" si="881"/>
        <v/>
      </c>
      <c r="L1777" s="216" t="str">
        <f t="shared" si="903"/>
        <v/>
      </c>
      <c r="M1777" s="215" t="str">
        <f t="shared" si="904"/>
        <v/>
      </c>
      <c r="N1777" s="216" t="str">
        <f t="shared" si="905"/>
        <v/>
      </c>
      <c r="O1777" s="215" t="str">
        <f t="shared" si="885"/>
        <v/>
      </c>
      <c r="P1777" s="216" t="str">
        <f t="shared" si="906"/>
        <v/>
      </c>
      <c r="Q1777" s="215">
        <f t="shared" ref="Q1777:Q1799" si="910">IF(ISERR((H1777/N1777)/I1777),0,(H1777/N1777)/I1777)</f>
        <v>0</v>
      </c>
      <c r="R1777" s="94"/>
      <c r="S1777" s="218" t="str">
        <f t="shared" ref="S1777:S1799" si="911">IF(ISBLANK(R1777),"",IF(R1777&lt;1,J1777,H1777/I1777/R1777))</f>
        <v/>
      </c>
      <c r="T1777" s="218" t="str">
        <f t="shared" si="889"/>
        <v/>
      </c>
      <c r="U1777" s="218" t="str">
        <f t="shared" si="890"/>
        <v/>
      </c>
      <c r="V1777" s="219">
        <f t="shared" si="891"/>
        <v>0</v>
      </c>
      <c r="W1777" s="220">
        <f t="shared" si="892"/>
        <v>0</v>
      </c>
      <c r="X1777" s="220">
        <f t="shared" si="893"/>
        <v>0</v>
      </c>
      <c r="Y1777" s="220">
        <f t="shared" si="894"/>
        <v>0</v>
      </c>
      <c r="Z1777" s="462">
        <f t="shared" si="895"/>
        <v>0</v>
      </c>
      <c r="AA1777" s="221">
        <f t="shared" si="907"/>
        <v>0</v>
      </c>
      <c r="AB1777" s="462" t="str">
        <f t="shared" si="896"/>
        <v/>
      </c>
      <c r="AC1777" s="447" t="str">
        <f t="shared" si="897"/>
        <v/>
      </c>
      <c r="AD1777" s="447" t="str">
        <f t="shared" si="898"/>
        <v/>
      </c>
      <c r="AE1777" s="460" t="str">
        <f t="shared" si="899"/>
        <v/>
      </c>
      <c r="AF1777" s="221" t="str">
        <f t="shared" si="908"/>
        <v/>
      </c>
      <c r="AG1777" s="141">
        <f t="shared" si="900"/>
        <v>0</v>
      </c>
      <c r="AH1777" s="141" t="str">
        <f t="shared" si="901"/>
        <v/>
      </c>
      <c r="AI1777" s="450"/>
      <c r="AJ1777" s="446">
        <f t="shared" si="902"/>
        <v>0</v>
      </c>
    </row>
    <row r="1778" spans="1:36">
      <c r="A1778" s="1">
        <v>1</v>
      </c>
      <c r="B1778" s="87"/>
      <c r="C1778" s="113"/>
      <c r="D1778" s="327"/>
      <c r="E1778" s="91"/>
      <c r="F1778" s="91"/>
      <c r="G1778" s="328"/>
      <c r="H1778" s="216">
        <f t="shared" si="879"/>
        <v>0</v>
      </c>
      <c r="I1778" s="88">
        <v>1</v>
      </c>
      <c r="J1778" s="216">
        <f t="shared" si="909"/>
        <v>0</v>
      </c>
      <c r="K1778" s="215" t="str">
        <f t="shared" si="881"/>
        <v/>
      </c>
      <c r="L1778" s="216" t="str">
        <f t="shared" si="903"/>
        <v/>
      </c>
      <c r="M1778" s="215" t="str">
        <f t="shared" si="904"/>
        <v/>
      </c>
      <c r="N1778" s="216" t="str">
        <f t="shared" si="905"/>
        <v/>
      </c>
      <c r="O1778" s="215" t="str">
        <f t="shared" si="885"/>
        <v/>
      </c>
      <c r="P1778" s="216" t="str">
        <f t="shared" si="906"/>
        <v/>
      </c>
      <c r="Q1778" s="215">
        <f t="shared" si="910"/>
        <v>0</v>
      </c>
      <c r="R1778" s="94"/>
      <c r="S1778" s="218" t="str">
        <f t="shared" si="911"/>
        <v/>
      </c>
      <c r="T1778" s="218" t="str">
        <f t="shared" si="889"/>
        <v/>
      </c>
      <c r="U1778" s="218" t="str">
        <f t="shared" si="890"/>
        <v/>
      </c>
      <c r="V1778" s="219">
        <f t="shared" si="891"/>
        <v>0</v>
      </c>
      <c r="W1778" s="220">
        <f t="shared" si="892"/>
        <v>0</v>
      </c>
      <c r="X1778" s="220">
        <f t="shared" si="893"/>
        <v>0</v>
      </c>
      <c r="Y1778" s="220">
        <f t="shared" si="894"/>
        <v>0</v>
      </c>
      <c r="Z1778" s="462">
        <f t="shared" si="895"/>
        <v>0</v>
      </c>
      <c r="AA1778" s="221">
        <f t="shared" si="907"/>
        <v>0</v>
      </c>
      <c r="AB1778" s="462" t="str">
        <f t="shared" si="896"/>
        <v/>
      </c>
      <c r="AC1778" s="447" t="str">
        <f t="shared" si="897"/>
        <v/>
      </c>
      <c r="AD1778" s="447" t="str">
        <f t="shared" si="898"/>
        <v/>
      </c>
      <c r="AE1778" s="460" t="str">
        <f t="shared" si="899"/>
        <v/>
      </c>
      <c r="AF1778" s="221" t="str">
        <f t="shared" si="908"/>
        <v/>
      </c>
      <c r="AG1778" s="141">
        <f t="shared" si="900"/>
        <v>0</v>
      </c>
      <c r="AH1778" s="141" t="str">
        <f t="shared" si="901"/>
        <v/>
      </c>
      <c r="AI1778" s="450"/>
      <c r="AJ1778" s="446">
        <f t="shared" si="902"/>
        <v>0</v>
      </c>
    </row>
    <row r="1779" spans="1:36">
      <c r="A1779" s="1">
        <v>1</v>
      </c>
      <c r="B1779" s="87"/>
      <c r="C1779" s="113"/>
      <c r="D1779" s="327"/>
      <c r="E1779" s="91"/>
      <c r="F1779" s="91"/>
      <c r="G1779" s="328"/>
      <c r="H1779" s="216">
        <f t="shared" si="879"/>
        <v>0</v>
      </c>
      <c r="I1779" s="88">
        <v>1</v>
      </c>
      <c r="J1779" s="216">
        <f t="shared" si="909"/>
        <v>0</v>
      </c>
      <c r="K1779" s="215" t="str">
        <f t="shared" si="881"/>
        <v/>
      </c>
      <c r="L1779" s="216" t="str">
        <f t="shared" si="903"/>
        <v/>
      </c>
      <c r="M1779" s="215" t="str">
        <f t="shared" si="904"/>
        <v/>
      </c>
      <c r="N1779" s="216" t="str">
        <f t="shared" si="905"/>
        <v/>
      </c>
      <c r="O1779" s="215" t="str">
        <f t="shared" si="885"/>
        <v/>
      </c>
      <c r="P1779" s="216" t="str">
        <f t="shared" si="906"/>
        <v/>
      </c>
      <c r="Q1779" s="215">
        <f t="shared" si="910"/>
        <v>0</v>
      </c>
      <c r="R1779" s="94"/>
      <c r="S1779" s="218" t="str">
        <f t="shared" si="911"/>
        <v/>
      </c>
      <c r="T1779" s="218" t="str">
        <f t="shared" si="889"/>
        <v/>
      </c>
      <c r="U1779" s="218" t="str">
        <f t="shared" si="890"/>
        <v/>
      </c>
      <c r="V1779" s="219">
        <f t="shared" si="891"/>
        <v>0</v>
      </c>
      <c r="W1779" s="220">
        <f t="shared" si="892"/>
        <v>0</v>
      </c>
      <c r="X1779" s="220">
        <f t="shared" si="893"/>
        <v>0</v>
      </c>
      <c r="Y1779" s="220">
        <f t="shared" si="894"/>
        <v>0</v>
      </c>
      <c r="Z1779" s="462">
        <f t="shared" si="895"/>
        <v>0</v>
      </c>
      <c r="AA1779" s="221">
        <f t="shared" si="907"/>
        <v>0</v>
      </c>
      <c r="AB1779" s="462" t="str">
        <f t="shared" si="896"/>
        <v/>
      </c>
      <c r="AC1779" s="447" t="str">
        <f t="shared" si="897"/>
        <v/>
      </c>
      <c r="AD1779" s="447" t="str">
        <f t="shared" si="898"/>
        <v/>
      </c>
      <c r="AE1779" s="460" t="str">
        <f t="shared" si="899"/>
        <v/>
      </c>
      <c r="AF1779" s="221" t="str">
        <f t="shared" si="908"/>
        <v/>
      </c>
      <c r="AG1779" s="141">
        <f t="shared" si="900"/>
        <v>0</v>
      </c>
      <c r="AH1779" s="141" t="str">
        <f t="shared" si="901"/>
        <v/>
      </c>
      <c r="AI1779" s="450"/>
      <c r="AJ1779" s="446">
        <f t="shared" si="902"/>
        <v>0</v>
      </c>
    </row>
    <row r="1780" spans="1:36">
      <c r="A1780" s="1">
        <v>1</v>
      </c>
      <c r="B1780" s="87"/>
      <c r="C1780" s="113"/>
      <c r="D1780" s="327"/>
      <c r="E1780" s="91"/>
      <c r="F1780" s="91"/>
      <c r="G1780" s="328"/>
      <c r="H1780" s="216">
        <f t="shared" si="879"/>
        <v>0</v>
      </c>
      <c r="I1780" s="88">
        <v>1</v>
      </c>
      <c r="J1780" s="216">
        <f t="shared" si="909"/>
        <v>0</v>
      </c>
      <c r="K1780" s="215" t="str">
        <f t="shared" si="881"/>
        <v/>
      </c>
      <c r="L1780" s="216" t="str">
        <f t="shared" si="903"/>
        <v/>
      </c>
      <c r="M1780" s="215" t="str">
        <f t="shared" si="904"/>
        <v/>
      </c>
      <c r="N1780" s="216" t="str">
        <f t="shared" si="905"/>
        <v/>
      </c>
      <c r="O1780" s="215" t="str">
        <f t="shared" si="885"/>
        <v/>
      </c>
      <c r="P1780" s="216" t="str">
        <f t="shared" si="906"/>
        <v/>
      </c>
      <c r="Q1780" s="215">
        <f t="shared" si="910"/>
        <v>0</v>
      </c>
      <c r="R1780" s="94"/>
      <c r="S1780" s="218" t="str">
        <f t="shared" si="911"/>
        <v/>
      </c>
      <c r="T1780" s="218" t="str">
        <f t="shared" si="889"/>
        <v/>
      </c>
      <c r="U1780" s="218" t="str">
        <f t="shared" si="890"/>
        <v/>
      </c>
      <c r="V1780" s="219">
        <f t="shared" si="891"/>
        <v>0</v>
      </c>
      <c r="W1780" s="220">
        <f t="shared" si="892"/>
        <v>0</v>
      </c>
      <c r="X1780" s="220">
        <f t="shared" si="893"/>
        <v>0</v>
      </c>
      <c r="Y1780" s="220">
        <f t="shared" si="894"/>
        <v>0</v>
      </c>
      <c r="Z1780" s="462">
        <f t="shared" si="895"/>
        <v>0</v>
      </c>
      <c r="AA1780" s="221">
        <f t="shared" si="907"/>
        <v>0</v>
      </c>
      <c r="AB1780" s="462" t="str">
        <f t="shared" si="896"/>
        <v/>
      </c>
      <c r="AC1780" s="447" t="str">
        <f t="shared" si="897"/>
        <v/>
      </c>
      <c r="AD1780" s="447" t="str">
        <f t="shared" si="898"/>
        <v/>
      </c>
      <c r="AE1780" s="460" t="str">
        <f t="shared" si="899"/>
        <v/>
      </c>
      <c r="AF1780" s="221" t="str">
        <f t="shared" si="908"/>
        <v/>
      </c>
      <c r="AG1780" s="141">
        <f t="shared" si="900"/>
        <v>0</v>
      </c>
      <c r="AH1780" s="141" t="str">
        <f t="shared" si="901"/>
        <v/>
      </c>
      <c r="AI1780" s="450"/>
      <c r="AJ1780" s="446">
        <f t="shared" si="902"/>
        <v>0</v>
      </c>
    </row>
    <row r="1781" spans="1:36">
      <c r="A1781" s="1">
        <v>1</v>
      </c>
      <c r="B1781" s="87"/>
      <c r="C1781" s="113"/>
      <c r="D1781" s="327"/>
      <c r="E1781" s="91"/>
      <c r="F1781" s="91"/>
      <c r="G1781" s="328"/>
      <c r="H1781" s="216">
        <f t="shared" si="879"/>
        <v>0</v>
      </c>
      <c r="I1781" s="88">
        <v>1</v>
      </c>
      <c r="J1781" s="216">
        <f t="shared" si="909"/>
        <v>0</v>
      </c>
      <c r="K1781" s="215" t="str">
        <f t="shared" si="881"/>
        <v/>
      </c>
      <c r="L1781" s="216" t="str">
        <f t="shared" si="903"/>
        <v/>
      </c>
      <c r="M1781" s="215" t="str">
        <f t="shared" si="904"/>
        <v/>
      </c>
      <c r="N1781" s="216" t="str">
        <f t="shared" si="905"/>
        <v/>
      </c>
      <c r="O1781" s="215" t="str">
        <f t="shared" si="885"/>
        <v/>
      </c>
      <c r="P1781" s="216" t="str">
        <f t="shared" si="906"/>
        <v/>
      </c>
      <c r="Q1781" s="215">
        <f t="shared" si="910"/>
        <v>0</v>
      </c>
      <c r="R1781" s="94"/>
      <c r="S1781" s="218" t="str">
        <f t="shared" si="911"/>
        <v/>
      </c>
      <c r="T1781" s="218" t="str">
        <f t="shared" si="889"/>
        <v/>
      </c>
      <c r="U1781" s="218" t="str">
        <f t="shared" si="890"/>
        <v/>
      </c>
      <c r="V1781" s="219">
        <f t="shared" si="891"/>
        <v>0</v>
      </c>
      <c r="W1781" s="220">
        <f t="shared" si="892"/>
        <v>0</v>
      </c>
      <c r="X1781" s="220">
        <f t="shared" si="893"/>
        <v>0</v>
      </c>
      <c r="Y1781" s="220">
        <f t="shared" si="894"/>
        <v>0</v>
      </c>
      <c r="Z1781" s="462">
        <f t="shared" si="895"/>
        <v>0</v>
      </c>
      <c r="AA1781" s="221">
        <f t="shared" si="907"/>
        <v>0</v>
      </c>
      <c r="AB1781" s="462" t="str">
        <f t="shared" si="896"/>
        <v/>
      </c>
      <c r="AC1781" s="447" t="str">
        <f t="shared" si="897"/>
        <v/>
      </c>
      <c r="AD1781" s="447" t="str">
        <f t="shared" si="898"/>
        <v/>
      </c>
      <c r="AE1781" s="460" t="str">
        <f t="shared" si="899"/>
        <v/>
      </c>
      <c r="AF1781" s="221" t="str">
        <f t="shared" si="908"/>
        <v/>
      </c>
      <c r="AG1781" s="141">
        <f t="shared" si="900"/>
        <v>0</v>
      </c>
      <c r="AH1781" s="141" t="str">
        <f t="shared" si="901"/>
        <v/>
      </c>
      <c r="AI1781" s="450"/>
      <c r="AJ1781" s="446">
        <f t="shared" si="902"/>
        <v>0</v>
      </c>
    </row>
    <row r="1782" spans="1:36">
      <c r="A1782" s="1">
        <v>1</v>
      </c>
      <c r="B1782" s="87"/>
      <c r="C1782" s="113"/>
      <c r="D1782" s="327"/>
      <c r="E1782" s="91"/>
      <c r="F1782" s="91"/>
      <c r="G1782" s="328"/>
      <c r="H1782" s="216">
        <f t="shared" si="879"/>
        <v>0</v>
      </c>
      <c r="I1782" s="88">
        <v>1</v>
      </c>
      <c r="J1782" s="216">
        <f t="shared" si="909"/>
        <v>0</v>
      </c>
      <c r="K1782" s="215" t="str">
        <f t="shared" si="881"/>
        <v/>
      </c>
      <c r="L1782" s="216" t="str">
        <f t="shared" si="903"/>
        <v/>
      </c>
      <c r="M1782" s="215" t="str">
        <f t="shared" si="904"/>
        <v/>
      </c>
      <c r="N1782" s="216" t="str">
        <f t="shared" si="905"/>
        <v/>
      </c>
      <c r="O1782" s="215" t="str">
        <f t="shared" si="885"/>
        <v/>
      </c>
      <c r="P1782" s="216" t="str">
        <f t="shared" si="906"/>
        <v/>
      </c>
      <c r="Q1782" s="215">
        <f t="shared" si="910"/>
        <v>0</v>
      </c>
      <c r="R1782" s="94"/>
      <c r="S1782" s="218" t="str">
        <f t="shared" si="911"/>
        <v/>
      </c>
      <c r="T1782" s="218" t="str">
        <f t="shared" si="889"/>
        <v/>
      </c>
      <c r="U1782" s="218" t="str">
        <f t="shared" si="890"/>
        <v/>
      </c>
      <c r="V1782" s="219">
        <f t="shared" si="891"/>
        <v>0</v>
      </c>
      <c r="W1782" s="220">
        <f t="shared" si="892"/>
        <v>0</v>
      </c>
      <c r="X1782" s="220">
        <f t="shared" si="893"/>
        <v>0</v>
      </c>
      <c r="Y1782" s="220">
        <f t="shared" si="894"/>
        <v>0</v>
      </c>
      <c r="Z1782" s="462">
        <f t="shared" si="895"/>
        <v>0</v>
      </c>
      <c r="AA1782" s="221">
        <f t="shared" si="907"/>
        <v>0</v>
      </c>
      <c r="AB1782" s="462" t="str">
        <f t="shared" si="896"/>
        <v/>
      </c>
      <c r="AC1782" s="447" t="str">
        <f t="shared" si="897"/>
        <v/>
      </c>
      <c r="AD1782" s="447" t="str">
        <f t="shared" si="898"/>
        <v/>
      </c>
      <c r="AE1782" s="460" t="str">
        <f t="shared" si="899"/>
        <v/>
      </c>
      <c r="AF1782" s="221" t="str">
        <f t="shared" si="908"/>
        <v/>
      </c>
      <c r="AG1782" s="141">
        <f t="shared" si="900"/>
        <v>0</v>
      </c>
      <c r="AH1782" s="141" t="str">
        <f t="shared" si="901"/>
        <v/>
      </c>
      <c r="AI1782" s="450"/>
      <c r="AJ1782" s="446">
        <f t="shared" si="902"/>
        <v>0</v>
      </c>
    </row>
    <row r="1783" spans="1:36">
      <c r="A1783" s="1">
        <v>1</v>
      </c>
      <c r="B1783" s="87"/>
      <c r="C1783" s="113"/>
      <c r="D1783" s="327"/>
      <c r="E1783" s="91"/>
      <c r="F1783" s="91"/>
      <c r="G1783" s="328"/>
      <c r="H1783" s="216">
        <f t="shared" si="879"/>
        <v>0</v>
      </c>
      <c r="I1783" s="88">
        <v>1</v>
      </c>
      <c r="J1783" s="216">
        <f t="shared" si="909"/>
        <v>0</v>
      </c>
      <c r="K1783" s="215" t="str">
        <f t="shared" si="881"/>
        <v/>
      </c>
      <c r="L1783" s="216" t="str">
        <f t="shared" si="903"/>
        <v/>
      </c>
      <c r="M1783" s="215" t="str">
        <f t="shared" si="904"/>
        <v/>
      </c>
      <c r="N1783" s="216" t="str">
        <f t="shared" si="905"/>
        <v/>
      </c>
      <c r="O1783" s="215" t="str">
        <f t="shared" si="885"/>
        <v/>
      </c>
      <c r="P1783" s="216" t="str">
        <f t="shared" si="906"/>
        <v/>
      </c>
      <c r="Q1783" s="215">
        <f t="shared" si="910"/>
        <v>0</v>
      </c>
      <c r="R1783" s="94"/>
      <c r="S1783" s="218" t="str">
        <f t="shared" si="911"/>
        <v/>
      </c>
      <c r="T1783" s="218" t="str">
        <f t="shared" si="889"/>
        <v/>
      </c>
      <c r="U1783" s="218" t="str">
        <f t="shared" si="890"/>
        <v/>
      </c>
      <c r="V1783" s="219">
        <f t="shared" si="891"/>
        <v>0</v>
      </c>
      <c r="W1783" s="220">
        <f t="shared" si="892"/>
        <v>0</v>
      </c>
      <c r="X1783" s="220">
        <f t="shared" si="893"/>
        <v>0</v>
      </c>
      <c r="Y1783" s="220">
        <f t="shared" si="894"/>
        <v>0</v>
      </c>
      <c r="Z1783" s="462">
        <f t="shared" si="895"/>
        <v>0</v>
      </c>
      <c r="AA1783" s="221">
        <f t="shared" si="907"/>
        <v>0</v>
      </c>
      <c r="AB1783" s="462" t="str">
        <f t="shared" si="896"/>
        <v/>
      </c>
      <c r="AC1783" s="447" t="str">
        <f t="shared" si="897"/>
        <v/>
      </c>
      <c r="AD1783" s="447" t="str">
        <f t="shared" si="898"/>
        <v/>
      </c>
      <c r="AE1783" s="460" t="str">
        <f t="shared" si="899"/>
        <v/>
      </c>
      <c r="AF1783" s="221" t="str">
        <f t="shared" si="908"/>
        <v/>
      </c>
      <c r="AG1783" s="141">
        <f t="shared" si="900"/>
        <v>0</v>
      </c>
      <c r="AH1783" s="141" t="str">
        <f t="shared" si="901"/>
        <v/>
      </c>
      <c r="AI1783" s="450"/>
      <c r="AJ1783" s="446">
        <f t="shared" si="902"/>
        <v>0</v>
      </c>
    </row>
    <row r="1784" spans="1:36">
      <c r="A1784" s="1">
        <v>1</v>
      </c>
      <c r="B1784" s="87"/>
      <c r="C1784" s="113"/>
      <c r="D1784" s="327"/>
      <c r="E1784" s="91"/>
      <c r="F1784" s="91"/>
      <c r="G1784" s="328"/>
      <c r="H1784" s="216">
        <f t="shared" si="879"/>
        <v>0</v>
      </c>
      <c r="I1784" s="88">
        <v>1</v>
      </c>
      <c r="J1784" s="216">
        <f t="shared" si="909"/>
        <v>0</v>
      </c>
      <c r="K1784" s="215" t="str">
        <f t="shared" si="881"/>
        <v/>
      </c>
      <c r="L1784" s="216" t="str">
        <f t="shared" si="903"/>
        <v/>
      </c>
      <c r="M1784" s="215" t="str">
        <f t="shared" si="904"/>
        <v/>
      </c>
      <c r="N1784" s="216" t="str">
        <f t="shared" si="905"/>
        <v/>
      </c>
      <c r="O1784" s="215" t="str">
        <f t="shared" si="885"/>
        <v/>
      </c>
      <c r="P1784" s="216" t="str">
        <f t="shared" si="906"/>
        <v/>
      </c>
      <c r="Q1784" s="215">
        <f t="shared" si="910"/>
        <v>0</v>
      </c>
      <c r="R1784" s="94"/>
      <c r="S1784" s="218" t="str">
        <f t="shared" si="911"/>
        <v/>
      </c>
      <c r="T1784" s="218" t="str">
        <f t="shared" si="889"/>
        <v/>
      </c>
      <c r="U1784" s="218" t="str">
        <f t="shared" si="890"/>
        <v/>
      </c>
      <c r="V1784" s="219">
        <f t="shared" si="891"/>
        <v>0</v>
      </c>
      <c r="W1784" s="220">
        <f t="shared" si="892"/>
        <v>0</v>
      </c>
      <c r="X1784" s="220">
        <f t="shared" si="893"/>
        <v>0</v>
      </c>
      <c r="Y1784" s="220">
        <f t="shared" si="894"/>
        <v>0</v>
      </c>
      <c r="Z1784" s="462">
        <f t="shared" si="895"/>
        <v>0</v>
      </c>
      <c r="AA1784" s="221">
        <f t="shared" si="907"/>
        <v>0</v>
      </c>
      <c r="AB1784" s="462" t="str">
        <f t="shared" si="896"/>
        <v/>
      </c>
      <c r="AC1784" s="447" t="str">
        <f t="shared" si="897"/>
        <v/>
      </c>
      <c r="AD1784" s="447" t="str">
        <f t="shared" si="898"/>
        <v/>
      </c>
      <c r="AE1784" s="460" t="str">
        <f t="shared" si="899"/>
        <v/>
      </c>
      <c r="AF1784" s="221" t="str">
        <f t="shared" si="908"/>
        <v/>
      </c>
      <c r="AG1784" s="141">
        <f t="shared" si="900"/>
        <v>0</v>
      </c>
      <c r="AH1784" s="141" t="str">
        <f t="shared" si="901"/>
        <v/>
      </c>
      <c r="AI1784" s="450"/>
      <c r="AJ1784" s="446">
        <f t="shared" si="902"/>
        <v>0</v>
      </c>
    </row>
    <row r="1785" spans="1:36">
      <c r="A1785" s="1">
        <v>1</v>
      </c>
      <c r="B1785" s="87"/>
      <c r="C1785" s="113"/>
      <c r="D1785" s="327"/>
      <c r="E1785" s="91"/>
      <c r="F1785" s="91"/>
      <c r="G1785" s="328"/>
      <c r="H1785" s="216">
        <f t="shared" si="879"/>
        <v>0</v>
      </c>
      <c r="I1785" s="88">
        <v>1</v>
      </c>
      <c r="J1785" s="216">
        <f t="shared" si="909"/>
        <v>0</v>
      </c>
      <c r="K1785" s="215" t="str">
        <f t="shared" si="881"/>
        <v/>
      </c>
      <c r="L1785" s="216" t="str">
        <f t="shared" si="903"/>
        <v/>
      </c>
      <c r="M1785" s="215" t="str">
        <f t="shared" si="904"/>
        <v/>
      </c>
      <c r="N1785" s="216" t="str">
        <f t="shared" si="905"/>
        <v/>
      </c>
      <c r="O1785" s="215" t="str">
        <f t="shared" si="885"/>
        <v/>
      </c>
      <c r="P1785" s="216" t="str">
        <f t="shared" si="906"/>
        <v/>
      </c>
      <c r="Q1785" s="215">
        <f t="shared" si="910"/>
        <v>0</v>
      </c>
      <c r="R1785" s="94"/>
      <c r="S1785" s="218" t="str">
        <f t="shared" si="911"/>
        <v/>
      </c>
      <c r="T1785" s="218" t="str">
        <f t="shared" si="889"/>
        <v/>
      </c>
      <c r="U1785" s="218" t="str">
        <f t="shared" si="890"/>
        <v/>
      </c>
      <c r="V1785" s="219">
        <f t="shared" si="891"/>
        <v>0</v>
      </c>
      <c r="W1785" s="220">
        <f t="shared" si="892"/>
        <v>0</v>
      </c>
      <c r="X1785" s="220">
        <f t="shared" si="893"/>
        <v>0</v>
      </c>
      <c r="Y1785" s="220">
        <f t="shared" si="894"/>
        <v>0</v>
      </c>
      <c r="Z1785" s="462">
        <f t="shared" si="895"/>
        <v>0</v>
      </c>
      <c r="AA1785" s="221">
        <f t="shared" si="907"/>
        <v>0</v>
      </c>
      <c r="AB1785" s="462" t="str">
        <f t="shared" si="896"/>
        <v/>
      </c>
      <c r="AC1785" s="447" t="str">
        <f t="shared" si="897"/>
        <v/>
      </c>
      <c r="AD1785" s="447" t="str">
        <f t="shared" si="898"/>
        <v/>
      </c>
      <c r="AE1785" s="460" t="str">
        <f t="shared" si="899"/>
        <v/>
      </c>
      <c r="AF1785" s="221" t="str">
        <f t="shared" si="908"/>
        <v/>
      </c>
      <c r="AG1785" s="141">
        <f t="shared" si="900"/>
        <v>0</v>
      </c>
      <c r="AH1785" s="141" t="str">
        <f t="shared" si="901"/>
        <v/>
      </c>
      <c r="AI1785" s="450"/>
      <c r="AJ1785" s="446">
        <f t="shared" si="902"/>
        <v>0</v>
      </c>
    </row>
    <row r="1786" spans="1:36">
      <c r="A1786" s="1">
        <v>1</v>
      </c>
      <c r="B1786" s="87"/>
      <c r="C1786" s="113"/>
      <c r="D1786" s="327"/>
      <c r="E1786" s="91"/>
      <c r="F1786" s="91"/>
      <c r="G1786" s="328"/>
      <c r="H1786" s="216">
        <f t="shared" si="879"/>
        <v>0</v>
      </c>
      <c r="I1786" s="88">
        <v>1</v>
      </c>
      <c r="J1786" s="216">
        <f t="shared" si="909"/>
        <v>0</v>
      </c>
      <c r="K1786" s="215" t="str">
        <f t="shared" si="881"/>
        <v/>
      </c>
      <c r="L1786" s="216" t="str">
        <f t="shared" si="903"/>
        <v/>
      </c>
      <c r="M1786" s="215" t="str">
        <f t="shared" si="904"/>
        <v/>
      </c>
      <c r="N1786" s="216" t="str">
        <f t="shared" si="905"/>
        <v/>
      </c>
      <c r="O1786" s="215" t="str">
        <f t="shared" si="885"/>
        <v/>
      </c>
      <c r="P1786" s="216" t="str">
        <f t="shared" si="906"/>
        <v/>
      </c>
      <c r="Q1786" s="215">
        <f t="shared" si="910"/>
        <v>0</v>
      </c>
      <c r="R1786" s="94"/>
      <c r="S1786" s="218" t="str">
        <f t="shared" si="911"/>
        <v/>
      </c>
      <c r="T1786" s="218" t="str">
        <f t="shared" si="889"/>
        <v/>
      </c>
      <c r="U1786" s="218" t="str">
        <f t="shared" si="890"/>
        <v/>
      </c>
      <c r="V1786" s="219">
        <f t="shared" si="891"/>
        <v>0</v>
      </c>
      <c r="W1786" s="220">
        <f t="shared" si="892"/>
        <v>0</v>
      </c>
      <c r="X1786" s="220">
        <f t="shared" si="893"/>
        <v>0</v>
      </c>
      <c r="Y1786" s="220">
        <f t="shared" si="894"/>
        <v>0</v>
      </c>
      <c r="Z1786" s="462">
        <f t="shared" si="895"/>
        <v>0</v>
      </c>
      <c r="AA1786" s="221">
        <f t="shared" si="907"/>
        <v>0</v>
      </c>
      <c r="AB1786" s="462" t="str">
        <f t="shared" si="896"/>
        <v/>
      </c>
      <c r="AC1786" s="447" t="str">
        <f t="shared" si="897"/>
        <v/>
      </c>
      <c r="AD1786" s="447" t="str">
        <f t="shared" si="898"/>
        <v/>
      </c>
      <c r="AE1786" s="460" t="str">
        <f t="shared" si="899"/>
        <v/>
      </c>
      <c r="AF1786" s="221" t="str">
        <f t="shared" si="908"/>
        <v/>
      </c>
      <c r="AG1786" s="141">
        <f t="shared" si="900"/>
        <v>0</v>
      </c>
      <c r="AH1786" s="141" t="str">
        <f t="shared" si="901"/>
        <v/>
      </c>
      <c r="AI1786" s="450"/>
      <c r="AJ1786" s="446">
        <f t="shared" si="902"/>
        <v>0</v>
      </c>
    </row>
    <row r="1787" spans="1:36">
      <c r="A1787" s="1">
        <v>1</v>
      </c>
      <c r="B1787" s="87"/>
      <c r="C1787" s="113"/>
      <c r="D1787" s="327"/>
      <c r="E1787" s="91"/>
      <c r="F1787" s="91"/>
      <c r="G1787" s="328"/>
      <c r="H1787" s="216">
        <f t="shared" si="879"/>
        <v>0</v>
      </c>
      <c r="I1787" s="88">
        <v>1</v>
      </c>
      <c r="J1787" s="216">
        <f t="shared" si="909"/>
        <v>0</v>
      </c>
      <c r="K1787" s="215" t="str">
        <f t="shared" si="881"/>
        <v/>
      </c>
      <c r="L1787" s="216" t="str">
        <f t="shared" si="903"/>
        <v/>
      </c>
      <c r="M1787" s="215" t="str">
        <f t="shared" si="904"/>
        <v/>
      </c>
      <c r="N1787" s="216" t="str">
        <f t="shared" si="905"/>
        <v/>
      </c>
      <c r="O1787" s="215" t="str">
        <f t="shared" si="885"/>
        <v/>
      </c>
      <c r="P1787" s="216" t="str">
        <f t="shared" si="906"/>
        <v/>
      </c>
      <c r="Q1787" s="215">
        <f t="shared" si="910"/>
        <v>0</v>
      </c>
      <c r="R1787" s="94"/>
      <c r="S1787" s="218" t="str">
        <f t="shared" si="911"/>
        <v/>
      </c>
      <c r="T1787" s="218" t="str">
        <f t="shared" si="889"/>
        <v/>
      </c>
      <c r="U1787" s="218" t="str">
        <f t="shared" si="890"/>
        <v/>
      </c>
      <c r="V1787" s="219">
        <f t="shared" si="891"/>
        <v>0</v>
      </c>
      <c r="W1787" s="220">
        <f t="shared" si="892"/>
        <v>0</v>
      </c>
      <c r="X1787" s="220">
        <f t="shared" si="893"/>
        <v>0</v>
      </c>
      <c r="Y1787" s="220">
        <f t="shared" si="894"/>
        <v>0</v>
      </c>
      <c r="Z1787" s="462">
        <f t="shared" si="895"/>
        <v>0</v>
      </c>
      <c r="AA1787" s="221">
        <f t="shared" si="907"/>
        <v>0</v>
      </c>
      <c r="AB1787" s="462" t="str">
        <f t="shared" si="896"/>
        <v/>
      </c>
      <c r="AC1787" s="447" t="str">
        <f t="shared" si="897"/>
        <v/>
      </c>
      <c r="AD1787" s="447" t="str">
        <f t="shared" si="898"/>
        <v/>
      </c>
      <c r="AE1787" s="460" t="str">
        <f t="shared" si="899"/>
        <v/>
      </c>
      <c r="AF1787" s="221" t="str">
        <f t="shared" si="908"/>
        <v/>
      </c>
      <c r="AG1787" s="141">
        <f t="shared" si="900"/>
        <v>0</v>
      </c>
      <c r="AH1787" s="141" t="str">
        <f t="shared" si="901"/>
        <v/>
      </c>
      <c r="AI1787" s="450"/>
      <c r="AJ1787" s="446">
        <f t="shared" si="902"/>
        <v>0</v>
      </c>
    </row>
    <row r="1788" spans="1:36">
      <c r="A1788" s="1">
        <v>1</v>
      </c>
      <c r="B1788" s="87"/>
      <c r="C1788" s="113"/>
      <c r="D1788" s="327"/>
      <c r="E1788" s="91"/>
      <c r="F1788" s="91"/>
      <c r="G1788" s="328"/>
      <c r="H1788" s="216">
        <f t="shared" si="879"/>
        <v>0</v>
      </c>
      <c r="I1788" s="88">
        <v>1</v>
      </c>
      <c r="J1788" s="216">
        <f t="shared" si="909"/>
        <v>0</v>
      </c>
      <c r="K1788" s="215" t="str">
        <f t="shared" si="881"/>
        <v/>
      </c>
      <c r="L1788" s="216" t="str">
        <f t="shared" si="903"/>
        <v/>
      </c>
      <c r="M1788" s="215" t="str">
        <f t="shared" si="904"/>
        <v/>
      </c>
      <c r="N1788" s="216" t="str">
        <f t="shared" si="905"/>
        <v/>
      </c>
      <c r="O1788" s="215" t="str">
        <f t="shared" si="885"/>
        <v/>
      </c>
      <c r="P1788" s="216" t="str">
        <f t="shared" si="906"/>
        <v/>
      </c>
      <c r="Q1788" s="215">
        <f t="shared" si="910"/>
        <v>0</v>
      </c>
      <c r="R1788" s="94"/>
      <c r="S1788" s="218" t="str">
        <f t="shared" si="911"/>
        <v/>
      </c>
      <c r="T1788" s="218" t="str">
        <f t="shared" si="889"/>
        <v/>
      </c>
      <c r="U1788" s="218" t="str">
        <f t="shared" si="890"/>
        <v/>
      </c>
      <c r="V1788" s="219">
        <f t="shared" si="891"/>
        <v>0</v>
      </c>
      <c r="W1788" s="220">
        <f t="shared" si="892"/>
        <v>0</v>
      </c>
      <c r="X1788" s="220">
        <f t="shared" si="893"/>
        <v>0</v>
      </c>
      <c r="Y1788" s="220">
        <f t="shared" si="894"/>
        <v>0</v>
      </c>
      <c r="Z1788" s="462">
        <f t="shared" si="895"/>
        <v>0</v>
      </c>
      <c r="AA1788" s="221">
        <f t="shared" si="907"/>
        <v>0</v>
      </c>
      <c r="AB1788" s="462" t="str">
        <f t="shared" si="896"/>
        <v/>
      </c>
      <c r="AC1788" s="447" t="str">
        <f t="shared" si="897"/>
        <v/>
      </c>
      <c r="AD1788" s="447" t="str">
        <f t="shared" si="898"/>
        <v/>
      </c>
      <c r="AE1788" s="460" t="str">
        <f t="shared" si="899"/>
        <v/>
      </c>
      <c r="AF1788" s="221" t="str">
        <f t="shared" si="908"/>
        <v/>
      </c>
      <c r="AG1788" s="141">
        <f t="shared" si="900"/>
        <v>0</v>
      </c>
      <c r="AH1788" s="141" t="str">
        <f t="shared" si="901"/>
        <v/>
      </c>
      <c r="AI1788" s="450"/>
      <c r="AJ1788" s="446">
        <f t="shared" si="902"/>
        <v>0</v>
      </c>
    </row>
    <row r="1789" spans="1:36">
      <c r="A1789" s="1">
        <v>1</v>
      </c>
      <c r="B1789" s="87"/>
      <c r="C1789" s="113"/>
      <c r="D1789" s="327"/>
      <c r="E1789" s="91"/>
      <c r="F1789" s="91"/>
      <c r="G1789" s="328"/>
      <c r="H1789" s="216">
        <f t="shared" si="879"/>
        <v>0</v>
      </c>
      <c r="I1789" s="88">
        <v>1</v>
      </c>
      <c r="J1789" s="216">
        <f t="shared" si="909"/>
        <v>0</v>
      </c>
      <c r="K1789" s="215" t="str">
        <f t="shared" si="881"/>
        <v/>
      </c>
      <c r="L1789" s="216" t="str">
        <f t="shared" si="903"/>
        <v/>
      </c>
      <c r="M1789" s="215" t="str">
        <f t="shared" si="904"/>
        <v/>
      </c>
      <c r="N1789" s="216" t="str">
        <f t="shared" si="905"/>
        <v/>
      </c>
      <c r="O1789" s="215" t="str">
        <f t="shared" si="885"/>
        <v/>
      </c>
      <c r="P1789" s="216" t="str">
        <f t="shared" si="906"/>
        <v/>
      </c>
      <c r="Q1789" s="215">
        <f t="shared" si="910"/>
        <v>0</v>
      </c>
      <c r="R1789" s="94"/>
      <c r="S1789" s="218" t="str">
        <f t="shared" si="911"/>
        <v/>
      </c>
      <c r="T1789" s="218" t="str">
        <f t="shared" si="889"/>
        <v/>
      </c>
      <c r="U1789" s="218" t="str">
        <f t="shared" si="890"/>
        <v/>
      </c>
      <c r="V1789" s="219">
        <f t="shared" si="891"/>
        <v>0</v>
      </c>
      <c r="W1789" s="220">
        <f t="shared" si="892"/>
        <v>0</v>
      </c>
      <c r="X1789" s="220">
        <f t="shared" si="893"/>
        <v>0</v>
      </c>
      <c r="Y1789" s="220">
        <f t="shared" si="894"/>
        <v>0</v>
      </c>
      <c r="Z1789" s="462">
        <f t="shared" si="895"/>
        <v>0</v>
      </c>
      <c r="AA1789" s="221">
        <f t="shared" si="907"/>
        <v>0</v>
      </c>
      <c r="AB1789" s="462" t="str">
        <f t="shared" si="896"/>
        <v/>
      </c>
      <c r="AC1789" s="447" t="str">
        <f t="shared" si="897"/>
        <v/>
      </c>
      <c r="AD1789" s="447" t="str">
        <f t="shared" si="898"/>
        <v/>
      </c>
      <c r="AE1789" s="460" t="str">
        <f t="shared" si="899"/>
        <v/>
      </c>
      <c r="AF1789" s="221" t="str">
        <f t="shared" si="908"/>
        <v/>
      </c>
      <c r="AG1789" s="141">
        <f t="shared" si="900"/>
        <v>0</v>
      </c>
      <c r="AH1789" s="141" t="str">
        <f t="shared" si="901"/>
        <v/>
      </c>
      <c r="AI1789" s="450"/>
      <c r="AJ1789" s="446">
        <f t="shared" si="902"/>
        <v>0</v>
      </c>
    </row>
    <row r="1790" spans="1:36">
      <c r="A1790" s="1">
        <v>1</v>
      </c>
      <c r="B1790" s="87"/>
      <c r="C1790" s="113"/>
      <c r="D1790" s="327"/>
      <c r="E1790" s="91"/>
      <c r="F1790" s="91"/>
      <c r="G1790" s="328"/>
      <c r="H1790" s="216">
        <f t="shared" si="879"/>
        <v>0</v>
      </c>
      <c r="I1790" s="88">
        <v>1</v>
      </c>
      <c r="J1790" s="216">
        <f t="shared" si="909"/>
        <v>0</v>
      </c>
      <c r="K1790" s="215" t="str">
        <f t="shared" si="881"/>
        <v/>
      </c>
      <c r="L1790" s="216" t="str">
        <f t="shared" si="903"/>
        <v/>
      </c>
      <c r="M1790" s="215" t="str">
        <f t="shared" si="904"/>
        <v/>
      </c>
      <c r="N1790" s="216" t="str">
        <f t="shared" si="905"/>
        <v/>
      </c>
      <c r="O1790" s="215" t="str">
        <f t="shared" si="885"/>
        <v/>
      </c>
      <c r="P1790" s="216" t="str">
        <f t="shared" si="906"/>
        <v/>
      </c>
      <c r="Q1790" s="215">
        <f t="shared" si="910"/>
        <v>0</v>
      </c>
      <c r="R1790" s="94"/>
      <c r="S1790" s="218" t="str">
        <f t="shared" si="911"/>
        <v/>
      </c>
      <c r="T1790" s="218" t="str">
        <f t="shared" si="889"/>
        <v/>
      </c>
      <c r="U1790" s="218" t="str">
        <f t="shared" si="890"/>
        <v/>
      </c>
      <c r="V1790" s="219">
        <f t="shared" si="891"/>
        <v>0</v>
      </c>
      <c r="W1790" s="220">
        <f t="shared" si="892"/>
        <v>0</v>
      </c>
      <c r="X1790" s="220">
        <f t="shared" si="893"/>
        <v>0</v>
      </c>
      <c r="Y1790" s="220">
        <f t="shared" si="894"/>
        <v>0</v>
      </c>
      <c r="Z1790" s="462">
        <f t="shared" si="895"/>
        <v>0</v>
      </c>
      <c r="AA1790" s="221">
        <f t="shared" si="907"/>
        <v>0</v>
      </c>
      <c r="AB1790" s="462" t="str">
        <f t="shared" si="896"/>
        <v/>
      </c>
      <c r="AC1790" s="447" t="str">
        <f t="shared" si="897"/>
        <v/>
      </c>
      <c r="AD1790" s="447" t="str">
        <f t="shared" si="898"/>
        <v/>
      </c>
      <c r="AE1790" s="460" t="str">
        <f t="shared" si="899"/>
        <v/>
      </c>
      <c r="AF1790" s="221" t="str">
        <f t="shared" si="908"/>
        <v/>
      </c>
      <c r="AG1790" s="141">
        <f t="shared" si="900"/>
        <v>0</v>
      </c>
      <c r="AH1790" s="141" t="str">
        <f t="shared" si="901"/>
        <v/>
      </c>
      <c r="AI1790" s="450"/>
      <c r="AJ1790" s="446">
        <f t="shared" si="902"/>
        <v>0</v>
      </c>
    </row>
    <row r="1791" spans="1:36">
      <c r="A1791" s="1">
        <v>1</v>
      </c>
      <c r="B1791" s="87"/>
      <c r="C1791" s="113"/>
      <c r="D1791" s="327"/>
      <c r="E1791" s="91"/>
      <c r="F1791" s="91"/>
      <c r="G1791" s="328"/>
      <c r="H1791" s="216">
        <f t="shared" si="879"/>
        <v>0</v>
      </c>
      <c r="I1791" s="88">
        <v>1</v>
      </c>
      <c r="J1791" s="216">
        <f t="shared" si="909"/>
        <v>0</v>
      </c>
      <c r="K1791" s="215" t="str">
        <f t="shared" si="881"/>
        <v/>
      </c>
      <c r="L1791" s="216" t="str">
        <f t="shared" si="903"/>
        <v/>
      </c>
      <c r="M1791" s="215" t="str">
        <f t="shared" si="904"/>
        <v/>
      </c>
      <c r="N1791" s="216" t="str">
        <f t="shared" si="905"/>
        <v/>
      </c>
      <c r="O1791" s="215" t="str">
        <f t="shared" si="885"/>
        <v/>
      </c>
      <c r="P1791" s="216" t="str">
        <f t="shared" si="906"/>
        <v/>
      </c>
      <c r="Q1791" s="215">
        <f t="shared" si="910"/>
        <v>0</v>
      </c>
      <c r="R1791" s="94"/>
      <c r="S1791" s="218" t="str">
        <f t="shared" si="911"/>
        <v/>
      </c>
      <c r="T1791" s="218" t="str">
        <f t="shared" si="889"/>
        <v/>
      </c>
      <c r="U1791" s="218" t="str">
        <f t="shared" si="890"/>
        <v/>
      </c>
      <c r="V1791" s="219">
        <f t="shared" si="891"/>
        <v>0</v>
      </c>
      <c r="W1791" s="220">
        <f t="shared" si="892"/>
        <v>0</v>
      </c>
      <c r="X1791" s="220">
        <f t="shared" si="893"/>
        <v>0</v>
      </c>
      <c r="Y1791" s="220">
        <f t="shared" si="894"/>
        <v>0</v>
      </c>
      <c r="Z1791" s="462">
        <f t="shared" si="895"/>
        <v>0</v>
      </c>
      <c r="AA1791" s="221">
        <f t="shared" si="907"/>
        <v>0</v>
      </c>
      <c r="AB1791" s="462" t="str">
        <f t="shared" si="896"/>
        <v/>
      </c>
      <c r="AC1791" s="447" t="str">
        <f t="shared" si="897"/>
        <v/>
      </c>
      <c r="AD1791" s="447" t="str">
        <f t="shared" si="898"/>
        <v/>
      </c>
      <c r="AE1791" s="460" t="str">
        <f t="shared" si="899"/>
        <v/>
      </c>
      <c r="AF1791" s="221" t="str">
        <f t="shared" si="908"/>
        <v/>
      </c>
      <c r="AG1791" s="141">
        <f t="shared" si="900"/>
        <v>0</v>
      </c>
      <c r="AH1791" s="141" t="str">
        <f t="shared" si="901"/>
        <v/>
      </c>
      <c r="AI1791" s="450"/>
      <c r="AJ1791" s="446">
        <f t="shared" si="902"/>
        <v>0</v>
      </c>
    </row>
    <row r="1792" spans="1:36">
      <c r="A1792" s="1">
        <v>1</v>
      </c>
      <c r="B1792" s="87"/>
      <c r="C1792" s="113"/>
      <c r="D1792" s="327"/>
      <c r="E1792" s="91"/>
      <c r="F1792" s="91"/>
      <c r="G1792" s="328"/>
      <c r="H1792" s="216">
        <f t="shared" si="879"/>
        <v>0</v>
      </c>
      <c r="I1792" s="88">
        <v>1</v>
      </c>
      <c r="J1792" s="216">
        <f t="shared" si="909"/>
        <v>0</v>
      </c>
      <c r="K1792" s="215" t="str">
        <f t="shared" si="881"/>
        <v/>
      </c>
      <c r="L1792" s="216" t="str">
        <f t="shared" si="903"/>
        <v/>
      </c>
      <c r="M1792" s="215" t="str">
        <f t="shared" si="904"/>
        <v/>
      </c>
      <c r="N1792" s="216" t="str">
        <f t="shared" si="905"/>
        <v/>
      </c>
      <c r="O1792" s="215" t="str">
        <f t="shared" si="885"/>
        <v/>
      </c>
      <c r="P1792" s="216" t="str">
        <f t="shared" si="906"/>
        <v/>
      </c>
      <c r="Q1792" s="215">
        <f t="shared" si="910"/>
        <v>0</v>
      </c>
      <c r="R1792" s="94"/>
      <c r="S1792" s="218" t="str">
        <f t="shared" si="911"/>
        <v/>
      </c>
      <c r="T1792" s="218" t="str">
        <f t="shared" si="889"/>
        <v/>
      </c>
      <c r="U1792" s="218" t="str">
        <f t="shared" si="890"/>
        <v/>
      </c>
      <c r="V1792" s="219">
        <f t="shared" si="891"/>
        <v>0</v>
      </c>
      <c r="W1792" s="220">
        <f t="shared" si="892"/>
        <v>0</v>
      </c>
      <c r="X1792" s="220">
        <f t="shared" si="893"/>
        <v>0</v>
      </c>
      <c r="Y1792" s="220">
        <f t="shared" si="894"/>
        <v>0</v>
      </c>
      <c r="Z1792" s="462">
        <f t="shared" si="895"/>
        <v>0</v>
      </c>
      <c r="AA1792" s="221">
        <f t="shared" si="907"/>
        <v>0</v>
      </c>
      <c r="AB1792" s="462" t="str">
        <f t="shared" si="896"/>
        <v/>
      </c>
      <c r="AC1792" s="447" t="str">
        <f t="shared" si="897"/>
        <v/>
      </c>
      <c r="AD1792" s="447" t="str">
        <f t="shared" si="898"/>
        <v/>
      </c>
      <c r="AE1792" s="460" t="str">
        <f t="shared" si="899"/>
        <v/>
      </c>
      <c r="AF1792" s="221" t="str">
        <f t="shared" si="908"/>
        <v/>
      </c>
      <c r="AG1792" s="141">
        <f t="shared" si="900"/>
        <v>0</v>
      </c>
      <c r="AH1792" s="141" t="str">
        <f t="shared" si="901"/>
        <v/>
      </c>
      <c r="AI1792" s="450"/>
      <c r="AJ1792" s="446">
        <f t="shared" si="902"/>
        <v>0</v>
      </c>
    </row>
    <row r="1793" spans="1:36">
      <c r="A1793" s="1">
        <v>1</v>
      </c>
      <c r="B1793" s="87"/>
      <c r="C1793" s="113"/>
      <c r="D1793" s="327"/>
      <c r="E1793" s="91"/>
      <c r="F1793" s="91"/>
      <c r="G1793" s="328"/>
      <c r="H1793" s="216">
        <f t="shared" si="879"/>
        <v>0</v>
      </c>
      <c r="I1793" s="88">
        <v>1</v>
      </c>
      <c r="J1793" s="216">
        <f t="shared" si="909"/>
        <v>0</v>
      </c>
      <c r="K1793" s="215" t="str">
        <f t="shared" si="881"/>
        <v/>
      </c>
      <c r="L1793" s="216" t="str">
        <f t="shared" si="903"/>
        <v/>
      </c>
      <c r="M1793" s="215" t="str">
        <f t="shared" si="904"/>
        <v/>
      </c>
      <c r="N1793" s="216" t="str">
        <f t="shared" si="905"/>
        <v/>
      </c>
      <c r="O1793" s="215" t="str">
        <f t="shared" si="885"/>
        <v/>
      </c>
      <c r="P1793" s="216" t="str">
        <f t="shared" si="906"/>
        <v/>
      </c>
      <c r="Q1793" s="215">
        <f t="shared" si="910"/>
        <v>0</v>
      </c>
      <c r="R1793" s="94"/>
      <c r="S1793" s="218" t="str">
        <f t="shared" si="911"/>
        <v/>
      </c>
      <c r="T1793" s="218" t="str">
        <f t="shared" si="889"/>
        <v/>
      </c>
      <c r="U1793" s="218" t="str">
        <f t="shared" si="890"/>
        <v/>
      </c>
      <c r="V1793" s="219">
        <f t="shared" si="891"/>
        <v>0</v>
      </c>
      <c r="W1793" s="220">
        <f t="shared" si="892"/>
        <v>0</v>
      </c>
      <c r="X1793" s="220">
        <f t="shared" si="893"/>
        <v>0</v>
      </c>
      <c r="Y1793" s="220">
        <f t="shared" si="894"/>
        <v>0</v>
      </c>
      <c r="Z1793" s="462">
        <f t="shared" si="895"/>
        <v>0</v>
      </c>
      <c r="AA1793" s="221">
        <f t="shared" si="907"/>
        <v>0</v>
      </c>
      <c r="AB1793" s="462" t="str">
        <f t="shared" si="896"/>
        <v/>
      </c>
      <c r="AC1793" s="447" t="str">
        <f t="shared" si="897"/>
        <v/>
      </c>
      <c r="AD1793" s="447" t="str">
        <f t="shared" si="898"/>
        <v/>
      </c>
      <c r="AE1793" s="460" t="str">
        <f t="shared" si="899"/>
        <v/>
      </c>
      <c r="AF1793" s="221" t="str">
        <f t="shared" si="908"/>
        <v/>
      </c>
      <c r="AG1793" s="141">
        <f t="shared" si="900"/>
        <v>0</v>
      </c>
      <c r="AH1793" s="141" t="str">
        <f t="shared" si="901"/>
        <v/>
      </c>
      <c r="AI1793" s="450"/>
      <c r="AJ1793" s="446">
        <f t="shared" si="902"/>
        <v>0</v>
      </c>
    </row>
    <row r="1794" spans="1:36">
      <c r="A1794" s="1">
        <v>1</v>
      </c>
      <c r="B1794" s="87"/>
      <c r="C1794" s="113"/>
      <c r="D1794" s="327"/>
      <c r="E1794" s="91"/>
      <c r="F1794" s="91"/>
      <c r="G1794" s="328"/>
      <c r="H1794" s="216">
        <f t="shared" si="879"/>
        <v>0</v>
      </c>
      <c r="I1794" s="88">
        <v>1</v>
      </c>
      <c r="J1794" s="216">
        <f t="shared" si="909"/>
        <v>0</v>
      </c>
      <c r="K1794" s="215" t="str">
        <f t="shared" si="881"/>
        <v/>
      </c>
      <c r="L1794" s="216" t="str">
        <f t="shared" si="903"/>
        <v/>
      </c>
      <c r="M1794" s="215" t="str">
        <f t="shared" si="904"/>
        <v/>
      </c>
      <c r="N1794" s="216" t="str">
        <f t="shared" si="905"/>
        <v/>
      </c>
      <c r="O1794" s="215" t="str">
        <f t="shared" si="885"/>
        <v/>
      </c>
      <c r="P1794" s="216" t="str">
        <f t="shared" si="906"/>
        <v/>
      </c>
      <c r="Q1794" s="215">
        <f t="shared" si="910"/>
        <v>0</v>
      </c>
      <c r="R1794" s="94"/>
      <c r="S1794" s="218" t="str">
        <f t="shared" si="911"/>
        <v/>
      </c>
      <c r="T1794" s="218" t="str">
        <f t="shared" si="889"/>
        <v/>
      </c>
      <c r="U1794" s="218" t="str">
        <f t="shared" si="890"/>
        <v/>
      </c>
      <c r="V1794" s="219">
        <f t="shared" si="891"/>
        <v>0</v>
      </c>
      <c r="W1794" s="220">
        <f t="shared" si="892"/>
        <v>0</v>
      </c>
      <c r="X1794" s="220">
        <f t="shared" si="893"/>
        <v>0</v>
      </c>
      <c r="Y1794" s="220">
        <f t="shared" si="894"/>
        <v>0</v>
      </c>
      <c r="Z1794" s="462">
        <f t="shared" si="895"/>
        <v>0</v>
      </c>
      <c r="AA1794" s="221">
        <f t="shared" si="907"/>
        <v>0</v>
      </c>
      <c r="AB1794" s="462" t="str">
        <f t="shared" si="896"/>
        <v/>
      </c>
      <c r="AC1794" s="447" t="str">
        <f t="shared" si="897"/>
        <v/>
      </c>
      <c r="AD1794" s="447" t="str">
        <f t="shared" si="898"/>
        <v/>
      </c>
      <c r="AE1794" s="460" t="str">
        <f t="shared" si="899"/>
        <v/>
      </c>
      <c r="AF1794" s="221" t="str">
        <f t="shared" si="908"/>
        <v/>
      </c>
      <c r="AG1794" s="141">
        <f t="shared" si="900"/>
        <v>0</v>
      </c>
      <c r="AH1794" s="141" t="str">
        <f t="shared" si="901"/>
        <v/>
      </c>
      <c r="AI1794" s="450"/>
      <c r="AJ1794" s="446">
        <f t="shared" si="902"/>
        <v>0</v>
      </c>
    </row>
    <row r="1795" spans="1:36">
      <c r="A1795" s="1">
        <v>1</v>
      </c>
      <c r="B1795" s="87"/>
      <c r="C1795" s="113"/>
      <c r="D1795" s="327"/>
      <c r="E1795" s="91"/>
      <c r="F1795" s="91"/>
      <c r="G1795" s="328"/>
      <c r="H1795" s="216">
        <f t="shared" si="879"/>
        <v>0</v>
      </c>
      <c r="I1795" s="88">
        <v>1</v>
      </c>
      <c r="J1795" s="216">
        <f t="shared" si="909"/>
        <v>0</v>
      </c>
      <c r="K1795" s="215" t="str">
        <f t="shared" si="881"/>
        <v/>
      </c>
      <c r="L1795" s="216" t="str">
        <f t="shared" si="903"/>
        <v/>
      </c>
      <c r="M1795" s="215" t="str">
        <f t="shared" si="904"/>
        <v/>
      </c>
      <c r="N1795" s="216" t="str">
        <f t="shared" si="905"/>
        <v/>
      </c>
      <c r="O1795" s="215" t="str">
        <f t="shared" si="885"/>
        <v/>
      </c>
      <c r="P1795" s="216" t="str">
        <f t="shared" si="906"/>
        <v/>
      </c>
      <c r="Q1795" s="215">
        <f t="shared" si="910"/>
        <v>0</v>
      </c>
      <c r="R1795" s="94"/>
      <c r="S1795" s="218" t="str">
        <f t="shared" si="911"/>
        <v/>
      </c>
      <c r="T1795" s="218" t="str">
        <f t="shared" si="889"/>
        <v/>
      </c>
      <c r="U1795" s="218" t="str">
        <f t="shared" si="890"/>
        <v/>
      </c>
      <c r="V1795" s="219">
        <f t="shared" si="891"/>
        <v>0</v>
      </c>
      <c r="W1795" s="220">
        <f t="shared" si="892"/>
        <v>0</v>
      </c>
      <c r="X1795" s="220">
        <f t="shared" si="893"/>
        <v>0</v>
      </c>
      <c r="Y1795" s="220">
        <f t="shared" si="894"/>
        <v>0</v>
      </c>
      <c r="Z1795" s="462">
        <f t="shared" si="895"/>
        <v>0</v>
      </c>
      <c r="AA1795" s="221">
        <f t="shared" si="907"/>
        <v>0</v>
      </c>
      <c r="AB1795" s="462" t="str">
        <f t="shared" si="896"/>
        <v/>
      </c>
      <c r="AC1795" s="447" t="str">
        <f t="shared" si="897"/>
        <v/>
      </c>
      <c r="AD1795" s="447" t="str">
        <f t="shared" si="898"/>
        <v/>
      </c>
      <c r="AE1795" s="460" t="str">
        <f t="shared" si="899"/>
        <v/>
      </c>
      <c r="AF1795" s="221" t="str">
        <f t="shared" si="908"/>
        <v/>
      </c>
      <c r="AG1795" s="141">
        <f t="shared" si="900"/>
        <v>0</v>
      </c>
      <c r="AH1795" s="141" t="str">
        <f t="shared" si="901"/>
        <v/>
      </c>
      <c r="AI1795" s="450"/>
      <c r="AJ1795" s="446">
        <f t="shared" si="902"/>
        <v>0</v>
      </c>
    </row>
    <row r="1796" spans="1:36">
      <c r="A1796" s="1">
        <v>1</v>
      </c>
      <c r="B1796" s="87"/>
      <c r="C1796" s="113"/>
      <c r="D1796" s="327"/>
      <c r="E1796" s="91"/>
      <c r="F1796" s="91"/>
      <c r="G1796" s="328"/>
      <c r="H1796" s="216">
        <f t="shared" si="879"/>
        <v>0</v>
      </c>
      <c r="I1796" s="88">
        <v>1</v>
      </c>
      <c r="J1796" s="216">
        <f t="shared" si="909"/>
        <v>0</v>
      </c>
      <c r="K1796" s="215" t="str">
        <f t="shared" si="881"/>
        <v/>
      </c>
      <c r="L1796" s="216" t="str">
        <f t="shared" si="903"/>
        <v/>
      </c>
      <c r="M1796" s="215" t="str">
        <f t="shared" si="904"/>
        <v/>
      </c>
      <c r="N1796" s="216" t="str">
        <f t="shared" si="905"/>
        <v/>
      </c>
      <c r="O1796" s="215" t="str">
        <f t="shared" si="885"/>
        <v/>
      </c>
      <c r="P1796" s="216" t="str">
        <f t="shared" si="906"/>
        <v/>
      </c>
      <c r="Q1796" s="215">
        <f t="shared" si="910"/>
        <v>0</v>
      </c>
      <c r="R1796" s="94"/>
      <c r="S1796" s="218" t="str">
        <f t="shared" si="911"/>
        <v/>
      </c>
      <c r="T1796" s="218" t="str">
        <f t="shared" si="889"/>
        <v/>
      </c>
      <c r="U1796" s="218" t="str">
        <f t="shared" si="890"/>
        <v/>
      </c>
      <c r="V1796" s="219">
        <f t="shared" si="891"/>
        <v>0</v>
      </c>
      <c r="W1796" s="220">
        <f t="shared" si="892"/>
        <v>0</v>
      </c>
      <c r="X1796" s="220">
        <f t="shared" si="893"/>
        <v>0</v>
      </c>
      <c r="Y1796" s="220">
        <f t="shared" si="894"/>
        <v>0</v>
      </c>
      <c r="Z1796" s="462">
        <f t="shared" si="895"/>
        <v>0</v>
      </c>
      <c r="AA1796" s="221">
        <f t="shared" si="907"/>
        <v>0</v>
      </c>
      <c r="AB1796" s="462" t="str">
        <f t="shared" si="896"/>
        <v/>
      </c>
      <c r="AC1796" s="447" t="str">
        <f t="shared" si="897"/>
        <v/>
      </c>
      <c r="AD1796" s="447" t="str">
        <f t="shared" si="898"/>
        <v/>
      </c>
      <c r="AE1796" s="460" t="str">
        <f t="shared" si="899"/>
        <v/>
      </c>
      <c r="AF1796" s="221" t="str">
        <f t="shared" si="908"/>
        <v/>
      </c>
      <c r="AG1796" s="141">
        <f t="shared" si="900"/>
        <v>0</v>
      </c>
      <c r="AH1796" s="141" t="str">
        <f t="shared" si="901"/>
        <v/>
      </c>
      <c r="AI1796" s="450"/>
      <c r="AJ1796" s="446">
        <f t="shared" si="902"/>
        <v>0</v>
      </c>
    </row>
    <row r="1797" spans="1:36">
      <c r="A1797" s="1">
        <v>1</v>
      </c>
      <c r="B1797" s="87"/>
      <c r="C1797" s="113"/>
      <c r="D1797" s="327"/>
      <c r="E1797" s="91"/>
      <c r="F1797" s="91"/>
      <c r="G1797" s="328"/>
      <c r="H1797" s="216">
        <f t="shared" si="879"/>
        <v>0</v>
      </c>
      <c r="I1797" s="88">
        <v>1</v>
      </c>
      <c r="J1797" s="216">
        <f t="shared" si="909"/>
        <v>0</v>
      </c>
      <c r="K1797" s="215" t="str">
        <f t="shared" si="881"/>
        <v/>
      </c>
      <c r="L1797" s="216" t="str">
        <f t="shared" si="903"/>
        <v/>
      </c>
      <c r="M1797" s="215" t="str">
        <f t="shared" si="904"/>
        <v/>
      </c>
      <c r="N1797" s="216" t="str">
        <f t="shared" si="905"/>
        <v/>
      </c>
      <c r="O1797" s="215" t="str">
        <f t="shared" si="885"/>
        <v/>
      </c>
      <c r="P1797" s="216" t="str">
        <f t="shared" si="906"/>
        <v/>
      </c>
      <c r="Q1797" s="215">
        <f t="shared" si="910"/>
        <v>0</v>
      </c>
      <c r="R1797" s="94"/>
      <c r="S1797" s="218" t="str">
        <f t="shared" si="911"/>
        <v/>
      </c>
      <c r="T1797" s="218" t="str">
        <f t="shared" si="889"/>
        <v/>
      </c>
      <c r="U1797" s="218" t="str">
        <f t="shared" si="890"/>
        <v/>
      </c>
      <c r="V1797" s="219">
        <f t="shared" si="891"/>
        <v>0</v>
      </c>
      <c r="W1797" s="220">
        <f t="shared" si="892"/>
        <v>0</v>
      </c>
      <c r="X1797" s="220">
        <f t="shared" si="893"/>
        <v>0</v>
      </c>
      <c r="Y1797" s="220">
        <f t="shared" si="894"/>
        <v>0</v>
      </c>
      <c r="Z1797" s="462">
        <f t="shared" si="895"/>
        <v>0</v>
      </c>
      <c r="AA1797" s="221">
        <f t="shared" si="907"/>
        <v>0</v>
      </c>
      <c r="AB1797" s="462" t="str">
        <f t="shared" si="896"/>
        <v/>
      </c>
      <c r="AC1797" s="447" t="str">
        <f t="shared" si="897"/>
        <v/>
      </c>
      <c r="AD1797" s="447" t="str">
        <f t="shared" si="898"/>
        <v/>
      </c>
      <c r="AE1797" s="460" t="str">
        <f t="shared" si="899"/>
        <v/>
      </c>
      <c r="AF1797" s="221" t="str">
        <f t="shared" si="908"/>
        <v/>
      </c>
      <c r="AG1797" s="141">
        <f t="shared" si="900"/>
        <v>0</v>
      </c>
      <c r="AH1797" s="141" t="str">
        <f t="shared" si="901"/>
        <v/>
      </c>
      <c r="AI1797" s="450"/>
      <c r="AJ1797" s="446">
        <f t="shared" si="902"/>
        <v>0</v>
      </c>
    </row>
    <row r="1798" spans="1:36">
      <c r="A1798" s="1">
        <v>1</v>
      </c>
      <c r="B1798" s="87"/>
      <c r="C1798" s="113"/>
      <c r="D1798" s="327"/>
      <c r="E1798" s="91"/>
      <c r="F1798" s="91"/>
      <c r="G1798" s="328"/>
      <c r="H1798" s="216">
        <f t="shared" si="879"/>
        <v>0</v>
      </c>
      <c r="I1798" s="88">
        <v>1</v>
      </c>
      <c r="J1798" s="216">
        <f t="shared" si="909"/>
        <v>0</v>
      </c>
      <c r="K1798" s="215" t="str">
        <f t="shared" si="881"/>
        <v/>
      </c>
      <c r="L1798" s="216" t="str">
        <f t="shared" si="903"/>
        <v/>
      </c>
      <c r="M1798" s="215" t="str">
        <f t="shared" si="904"/>
        <v/>
      </c>
      <c r="N1798" s="216" t="str">
        <f t="shared" si="905"/>
        <v/>
      </c>
      <c r="O1798" s="215" t="str">
        <f t="shared" si="885"/>
        <v/>
      </c>
      <c r="P1798" s="216" t="str">
        <f t="shared" si="906"/>
        <v/>
      </c>
      <c r="Q1798" s="215">
        <f t="shared" si="910"/>
        <v>0</v>
      </c>
      <c r="R1798" s="94"/>
      <c r="S1798" s="218" t="str">
        <f t="shared" si="911"/>
        <v/>
      </c>
      <c r="T1798" s="218" t="str">
        <f t="shared" si="889"/>
        <v/>
      </c>
      <c r="U1798" s="218" t="str">
        <f t="shared" si="890"/>
        <v/>
      </c>
      <c r="V1798" s="219">
        <f t="shared" si="891"/>
        <v>0</v>
      </c>
      <c r="W1798" s="220">
        <f t="shared" si="892"/>
        <v>0</v>
      </c>
      <c r="X1798" s="220">
        <f t="shared" si="893"/>
        <v>0</v>
      </c>
      <c r="Y1798" s="220">
        <f t="shared" si="894"/>
        <v>0</v>
      </c>
      <c r="Z1798" s="462">
        <f t="shared" si="895"/>
        <v>0</v>
      </c>
      <c r="AA1798" s="221">
        <f t="shared" si="907"/>
        <v>0</v>
      </c>
      <c r="AB1798" s="462" t="str">
        <f t="shared" si="896"/>
        <v/>
      </c>
      <c r="AC1798" s="447" t="str">
        <f t="shared" si="897"/>
        <v/>
      </c>
      <c r="AD1798" s="447" t="str">
        <f t="shared" si="898"/>
        <v/>
      </c>
      <c r="AE1798" s="460" t="str">
        <f t="shared" si="899"/>
        <v/>
      </c>
      <c r="AF1798" s="221" t="str">
        <f t="shared" si="908"/>
        <v/>
      </c>
      <c r="AG1798" s="141">
        <f t="shared" si="900"/>
        <v>0</v>
      </c>
      <c r="AH1798" s="141" t="str">
        <f t="shared" si="901"/>
        <v/>
      </c>
      <c r="AI1798" s="450"/>
      <c r="AJ1798" s="446">
        <f t="shared" si="902"/>
        <v>0</v>
      </c>
    </row>
    <row r="1799" spans="1:36">
      <c r="A1799" s="1">
        <v>1</v>
      </c>
      <c r="B1799" s="87"/>
      <c r="C1799" s="113"/>
      <c r="D1799" s="327"/>
      <c r="E1799" s="91"/>
      <c r="F1799" s="91"/>
      <c r="G1799" s="328"/>
      <c r="H1799" s="216">
        <f t="shared" si="879"/>
        <v>0</v>
      </c>
      <c r="I1799" s="88">
        <v>1</v>
      </c>
      <c r="J1799" s="216">
        <f t="shared" si="909"/>
        <v>0</v>
      </c>
      <c r="K1799" s="215" t="str">
        <f t="shared" si="881"/>
        <v/>
      </c>
      <c r="L1799" s="216" t="str">
        <f t="shared" si="903"/>
        <v/>
      </c>
      <c r="M1799" s="215" t="str">
        <f t="shared" si="904"/>
        <v/>
      </c>
      <c r="N1799" s="216" t="str">
        <f t="shared" si="905"/>
        <v/>
      </c>
      <c r="O1799" s="215" t="str">
        <f t="shared" si="885"/>
        <v/>
      </c>
      <c r="P1799" s="216" t="str">
        <f t="shared" si="906"/>
        <v/>
      </c>
      <c r="Q1799" s="215">
        <f t="shared" si="910"/>
        <v>0</v>
      </c>
      <c r="R1799" s="94"/>
      <c r="S1799" s="218" t="str">
        <f t="shared" si="911"/>
        <v/>
      </c>
      <c r="T1799" s="218" t="str">
        <f t="shared" si="889"/>
        <v/>
      </c>
      <c r="U1799" s="218" t="str">
        <f t="shared" si="890"/>
        <v/>
      </c>
      <c r="V1799" s="219">
        <f t="shared" si="891"/>
        <v>0</v>
      </c>
      <c r="W1799" s="220">
        <f t="shared" si="892"/>
        <v>0</v>
      </c>
      <c r="X1799" s="220">
        <f t="shared" si="893"/>
        <v>0</v>
      </c>
      <c r="Y1799" s="220">
        <f t="shared" si="894"/>
        <v>0</v>
      </c>
      <c r="Z1799" s="462">
        <f t="shared" si="895"/>
        <v>0</v>
      </c>
      <c r="AA1799" s="221">
        <f t="shared" si="907"/>
        <v>0</v>
      </c>
      <c r="AB1799" s="462" t="str">
        <f t="shared" si="896"/>
        <v/>
      </c>
      <c r="AC1799" s="447" t="str">
        <f t="shared" si="897"/>
        <v/>
      </c>
      <c r="AD1799" s="447" t="str">
        <f t="shared" si="898"/>
        <v/>
      </c>
      <c r="AE1799" s="460" t="str">
        <f t="shared" si="899"/>
        <v/>
      </c>
      <c r="AF1799" s="221" t="str">
        <f t="shared" si="908"/>
        <v/>
      </c>
      <c r="AG1799" s="141">
        <f t="shared" si="900"/>
        <v>0</v>
      </c>
      <c r="AH1799" s="141" t="str">
        <f t="shared" si="901"/>
        <v/>
      </c>
      <c r="AI1799" s="450"/>
      <c r="AJ1799" s="446">
        <f t="shared" si="902"/>
        <v>0</v>
      </c>
    </row>
    <row r="1800" spans="1:36">
      <c r="A1800" s="1">
        <v>1</v>
      </c>
      <c r="B1800" s="87"/>
      <c r="C1800" s="113"/>
      <c r="D1800" s="327"/>
      <c r="E1800" s="91"/>
      <c r="F1800" s="91"/>
      <c r="G1800" s="328"/>
      <c r="H1800" s="216">
        <f t="shared" si="879"/>
        <v>0</v>
      </c>
      <c r="I1800" s="88">
        <v>1</v>
      </c>
      <c r="J1800" s="216">
        <f>IF(ISBLANK(H1800),"",H1800/I1800)</f>
        <v>0</v>
      </c>
      <c r="K1800" s="215" t="str">
        <f t="shared" si="881"/>
        <v/>
      </c>
      <c r="L1800" s="216" t="str">
        <f t="shared" si="903"/>
        <v/>
      </c>
      <c r="M1800" s="215" t="str">
        <f t="shared" si="904"/>
        <v/>
      </c>
      <c r="N1800" s="216" t="str">
        <f t="shared" si="905"/>
        <v/>
      </c>
      <c r="O1800" s="215" t="str">
        <f t="shared" si="885"/>
        <v/>
      </c>
      <c r="P1800" s="216" t="str">
        <f t="shared" si="906"/>
        <v/>
      </c>
      <c r="Q1800" s="215">
        <f>IF(ISERR((H1800/N1800)/I1800),0,(H1800/N1800)/I1800)</f>
        <v>0</v>
      </c>
      <c r="R1800" s="94"/>
      <c r="S1800" s="218" t="str">
        <f>IF(ISBLANK(R1800),"",IF(R1800&lt;1,J1800,H1800/I1800/R1800))</f>
        <v/>
      </c>
      <c r="T1800" s="218" t="str">
        <f t="shared" si="889"/>
        <v/>
      </c>
      <c r="U1800" s="218" t="str">
        <f t="shared" si="890"/>
        <v/>
      </c>
      <c r="V1800" s="219">
        <f t="shared" si="891"/>
        <v>0</v>
      </c>
      <c r="W1800" s="220">
        <f t="shared" si="892"/>
        <v>0</v>
      </c>
      <c r="X1800" s="220">
        <f t="shared" si="893"/>
        <v>0</v>
      </c>
      <c r="Y1800" s="220">
        <f t="shared" si="894"/>
        <v>0</v>
      </c>
      <c r="Z1800" s="462">
        <f t="shared" si="895"/>
        <v>0</v>
      </c>
      <c r="AA1800" s="221">
        <f t="shared" si="907"/>
        <v>0</v>
      </c>
      <c r="AB1800" s="462" t="str">
        <f t="shared" si="896"/>
        <v/>
      </c>
      <c r="AC1800" s="447" t="str">
        <f t="shared" si="897"/>
        <v/>
      </c>
      <c r="AD1800" s="447" t="str">
        <f t="shared" si="898"/>
        <v/>
      </c>
      <c r="AE1800" s="460" t="str">
        <f t="shared" si="899"/>
        <v/>
      </c>
      <c r="AF1800" s="221" t="str">
        <f t="shared" si="908"/>
        <v/>
      </c>
      <c r="AG1800" s="141">
        <f t="shared" si="900"/>
        <v>0</v>
      </c>
      <c r="AH1800" s="141" t="str">
        <f t="shared" si="901"/>
        <v/>
      </c>
      <c r="AI1800" s="450"/>
      <c r="AJ1800" s="446">
        <f t="shared" si="902"/>
        <v>0</v>
      </c>
    </row>
    <row r="1801" spans="1:36">
      <c r="A1801" s="1">
        <v>1</v>
      </c>
      <c r="B1801" s="87"/>
      <c r="C1801" s="113"/>
      <c r="D1801" s="327"/>
      <c r="E1801" s="91"/>
      <c r="F1801" s="91"/>
      <c r="G1801" s="328"/>
      <c r="H1801" s="216">
        <f t="shared" si="879"/>
        <v>0</v>
      </c>
      <c r="I1801" s="88">
        <v>1</v>
      </c>
      <c r="J1801" s="216">
        <f>IF(ISBLANK(H1801),"",H1801/I1801)</f>
        <v>0</v>
      </c>
      <c r="K1801" s="215" t="str">
        <f t="shared" si="881"/>
        <v/>
      </c>
      <c r="L1801" s="216" t="str">
        <f t="shared" si="903"/>
        <v/>
      </c>
      <c r="M1801" s="215" t="str">
        <f t="shared" si="904"/>
        <v/>
      </c>
      <c r="N1801" s="216" t="str">
        <f t="shared" si="905"/>
        <v/>
      </c>
      <c r="O1801" s="215" t="str">
        <f t="shared" si="885"/>
        <v/>
      </c>
      <c r="P1801" s="216" t="str">
        <f t="shared" si="906"/>
        <v/>
      </c>
      <c r="Q1801" s="215">
        <f>IF(ISERR((H1801/N1801)/I1801),0,(H1801/N1801)/I1801)</f>
        <v>0</v>
      </c>
      <c r="R1801" s="94"/>
      <c r="S1801" s="218" t="str">
        <f>IF(ISBLANK(R1801),"",IF(R1801&lt;1,J1801,H1801/I1801/R1801))</f>
        <v/>
      </c>
      <c r="T1801" s="218" t="str">
        <f t="shared" si="889"/>
        <v/>
      </c>
      <c r="U1801" s="218" t="str">
        <f t="shared" si="890"/>
        <v/>
      </c>
      <c r="V1801" s="219">
        <f t="shared" si="891"/>
        <v>0</v>
      </c>
      <c r="W1801" s="220">
        <f t="shared" si="892"/>
        <v>0</v>
      </c>
      <c r="X1801" s="220">
        <f t="shared" si="893"/>
        <v>0</v>
      </c>
      <c r="Y1801" s="220">
        <f t="shared" si="894"/>
        <v>0</v>
      </c>
      <c r="Z1801" s="462">
        <f t="shared" si="895"/>
        <v>0</v>
      </c>
      <c r="AA1801" s="221">
        <f t="shared" si="907"/>
        <v>0</v>
      </c>
      <c r="AB1801" s="462" t="str">
        <f t="shared" si="896"/>
        <v/>
      </c>
      <c r="AC1801" s="447" t="str">
        <f t="shared" si="897"/>
        <v/>
      </c>
      <c r="AD1801" s="447" t="str">
        <f t="shared" si="898"/>
        <v/>
      </c>
      <c r="AE1801" s="460" t="str">
        <f t="shared" si="899"/>
        <v/>
      </c>
      <c r="AF1801" s="221" t="str">
        <f t="shared" si="908"/>
        <v/>
      </c>
      <c r="AG1801" s="141">
        <f t="shared" si="900"/>
        <v>0</v>
      </c>
      <c r="AH1801" s="141" t="str">
        <f t="shared" si="901"/>
        <v/>
      </c>
      <c r="AI1801" s="450"/>
      <c r="AJ1801" s="446">
        <f t="shared" si="902"/>
        <v>0</v>
      </c>
    </row>
    <row r="1802" spans="1:36">
      <c r="A1802" s="1">
        <v>1</v>
      </c>
      <c r="B1802" s="87"/>
      <c r="C1802" s="113"/>
      <c r="D1802" s="327"/>
      <c r="E1802" s="91"/>
      <c r="F1802" s="91"/>
      <c r="G1802" s="328"/>
      <c r="H1802" s="216">
        <f t="shared" si="879"/>
        <v>0</v>
      </c>
      <c r="I1802" s="88">
        <v>1</v>
      </c>
      <c r="J1802" s="216">
        <f>IF(ISBLANK(H1802),"",H1802/I1802)</f>
        <v>0</v>
      </c>
      <c r="K1802" s="215" t="str">
        <f t="shared" si="881"/>
        <v/>
      </c>
      <c r="L1802" s="216" t="str">
        <f t="shared" si="903"/>
        <v/>
      </c>
      <c r="M1802" s="215" t="str">
        <f t="shared" si="904"/>
        <v/>
      </c>
      <c r="N1802" s="216" t="str">
        <f t="shared" si="905"/>
        <v/>
      </c>
      <c r="O1802" s="215" t="str">
        <f t="shared" si="885"/>
        <v/>
      </c>
      <c r="P1802" s="216" t="str">
        <f t="shared" si="906"/>
        <v/>
      </c>
      <c r="Q1802" s="215">
        <f>IF(ISERR((H1802/N1802)/I1802),0,(H1802/N1802)/I1802)</f>
        <v>0</v>
      </c>
      <c r="R1802" s="94"/>
      <c r="S1802" s="218" t="str">
        <f>IF(ISBLANK(R1802),"",IF(R1802&lt;1,J1802,H1802/I1802/R1802))</f>
        <v/>
      </c>
      <c r="T1802" s="218" t="str">
        <f t="shared" si="889"/>
        <v/>
      </c>
      <c r="U1802" s="218" t="str">
        <f t="shared" si="890"/>
        <v/>
      </c>
      <c r="V1802" s="219">
        <f t="shared" si="891"/>
        <v>0</v>
      </c>
      <c r="W1802" s="220">
        <f t="shared" si="892"/>
        <v>0</v>
      </c>
      <c r="X1802" s="220">
        <f t="shared" si="893"/>
        <v>0</v>
      </c>
      <c r="Y1802" s="220">
        <f t="shared" si="894"/>
        <v>0</v>
      </c>
      <c r="Z1802" s="462">
        <f t="shared" si="895"/>
        <v>0</v>
      </c>
      <c r="AA1802" s="221">
        <f t="shared" si="907"/>
        <v>0</v>
      </c>
      <c r="AB1802" s="462" t="str">
        <f t="shared" si="896"/>
        <v/>
      </c>
      <c r="AC1802" s="447" t="str">
        <f t="shared" si="897"/>
        <v/>
      </c>
      <c r="AD1802" s="447" t="str">
        <f t="shared" si="898"/>
        <v/>
      </c>
      <c r="AE1802" s="460" t="str">
        <f t="shared" si="899"/>
        <v/>
      </c>
      <c r="AF1802" s="221" t="str">
        <f t="shared" si="908"/>
        <v/>
      </c>
      <c r="AG1802" s="141">
        <f t="shared" si="900"/>
        <v>0</v>
      </c>
      <c r="AH1802" s="141" t="str">
        <f t="shared" si="901"/>
        <v/>
      </c>
      <c r="AI1802" s="450"/>
      <c r="AJ1802" s="446">
        <f t="shared" si="902"/>
        <v>0</v>
      </c>
    </row>
    <row r="1803" spans="1:36">
      <c r="A1803" s="1">
        <v>1</v>
      </c>
      <c r="B1803" s="87"/>
      <c r="C1803" s="113"/>
      <c r="D1803" s="327"/>
      <c r="E1803" s="91"/>
      <c r="F1803" s="91"/>
      <c r="G1803" s="328"/>
      <c r="H1803" s="216">
        <f t="shared" si="879"/>
        <v>0</v>
      </c>
      <c r="I1803" s="88">
        <v>1</v>
      </c>
      <c r="J1803" s="216">
        <f>IF(ISBLANK(H1803),"",H1803/I1803)</f>
        <v>0</v>
      </c>
      <c r="K1803" s="215" t="str">
        <f t="shared" si="881"/>
        <v/>
      </c>
      <c r="L1803" s="216" t="str">
        <f t="shared" si="903"/>
        <v/>
      </c>
      <c r="M1803" s="215" t="str">
        <f t="shared" si="904"/>
        <v/>
      </c>
      <c r="N1803" s="216" t="str">
        <f t="shared" si="905"/>
        <v/>
      </c>
      <c r="O1803" s="215" t="str">
        <f t="shared" si="885"/>
        <v/>
      </c>
      <c r="P1803" s="216" t="str">
        <f t="shared" si="906"/>
        <v/>
      </c>
      <c r="Q1803" s="215">
        <f>IF(ISERR((H1803/N1803)/I1803),0,(H1803/N1803)/I1803)</f>
        <v>0</v>
      </c>
      <c r="R1803" s="94"/>
      <c r="S1803" s="218" t="str">
        <f>IF(ISBLANK(R1803),"",IF(R1803&lt;1,J1803,H1803/I1803/R1803))</f>
        <v/>
      </c>
      <c r="T1803" s="218" t="str">
        <f t="shared" si="889"/>
        <v/>
      </c>
      <c r="U1803" s="218" t="str">
        <f t="shared" si="890"/>
        <v/>
      </c>
      <c r="V1803" s="219">
        <f t="shared" si="891"/>
        <v>0</v>
      </c>
      <c r="W1803" s="220">
        <f t="shared" si="892"/>
        <v>0</v>
      </c>
      <c r="X1803" s="220">
        <f t="shared" si="893"/>
        <v>0</v>
      </c>
      <c r="Y1803" s="220">
        <f t="shared" si="894"/>
        <v>0</v>
      </c>
      <c r="Z1803" s="462">
        <f t="shared" si="895"/>
        <v>0</v>
      </c>
      <c r="AA1803" s="221">
        <f t="shared" si="907"/>
        <v>0</v>
      </c>
      <c r="AB1803" s="462" t="str">
        <f t="shared" si="896"/>
        <v/>
      </c>
      <c r="AC1803" s="447" t="str">
        <f t="shared" si="897"/>
        <v/>
      </c>
      <c r="AD1803" s="447" t="str">
        <f t="shared" si="898"/>
        <v/>
      </c>
      <c r="AE1803" s="460" t="str">
        <f t="shared" si="899"/>
        <v/>
      </c>
      <c r="AF1803" s="221" t="str">
        <f t="shared" si="908"/>
        <v/>
      </c>
      <c r="AG1803" s="141">
        <f t="shared" si="900"/>
        <v>0</v>
      </c>
      <c r="AH1803" s="141" t="str">
        <f t="shared" si="901"/>
        <v/>
      </c>
      <c r="AI1803" s="450"/>
      <c r="AJ1803" s="446">
        <f t="shared" si="902"/>
        <v>0</v>
      </c>
    </row>
    <row r="1804" spans="1:36">
      <c r="A1804" s="1">
        <v>1</v>
      </c>
      <c r="B1804" s="87"/>
      <c r="C1804" s="113"/>
      <c r="D1804" s="327"/>
      <c r="E1804" s="91"/>
      <c r="F1804" s="91"/>
      <c r="G1804" s="328"/>
      <c r="H1804" s="216">
        <f t="shared" si="879"/>
        <v>0</v>
      </c>
      <c r="I1804" s="88">
        <v>1</v>
      </c>
      <c r="J1804" s="216">
        <f t="shared" ref="J1804:J1813" si="912">IF(ISBLANK(H1804),"",H1804/I1804)</f>
        <v>0</v>
      </c>
      <c r="K1804" s="215" t="str">
        <f t="shared" si="881"/>
        <v/>
      </c>
      <c r="L1804" s="216" t="str">
        <f t="shared" si="903"/>
        <v/>
      </c>
      <c r="M1804" s="215" t="str">
        <f t="shared" si="904"/>
        <v/>
      </c>
      <c r="N1804" s="216" t="str">
        <f t="shared" si="905"/>
        <v/>
      </c>
      <c r="O1804" s="215" t="str">
        <f t="shared" si="885"/>
        <v/>
      </c>
      <c r="P1804" s="216" t="str">
        <f t="shared" si="906"/>
        <v/>
      </c>
      <c r="Q1804" s="215">
        <f t="shared" ref="Q1804:Q1813" si="913">IF(ISERR((H1804/N1804)/I1804),0,(H1804/N1804)/I1804)</f>
        <v>0</v>
      </c>
      <c r="R1804" s="94"/>
      <c r="S1804" s="218" t="str">
        <f t="shared" ref="S1804:S1813" si="914">IF(ISBLANK(R1804),"",IF(R1804&lt;1,J1804,H1804/I1804/R1804))</f>
        <v/>
      </c>
      <c r="T1804" s="218" t="str">
        <f t="shared" si="889"/>
        <v/>
      </c>
      <c r="U1804" s="218" t="str">
        <f t="shared" si="890"/>
        <v/>
      </c>
      <c r="V1804" s="219">
        <f t="shared" si="891"/>
        <v>0</v>
      </c>
      <c r="W1804" s="220">
        <f t="shared" si="892"/>
        <v>0</v>
      </c>
      <c r="X1804" s="220">
        <f t="shared" si="893"/>
        <v>0</v>
      </c>
      <c r="Y1804" s="220">
        <f t="shared" si="894"/>
        <v>0</v>
      </c>
      <c r="Z1804" s="462">
        <f t="shared" si="895"/>
        <v>0</v>
      </c>
      <c r="AA1804" s="221">
        <f t="shared" si="907"/>
        <v>0</v>
      </c>
      <c r="AB1804" s="462" t="str">
        <f t="shared" si="896"/>
        <v/>
      </c>
      <c r="AC1804" s="447" t="str">
        <f t="shared" si="897"/>
        <v/>
      </c>
      <c r="AD1804" s="447" t="str">
        <f t="shared" si="898"/>
        <v/>
      </c>
      <c r="AE1804" s="460" t="str">
        <f t="shared" si="899"/>
        <v/>
      </c>
      <c r="AF1804" s="221" t="str">
        <f t="shared" si="908"/>
        <v/>
      </c>
      <c r="AG1804" s="141">
        <f t="shared" si="900"/>
        <v>0</v>
      </c>
      <c r="AH1804" s="141" t="str">
        <f t="shared" si="901"/>
        <v/>
      </c>
      <c r="AI1804" s="450"/>
      <c r="AJ1804" s="446">
        <f t="shared" si="902"/>
        <v>0</v>
      </c>
    </row>
    <row r="1805" spans="1:36">
      <c r="A1805" s="1">
        <v>1</v>
      </c>
      <c r="B1805" s="87"/>
      <c r="C1805" s="113"/>
      <c r="D1805" s="327"/>
      <c r="E1805" s="91"/>
      <c r="F1805" s="91"/>
      <c r="G1805" s="328"/>
      <c r="H1805" s="216">
        <f t="shared" si="879"/>
        <v>0</v>
      </c>
      <c r="I1805" s="88">
        <v>1</v>
      </c>
      <c r="J1805" s="216">
        <f t="shared" si="912"/>
        <v>0</v>
      </c>
      <c r="K1805" s="215" t="str">
        <f t="shared" si="881"/>
        <v/>
      </c>
      <c r="L1805" s="216" t="str">
        <f t="shared" si="903"/>
        <v/>
      </c>
      <c r="M1805" s="215" t="str">
        <f t="shared" si="904"/>
        <v/>
      </c>
      <c r="N1805" s="216" t="str">
        <f t="shared" si="905"/>
        <v/>
      </c>
      <c r="O1805" s="215" t="str">
        <f t="shared" si="885"/>
        <v/>
      </c>
      <c r="P1805" s="216" t="str">
        <f t="shared" si="906"/>
        <v/>
      </c>
      <c r="Q1805" s="215">
        <f t="shared" si="913"/>
        <v>0</v>
      </c>
      <c r="R1805" s="94"/>
      <c r="S1805" s="218" t="str">
        <f t="shared" si="914"/>
        <v/>
      </c>
      <c r="T1805" s="218" t="str">
        <f t="shared" si="889"/>
        <v/>
      </c>
      <c r="U1805" s="218" t="str">
        <f t="shared" si="890"/>
        <v/>
      </c>
      <c r="V1805" s="219">
        <f t="shared" si="891"/>
        <v>0</v>
      </c>
      <c r="W1805" s="220">
        <f t="shared" si="892"/>
        <v>0</v>
      </c>
      <c r="X1805" s="220">
        <f t="shared" si="893"/>
        <v>0</v>
      </c>
      <c r="Y1805" s="220">
        <f t="shared" si="894"/>
        <v>0</v>
      </c>
      <c r="Z1805" s="462">
        <f t="shared" si="895"/>
        <v>0</v>
      </c>
      <c r="AA1805" s="221">
        <f t="shared" si="907"/>
        <v>0</v>
      </c>
      <c r="AB1805" s="462" t="str">
        <f t="shared" si="896"/>
        <v/>
      </c>
      <c r="AC1805" s="447" t="str">
        <f t="shared" si="897"/>
        <v/>
      </c>
      <c r="AD1805" s="447" t="str">
        <f t="shared" si="898"/>
        <v/>
      </c>
      <c r="AE1805" s="460" t="str">
        <f t="shared" si="899"/>
        <v/>
      </c>
      <c r="AF1805" s="221" t="str">
        <f t="shared" si="908"/>
        <v/>
      </c>
      <c r="AG1805" s="141">
        <f t="shared" si="900"/>
        <v>0</v>
      </c>
      <c r="AH1805" s="141" t="str">
        <f t="shared" si="901"/>
        <v/>
      </c>
      <c r="AI1805" s="450"/>
      <c r="AJ1805" s="446">
        <f t="shared" si="902"/>
        <v>0</v>
      </c>
    </row>
    <row r="1806" spans="1:36">
      <c r="A1806" s="1">
        <v>1</v>
      </c>
      <c r="B1806" s="156"/>
      <c r="C1806" s="113"/>
      <c r="D1806" s="327"/>
      <c r="E1806" s="91"/>
      <c r="F1806" s="91"/>
      <c r="G1806" s="328"/>
      <c r="H1806" s="216">
        <f t="shared" si="879"/>
        <v>0</v>
      </c>
      <c r="I1806" s="88">
        <v>1</v>
      </c>
      <c r="J1806" s="216">
        <f t="shared" si="912"/>
        <v>0</v>
      </c>
      <c r="K1806" s="215" t="str">
        <f t="shared" si="881"/>
        <v/>
      </c>
      <c r="L1806" s="216" t="str">
        <f t="shared" si="903"/>
        <v/>
      </c>
      <c r="M1806" s="215" t="str">
        <f t="shared" si="904"/>
        <v/>
      </c>
      <c r="N1806" s="216" t="str">
        <f t="shared" si="905"/>
        <v/>
      </c>
      <c r="O1806" s="215" t="str">
        <f t="shared" si="885"/>
        <v/>
      </c>
      <c r="P1806" s="216" t="str">
        <f t="shared" si="906"/>
        <v/>
      </c>
      <c r="Q1806" s="215">
        <f t="shared" si="913"/>
        <v>0</v>
      </c>
      <c r="R1806" s="94"/>
      <c r="S1806" s="218" t="str">
        <f t="shared" si="914"/>
        <v/>
      </c>
      <c r="T1806" s="218" t="str">
        <f t="shared" si="889"/>
        <v/>
      </c>
      <c r="U1806" s="218" t="str">
        <f t="shared" si="890"/>
        <v/>
      </c>
      <c r="V1806" s="219">
        <f t="shared" si="891"/>
        <v>0</v>
      </c>
      <c r="W1806" s="220">
        <f t="shared" si="892"/>
        <v>0</v>
      </c>
      <c r="X1806" s="220">
        <f t="shared" si="893"/>
        <v>0</v>
      </c>
      <c r="Y1806" s="220">
        <f t="shared" si="894"/>
        <v>0</v>
      </c>
      <c r="Z1806" s="462">
        <f t="shared" si="895"/>
        <v>0</v>
      </c>
      <c r="AA1806" s="221">
        <f t="shared" si="907"/>
        <v>0</v>
      </c>
      <c r="AB1806" s="462" t="str">
        <f t="shared" si="896"/>
        <v/>
      </c>
      <c r="AC1806" s="447" t="str">
        <f t="shared" si="897"/>
        <v/>
      </c>
      <c r="AD1806" s="447" t="str">
        <f t="shared" si="898"/>
        <v/>
      </c>
      <c r="AE1806" s="460" t="str">
        <f t="shared" si="899"/>
        <v/>
      </c>
      <c r="AF1806" s="221" t="str">
        <f t="shared" si="908"/>
        <v/>
      </c>
      <c r="AG1806" s="141">
        <f t="shared" si="900"/>
        <v>0</v>
      </c>
      <c r="AH1806" s="141" t="str">
        <f t="shared" si="901"/>
        <v/>
      </c>
      <c r="AI1806" s="450"/>
      <c r="AJ1806" s="446">
        <f t="shared" si="902"/>
        <v>0</v>
      </c>
    </row>
    <row r="1807" spans="1:36">
      <c r="A1807" s="1">
        <v>1</v>
      </c>
      <c r="B1807" s="156"/>
      <c r="C1807" s="409"/>
      <c r="D1807" s="327"/>
      <c r="E1807" s="91"/>
      <c r="F1807" s="91"/>
      <c r="G1807" s="328"/>
      <c r="H1807" s="216">
        <f t="shared" si="879"/>
        <v>0</v>
      </c>
      <c r="I1807" s="88">
        <v>1</v>
      </c>
      <c r="J1807" s="216">
        <f t="shared" si="912"/>
        <v>0</v>
      </c>
      <c r="K1807" s="215" t="str">
        <f t="shared" si="881"/>
        <v/>
      </c>
      <c r="L1807" s="216" t="str">
        <f t="shared" si="903"/>
        <v/>
      </c>
      <c r="M1807" s="215" t="str">
        <f t="shared" si="904"/>
        <v/>
      </c>
      <c r="N1807" s="216" t="str">
        <f t="shared" si="905"/>
        <v/>
      </c>
      <c r="O1807" s="215" t="str">
        <f t="shared" si="885"/>
        <v/>
      </c>
      <c r="P1807" s="216" t="str">
        <f t="shared" si="906"/>
        <v/>
      </c>
      <c r="Q1807" s="215">
        <f t="shared" si="913"/>
        <v>0</v>
      </c>
      <c r="R1807" s="94"/>
      <c r="S1807" s="218" t="str">
        <f t="shared" si="914"/>
        <v/>
      </c>
      <c r="T1807" s="218" t="str">
        <f t="shared" si="889"/>
        <v/>
      </c>
      <c r="U1807" s="218" t="str">
        <f t="shared" si="890"/>
        <v/>
      </c>
      <c r="V1807" s="219">
        <f t="shared" si="891"/>
        <v>0</v>
      </c>
      <c r="W1807" s="220">
        <f t="shared" si="892"/>
        <v>0</v>
      </c>
      <c r="X1807" s="220">
        <f t="shared" si="893"/>
        <v>0</v>
      </c>
      <c r="Y1807" s="220">
        <f t="shared" si="894"/>
        <v>0</v>
      </c>
      <c r="Z1807" s="462">
        <f t="shared" si="895"/>
        <v>0</v>
      </c>
      <c r="AA1807" s="221">
        <f t="shared" si="907"/>
        <v>0</v>
      </c>
      <c r="AB1807" s="462" t="str">
        <f t="shared" si="896"/>
        <v/>
      </c>
      <c r="AC1807" s="447" t="str">
        <f t="shared" si="897"/>
        <v/>
      </c>
      <c r="AD1807" s="447" t="str">
        <f t="shared" si="898"/>
        <v/>
      </c>
      <c r="AE1807" s="460" t="str">
        <f t="shared" si="899"/>
        <v/>
      </c>
      <c r="AF1807" s="221" t="str">
        <f t="shared" si="908"/>
        <v/>
      </c>
      <c r="AG1807" s="141">
        <f t="shared" si="900"/>
        <v>0</v>
      </c>
      <c r="AH1807" s="141" t="str">
        <f t="shared" si="901"/>
        <v/>
      </c>
      <c r="AI1807" s="450"/>
      <c r="AJ1807" s="446">
        <f t="shared" si="902"/>
        <v>0</v>
      </c>
    </row>
    <row r="1808" spans="1:36">
      <c r="A1808" s="1">
        <v>1</v>
      </c>
      <c r="B1808" s="111"/>
      <c r="C1808" s="409"/>
      <c r="D1808" s="327"/>
      <c r="E1808" s="91"/>
      <c r="F1808" s="91"/>
      <c r="G1808" s="328"/>
      <c r="H1808" s="216">
        <f t="shared" si="879"/>
        <v>0</v>
      </c>
      <c r="I1808" s="88">
        <v>1</v>
      </c>
      <c r="J1808" s="216">
        <f t="shared" si="912"/>
        <v>0</v>
      </c>
      <c r="K1808" s="215" t="str">
        <f t="shared" si="881"/>
        <v/>
      </c>
      <c r="L1808" s="216" t="str">
        <f t="shared" si="903"/>
        <v/>
      </c>
      <c r="M1808" s="215" t="str">
        <f t="shared" si="904"/>
        <v/>
      </c>
      <c r="N1808" s="216" t="str">
        <f t="shared" si="905"/>
        <v/>
      </c>
      <c r="O1808" s="215" t="str">
        <f t="shared" si="885"/>
        <v/>
      </c>
      <c r="P1808" s="216" t="str">
        <f t="shared" si="906"/>
        <v/>
      </c>
      <c r="Q1808" s="215">
        <f t="shared" si="913"/>
        <v>0</v>
      </c>
      <c r="R1808" s="94"/>
      <c r="S1808" s="218" t="str">
        <f t="shared" si="914"/>
        <v/>
      </c>
      <c r="T1808" s="218" t="str">
        <f t="shared" si="889"/>
        <v/>
      </c>
      <c r="U1808" s="218" t="str">
        <f t="shared" si="890"/>
        <v/>
      </c>
      <c r="V1808" s="219">
        <f t="shared" si="891"/>
        <v>0</v>
      </c>
      <c r="W1808" s="220">
        <f t="shared" si="892"/>
        <v>0</v>
      </c>
      <c r="X1808" s="220">
        <f t="shared" si="893"/>
        <v>0</v>
      </c>
      <c r="Y1808" s="220">
        <f t="shared" si="894"/>
        <v>0</v>
      </c>
      <c r="Z1808" s="462">
        <f t="shared" si="895"/>
        <v>0</v>
      </c>
      <c r="AA1808" s="221">
        <f t="shared" si="907"/>
        <v>0</v>
      </c>
      <c r="AB1808" s="462" t="str">
        <f t="shared" si="896"/>
        <v/>
      </c>
      <c r="AC1808" s="447" t="str">
        <f t="shared" si="897"/>
        <v/>
      </c>
      <c r="AD1808" s="447" t="str">
        <f t="shared" si="898"/>
        <v/>
      </c>
      <c r="AE1808" s="460" t="str">
        <f t="shared" si="899"/>
        <v/>
      </c>
      <c r="AF1808" s="221" t="str">
        <f t="shared" si="908"/>
        <v/>
      </c>
      <c r="AG1808" s="141">
        <f t="shared" si="900"/>
        <v>0</v>
      </c>
      <c r="AH1808" s="141" t="str">
        <f t="shared" si="901"/>
        <v/>
      </c>
      <c r="AI1808" s="450"/>
      <c r="AJ1808" s="446">
        <f t="shared" si="902"/>
        <v>0</v>
      </c>
    </row>
    <row r="1809" spans="1:36">
      <c r="A1809" s="1">
        <v>1</v>
      </c>
      <c r="B1809" s="87"/>
      <c r="C1809" s="113"/>
      <c r="D1809" s="327"/>
      <c r="E1809" s="91"/>
      <c r="F1809" s="91"/>
      <c r="G1809" s="328"/>
      <c r="H1809" s="216">
        <f t="shared" si="879"/>
        <v>0</v>
      </c>
      <c r="I1809" s="88">
        <v>1</v>
      </c>
      <c r="J1809" s="216">
        <f t="shared" si="912"/>
        <v>0</v>
      </c>
      <c r="K1809" s="215" t="str">
        <f t="shared" si="881"/>
        <v/>
      </c>
      <c r="L1809" s="216" t="str">
        <f t="shared" si="903"/>
        <v/>
      </c>
      <c r="M1809" s="215" t="str">
        <f t="shared" si="904"/>
        <v/>
      </c>
      <c r="N1809" s="216" t="str">
        <f t="shared" si="905"/>
        <v/>
      </c>
      <c r="O1809" s="215" t="str">
        <f t="shared" si="885"/>
        <v/>
      </c>
      <c r="P1809" s="216" t="str">
        <f t="shared" si="906"/>
        <v/>
      </c>
      <c r="Q1809" s="215">
        <f t="shared" si="913"/>
        <v>0</v>
      </c>
      <c r="R1809" s="94"/>
      <c r="S1809" s="218" t="str">
        <f t="shared" si="914"/>
        <v/>
      </c>
      <c r="T1809" s="218" t="str">
        <f t="shared" si="889"/>
        <v/>
      </c>
      <c r="U1809" s="218" t="str">
        <f t="shared" si="890"/>
        <v/>
      </c>
      <c r="V1809" s="219">
        <f t="shared" si="891"/>
        <v>0</v>
      </c>
      <c r="W1809" s="220">
        <f t="shared" si="892"/>
        <v>0</v>
      </c>
      <c r="X1809" s="220">
        <f t="shared" si="893"/>
        <v>0</v>
      </c>
      <c r="Y1809" s="220">
        <f t="shared" si="894"/>
        <v>0</v>
      </c>
      <c r="Z1809" s="462">
        <f t="shared" si="895"/>
        <v>0</v>
      </c>
      <c r="AA1809" s="221">
        <f t="shared" si="907"/>
        <v>0</v>
      </c>
      <c r="AB1809" s="462" t="str">
        <f t="shared" si="896"/>
        <v/>
      </c>
      <c r="AC1809" s="447" t="str">
        <f t="shared" si="897"/>
        <v/>
      </c>
      <c r="AD1809" s="447" t="str">
        <f t="shared" si="898"/>
        <v/>
      </c>
      <c r="AE1809" s="460" t="str">
        <f t="shared" si="899"/>
        <v/>
      </c>
      <c r="AF1809" s="221" t="str">
        <f t="shared" si="908"/>
        <v/>
      </c>
      <c r="AG1809" s="141">
        <f t="shared" si="900"/>
        <v>0</v>
      </c>
      <c r="AH1809" s="141" t="str">
        <f t="shared" si="901"/>
        <v/>
      </c>
      <c r="AI1809" s="450"/>
      <c r="AJ1809" s="446">
        <f t="shared" si="902"/>
        <v>0</v>
      </c>
    </row>
    <row r="1810" spans="1:36">
      <c r="A1810" s="1">
        <v>1</v>
      </c>
      <c r="B1810" s="87"/>
      <c r="C1810" s="113"/>
      <c r="D1810" s="327"/>
      <c r="E1810" s="91"/>
      <c r="F1810" s="91"/>
      <c r="G1810" s="328"/>
      <c r="H1810" s="216">
        <f t="shared" si="879"/>
        <v>0</v>
      </c>
      <c r="I1810" s="88">
        <v>1</v>
      </c>
      <c r="J1810" s="216">
        <f t="shared" si="912"/>
        <v>0</v>
      </c>
      <c r="K1810" s="215" t="str">
        <f t="shared" si="881"/>
        <v/>
      </c>
      <c r="L1810" s="216" t="str">
        <f t="shared" si="903"/>
        <v/>
      </c>
      <c r="M1810" s="215" t="str">
        <f t="shared" si="904"/>
        <v/>
      </c>
      <c r="N1810" s="216" t="str">
        <f t="shared" si="905"/>
        <v/>
      </c>
      <c r="O1810" s="215" t="str">
        <f t="shared" si="885"/>
        <v/>
      </c>
      <c r="P1810" s="216" t="str">
        <f t="shared" si="906"/>
        <v/>
      </c>
      <c r="Q1810" s="215">
        <f t="shared" si="913"/>
        <v>0</v>
      </c>
      <c r="R1810" s="94"/>
      <c r="S1810" s="218" t="str">
        <f t="shared" si="914"/>
        <v/>
      </c>
      <c r="T1810" s="218" t="str">
        <f t="shared" si="889"/>
        <v/>
      </c>
      <c r="U1810" s="218" t="str">
        <f t="shared" si="890"/>
        <v/>
      </c>
      <c r="V1810" s="219">
        <f t="shared" si="891"/>
        <v>0</v>
      </c>
      <c r="W1810" s="220">
        <f t="shared" si="892"/>
        <v>0</v>
      </c>
      <c r="X1810" s="220">
        <f t="shared" si="893"/>
        <v>0</v>
      </c>
      <c r="Y1810" s="220">
        <f t="shared" si="894"/>
        <v>0</v>
      </c>
      <c r="Z1810" s="462">
        <f t="shared" si="895"/>
        <v>0</v>
      </c>
      <c r="AA1810" s="221">
        <f t="shared" si="907"/>
        <v>0</v>
      </c>
      <c r="AB1810" s="462" t="str">
        <f t="shared" si="896"/>
        <v/>
      </c>
      <c r="AC1810" s="447" t="str">
        <f t="shared" si="897"/>
        <v/>
      </c>
      <c r="AD1810" s="447" t="str">
        <f t="shared" si="898"/>
        <v/>
      </c>
      <c r="AE1810" s="460" t="str">
        <f t="shared" si="899"/>
        <v/>
      </c>
      <c r="AF1810" s="221" t="str">
        <f t="shared" si="908"/>
        <v/>
      </c>
      <c r="AG1810" s="141">
        <f t="shared" si="900"/>
        <v>0</v>
      </c>
      <c r="AH1810" s="141" t="str">
        <f t="shared" si="901"/>
        <v/>
      </c>
      <c r="AI1810" s="450"/>
      <c r="AJ1810" s="446">
        <f t="shared" si="902"/>
        <v>0</v>
      </c>
    </row>
    <row r="1811" spans="1:36">
      <c r="A1811" s="1">
        <v>1</v>
      </c>
      <c r="B1811" s="87"/>
      <c r="C1811" s="113"/>
      <c r="D1811" s="327"/>
      <c r="E1811" s="91"/>
      <c r="F1811" s="91"/>
      <c r="G1811" s="328"/>
      <c r="H1811" s="216">
        <f t="shared" si="879"/>
        <v>0</v>
      </c>
      <c r="I1811" s="88">
        <v>1</v>
      </c>
      <c r="J1811" s="216">
        <f t="shared" si="912"/>
        <v>0</v>
      </c>
      <c r="K1811" s="215" t="str">
        <f t="shared" si="881"/>
        <v/>
      </c>
      <c r="L1811" s="216" t="str">
        <f t="shared" si="903"/>
        <v/>
      </c>
      <c r="M1811" s="215" t="str">
        <f t="shared" si="904"/>
        <v/>
      </c>
      <c r="N1811" s="216" t="str">
        <f t="shared" si="905"/>
        <v/>
      </c>
      <c r="O1811" s="215" t="str">
        <f t="shared" si="885"/>
        <v/>
      </c>
      <c r="P1811" s="216" t="str">
        <f t="shared" si="906"/>
        <v/>
      </c>
      <c r="Q1811" s="215">
        <f t="shared" si="913"/>
        <v>0</v>
      </c>
      <c r="R1811" s="94"/>
      <c r="S1811" s="218" t="str">
        <f t="shared" si="914"/>
        <v/>
      </c>
      <c r="T1811" s="218" t="str">
        <f t="shared" si="889"/>
        <v/>
      </c>
      <c r="U1811" s="218" t="str">
        <f t="shared" si="890"/>
        <v/>
      </c>
      <c r="V1811" s="219">
        <f t="shared" si="891"/>
        <v>0</v>
      </c>
      <c r="W1811" s="220">
        <f t="shared" si="892"/>
        <v>0</v>
      </c>
      <c r="X1811" s="220">
        <f t="shared" si="893"/>
        <v>0</v>
      </c>
      <c r="Y1811" s="220">
        <f t="shared" si="894"/>
        <v>0</v>
      </c>
      <c r="Z1811" s="462">
        <f t="shared" si="895"/>
        <v>0</v>
      </c>
      <c r="AA1811" s="221">
        <f t="shared" si="907"/>
        <v>0</v>
      </c>
      <c r="AB1811" s="462" t="str">
        <f t="shared" si="896"/>
        <v/>
      </c>
      <c r="AC1811" s="447" t="str">
        <f t="shared" si="897"/>
        <v/>
      </c>
      <c r="AD1811" s="447" t="str">
        <f t="shared" si="898"/>
        <v/>
      </c>
      <c r="AE1811" s="460" t="str">
        <f t="shared" si="899"/>
        <v/>
      </c>
      <c r="AF1811" s="221" t="str">
        <f t="shared" si="908"/>
        <v/>
      </c>
      <c r="AG1811" s="141">
        <f t="shared" si="900"/>
        <v>0</v>
      </c>
      <c r="AH1811" s="141" t="str">
        <f t="shared" si="901"/>
        <v/>
      </c>
      <c r="AI1811" s="450"/>
      <c r="AJ1811" s="446">
        <f t="shared" si="902"/>
        <v>0</v>
      </c>
    </row>
    <row r="1812" spans="1:36">
      <c r="A1812" s="1">
        <v>1</v>
      </c>
      <c r="B1812" s="87"/>
      <c r="C1812" s="113"/>
      <c r="D1812" s="327"/>
      <c r="E1812" s="91"/>
      <c r="F1812" s="91"/>
      <c r="G1812" s="328"/>
      <c r="H1812" s="216">
        <f t="shared" si="879"/>
        <v>0</v>
      </c>
      <c r="I1812" s="88">
        <v>1</v>
      </c>
      <c r="J1812" s="216">
        <f t="shared" si="912"/>
        <v>0</v>
      </c>
      <c r="K1812" s="215" t="str">
        <f t="shared" si="881"/>
        <v/>
      </c>
      <c r="L1812" s="216" t="str">
        <f t="shared" si="903"/>
        <v/>
      </c>
      <c r="M1812" s="215" t="str">
        <f t="shared" si="904"/>
        <v/>
      </c>
      <c r="N1812" s="216" t="str">
        <f t="shared" si="905"/>
        <v/>
      </c>
      <c r="O1812" s="215" t="str">
        <f t="shared" si="885"/>
        <v/>
      </c>
      <c r="P1812" s="216" t="str">
        <f t="shared" si="906"/>
        <v/>
      </c>
      <c r="Q1812" s="215">
        <f t="shared" si="913"/>
        <v>0</v>
      </c>
      <c r="R1812" s="94"/>
      <c r="S1812" s="218" t="str">
        <f t="shared" si="914"/>
        <v/>
      </c>
      <c r="T1812" s="218" t="str">
        <f t="shared" si="889"/>
        <v/>
      </c>
      <c r="U1812" s="218" t="str">
        <f t="shared" si="890"/>
        <v/>
      </c>
      <c r="V1812" s="219">
        <f t="shared" si="891"/>
        <v>0</v>
      </c>
      <c r="W1812" s="220">
        <f t="shared" si="892"/>
        <v>0</v>
      </c>
      <c r="X1812" s="220">
        <f t="shared" si="893"/>
        <v>0</v>
      </c>
      <c r="Y1812" s="220">
        <f t="shared" si="894"/>
        <v>0</v>
      </c>
      <c r="Z1812" s="462">
        <f t="shared" si="895"/>
        <v>0</v>
      </c>
      <c r="AA1812" s="221">
        <f t="shared" si="907"/>
        <v>0</v>
      </c>
      <c r="AB1812" s="462" t="str">
        <f t="shared" si="896"/>
        <v/>
      </c>
      <c r="AC1812" s="447" t="str">
        <f t="shared" si="897"/>
        <v/>
      </c>
      <c r="AD1812" s="447" t="str">
        <f t="shared" si="898"/>
        <v/>
      </c>
      <c r="AE1812" s="460" t="str">
        <f t="shared" si="899"/>
        <v/>
      </c>
      <c r="AF1812" s="221" t="str">
        <f t="shared" si="908"/>
        <v/>
      </c>
      <c r="AG1812" s="141">
        <f t="shared" si="900"/>
        <v>0</v>
      </c>
      <c r="AH1812" s="141" t="str">
        <f t="shared" si="901"/>
        <v/>
      </c>
      <c r="AI1812" s="450"/>
      <c r="AJ1812" s="446">
        <f t="shared" si="902"/>
        <v>0</v>
      </c>
    </row>
    <row r="1813" spans="1:36">
      <c r="A1813" s="1">
        <v>1</v>
      </c>
      <c r="B1813" s="87"/>
      <c r="C1813" s="113"/>
      <c r="D1813" s="327"/>
      <c r="E1813" s="91"/>
      <c r="F1813" s="91"/>
      <c r="G1813" s="328"/>
      <c r="H1813" s="216">
        <f t="shared" si="879"/>
        <v>0</v>
      </c>
      <c r="I1813" s="88">
        <v>1</v>
      </c>
      <c r="J1813" s="216">
        <f t="shared" si="912"/>
        <v>0</v>
      </c>
      <c r="K1813" s="215" t="str">
        <f t="shared" si="881"/>
        <v/>
      </c>
      <c r="L1813" s="216" t="str">
        <f t="shared" si="903"/>
        <v/>
      </c>
      <c r="M1813" s="215" t="str">
        <f t="shared" si="904"/>
        <v/>
      </c>
      <c r="N1813" s="216" t="str">
        <f t="shared" si="905"/>
        <v/>
      </c>
      <c r="O1813" s="215" t="str">
        <f t="shared" si="885"/>
        <v/>
      </c>
      <c r="P1813" s="216" t="str">
        <f t="shared" si="906"/>
        <v/>
      </c>
      <c r="Q1813" s="215">
        <f t="shared" si="913"/>
        <v>0</v>
      </c>
      <c r="R1813" s="94"/>
      <c r="S1813" s="218" t="str">
        <f t="shared" si="914"/>
        <v/>
      </c>
      <c r="T1813" s="218" t="str">
        <f t="shared" si="889"/>
        <v/>
      </c>
      <c r="U1813" s="218" t="str">
        <f t="shared" si="890"/>
        <v/>
      </c>
      <c r="V1813" s="219">
        <f t="shared" si="891"/>
        <v>0</v>
      </c>
      <c r="W1813" s="220">
        <f t="shared" si="892"/>
        <v>0</v>
      </c>
      <c r="X1813" s="220">
        <f t="shared" si="893"/>
        <v>0</v>
      </c>
      <c r="Y1813" s="220">
        <f t="shared" si="894"/>
        <v>0</v>
      </c>
      <c r="Z1813" s="462">
        <f t="shared" si="895"/>
        <v>0</v>
      </c>
      <c r="AA1813" s="221">
        <f t="shared" si="907"/>
        <v>0</v>
      </c>
      <c r="AB1813" s="462" t="str">
        <f t="shared" si="896"/>
        <v/>
      </c>
      <c r="AC1813" s="447" t="str">
        <f t="shared" si="897"/>
        <v/>
      </c>
      <c r="AD1813" s="447" t="str">
        <f t="shared" si="898"/>
        <v/>
      </c>
      <c r="AE1813" s="460" t="str">
        <f t="shared" si="899"/>
        <v/>
      </c>
      <c r="AF1813" s="221" t="str">
        <f t="shared" si="908"/>
        <v/>
      </c>
      <c r="AG1813" s="141">
        <f t="shared" si="900"/>
        <v>0</v>
      </c>
      <c r="AH1813" s="141" t="str">
        <f t="shared" si="901"/>
        <v/>
      </c>
      <c r="AI1813" s="450"/>
      <c r="AJ1813" s="446">
        <f t="shared" si="902"/>
        <v>0</v>
      </c>
    </row>
    <row r="1814" spans="1:36">
      <c r="A1814" s="1">
        <v>1</v>
      </c>
      <c r="B1814" s="87"/>
      <c r="C1814" s="113"/>
      <c r="D1814" s="327"/>
      <c r="E1814" s="91"/>
      <c r="F1814" s="91"/>
      <c r="G1814" s="328"/>
      <c r="H1814" s="216">
        <f t="shared" si="879"/>
        <v>0</v>
      </c>
      <c r="I1814" s="88">
        <v>1</v>
      </c>
      <c r="J1814" s="216">
        <f>IF(ISBLANK(H1814),"",H1814/I1814)</f>
        <v>0</v>
      </c>
      <c r="K1814" s="215" t="str">
        <f t="shared" si="881"/>
        <v/>
      </c>
      <c r="L1814" s="216" t="str">
        <f t="shared" si="903"/>
        <v/>
      </c>
      <c r="M1814" s="215" t="str">
        <f t="shared" si="904"/>
        <v/>
      </c>
      <c r="N1814" s="216" t="str">
        <f t="shared" si="905"/>
        <v/>
      </c>
      <c r="O1814" s="215" t="str">
        <f t="shared" si="885"/>
        <v/>
      </c>
      <c r="P1814" s="216" t="str">
        <f t="shared" si="906"/>
        <v/>
      </c>
      <c r="Q1814" s="215">
        <f>IF(ISERR((H1814/N1814)/I1814),0,(H1814/N1814)/I1814)</f>
        <v>0</v>
      </c>
      <c r="R1814" s="94"/>
      <c r="S1814" s="218" t="str">
        <f>IF(ISBLANK(R1814),"",IF(R1814&lt;1,J1814,H1814/I1814/R1814))</f>
        <v/>
      </c>
      <c r="T1814" s="218" t="str">
        <f t="shared" si="889"/>
        <v/>
      </c>
      <c r="U1814" s="218" t="str">
        <f t="shared" si="890"/>
        <v/>
      </c>
      <c r="V1814" s="219">
        <f t="shared" si="891"/>
        <v>0</v>
      </c>
      <c r="W1814" s="220">
        <f t="shared" si="892"/>
        <v>0</v>
      </c>
      <c r="X1814" s="220">
        <f t="shared" si="893"/>
        <v>0</v>
      </c>
      <c r="Y1814" s="220">
        <f t="shared" si="894"/>
        <v>0</v>
      </c>
      <c r="Z1814" s="462">
        <f t="shared" si="895"/>
        <v>0</v>
      </c>
      <c r="AA1814" s="221">
        <f t="shared" si="907"/>
        <v>0</v>
      </c>
      <c r="AB1814" s="462" t="str">
        <f t="shared" si="896"/>
        <v/>
      </c>
      <c r="AC1814" s="447" t="str">
        <f t="shared" si="897"/>
        <v/>
      </c>
      <c r="AD1814" s="447" t="str">
        <f t="shared" si="898"/>
        <v/>
      </c>
      <c r="AE1814" s="460" t="str">
        <f t="shared" si="899"/>
        <v/>
      </c>
      <c r="AF1814" s="221" t="str">
        <f t="shared" si="908"/>
        <v/>
      </c>
      <c r="AG1814" s="141">
        <f t="shared" si="900"/>
        <v>0</v>
      </c>
      <c r="AH1814" s="141" t="str">
        <f t="shared" si="901"/>
        <v/>
      </c>
      <c r="AI1814" s="450"/>
      <c r="AJ1814" s="446">
        <f t="shared" si="902"/>
        <v>0</v>
      </c>
    </row>
    <row r="1815" spans="1:36">
      <c r="A1815" s="1">
        <v>1</v>
      </c>
      <c r="B1815" s="87"/>
      <c r="C1815" s="113"/>
      <c r="D1815" s="327"/>
      <c r="E1815" s="91"/>
      <c r="F1815" s="91"/>
      <c r="G1815" s="328"/>
      <c r="H1815" s="216">
        <f t="shared" si="879"/>
        <v>0</v>
      </c>
      <c r="I1815" s="88">
        <v>1</v>
      </c>
      <c r="J1815" s="216">
        <f>IF(ISBLANK(H1815),"",H1815/I1815)</f>
        <v>0</v>
      </c>
      <c r="K1815" s="215" t="str">
        <f t="shared" si="881"/>
        <v/>
      </c>
      <c r="L1815" s="216" t="str">
        <f t="shared" si="903"/>
        <v/>
      </c>
      <c r="M1815" s="215" t="str">
        <f t="shared" si="904"/>
        <v/>
      </c>
      <c r="N1815" s="216" t="str">
        <f t="shared" si="905"/>
        <v/>
      </c>
      <c r="O1815" s="215" t="str">
        <f t="shared" si="885"/>
        <v/>
      </c>
      <c r="P1815" s="216" t="str">
        <f t="shared" si="906"/>
        <v/>
      </c>
      <c r="Q1815" s="215">
        <f>IF(ISERR((H1815/N1815)/I1815),0,(H1815/N1815)/I1815)</f>
        <v>0</v>
      </c>
      <c r="R1815" s="94"/>
      <c r="S1815" s="218" t="str">
        <f>IF(ISBLANK(R1815),"",IF(R1815&lt;1,J1815,H1815/I1815/R1815))</f>
        <v/>
      </c>
      <c r="T1815" s="218" t="str">
        <f t="shared" si="889"/>
        <v/>
      </c>
      <c r="U1815" s="218" t="str">
        <f t="shared" si="890"/>
        <v/>
      </c>
      <c r="V1815" s="219">
        <f t="shared" si="891"/>
        <v>0</v>
      </c>
      <c r="W1815" s="220">
        <f t="shared" si="892"/>
        <v>0</v>
      </c>
      <c r="X1815" s="220">
        <f t="shared" si="893"/>
        <v>0</v>
      </c>
      <c r="Y1815" s="220">
        <f t="shared" si="894"/>
        <v>0</v>
      </c>
      <c r="Z1815" s="462">
        <f t="shared" si="895"/>
        <v>0</v>
      </c>
      <c r="AA1815" s="221">
        <f t="shared" si="907"/>
        <v>0</v>
      </c>
      <c r="AB1815" s="462" t="str">
        <f t="shared" si="896"/>
        <v/>
      </c>
      <c r="AC1815" s="447" t="str">
        <f t="shared" si="897"/>
        <v/>
      </c>
      <c r="AD1815" s="447" t="str">
        <f t="shared" si="898"/>
        <v/>
      </c>
      <c r="AE1815" s="460" t="str">
        <f t="shared" si="899"/>
        <v/>
      </c>
      <c r="AF1815" s="221" t="str">
        <f t="shared" si="908"/>
        <v/>
      </c>
      <c r="AG1815" s="141">
        <f t="shared" si="900"/>
        <v>0</v>
      </c>
      <c r="AH1815" s="141" t="str">
        <f t="shared" si="901"/>
        <v/>
      </c>
      <c r="AI1815" s="450"/>
      <c r="AJ1815" s="446">
        <f t="shared" si="902"/>
        <v>0</v>
      </c>
    </row>
    <row r="1816" spans="1:36">
      <c r="A1816" s="1">
        <v>1</v>
      </c>
      <c r="B1816" s="87"/>
      <c r="C1816" s="113"/>
      <c r="D1816" s="327"/>
      <c r="E1816" s="91"/>
      <c r="F1816" s="91"/>
      <c r="G1816" s="328"/>
      <c r="H1816" s="216">
        <f t="shared" si="879"/>
        <v>0</v>
      </c>
      <c r="I1816" s="88">
        <v>1</v>
      </c>
      <c r="J1816" s="216">
        <f>IF(ISBLANK(H1816),"",H1816/I1816)</f>
        <v>0</v>
      </c>
      <c r="K1816" s="215" t="str">
        <f t="shared" si="881"/>
        <v/>
      </c>
      <c r="L1816" s="216" t="str">
        <f t="shared" si="903"/>
        <v/>
      </c>
      <c r="M1816" s="215" t="str">
        <f t="shared" si="904"/>
        <v/>
      </c>
      <c r="N1816" s="216" t="str">
        <f t="shared" si="905"/>
        <v/>
      </c>
      <c r="O1816" s="215" t="str">
        <f t="shared" si="885"/>
        <v/>
      </c>
      <c r="P1816" s="216" t="str">
        <f t="shared" si="906"/>
        <v/>
      </c>
      <c r="Q1816" s="215">
        <f>IF(ISERR((H1816/N1816)/I1816),0,(H1816/N1816)/I1816)</f>
        <v>0</v>
      </c>
      <c r="R1816" s="94"/>
      <c r="S1816" s="218" t="str">
        <f>IF(ISBLANK(R1816),"",IF(R1816&lt;1,J1816,H1816/I1816/R1816))</f>
        <v/>
      </c>
      <c r="T1816" s="218" t="str">
        <f t="shared" si="889"/>
        <v/>
      </c>
      <c r="U1816" s="218" t="str">
        <f t="shared" si="890"/>
        <v/>
      </c>
      <c r="V1816" s="219">
        <f t="shared" si="891"/>
        <v>0</v>
      </c>
      <c r="W1816" s="220">
        <f t="shared" si="892"/>
        <v>0</v>
      </c>
      <c r="X1816" s="220">
        <f t="shared" si="893"/>
        <v>0</v>
      </c>
      <c r="Y1816" s="220">
        <f t="shared" si="894"/>
        <v>0</v>
      </c>
      <c r="Z1816" s="462">
        <f t="shared" si="895"/>
        <v>0</v>
      </c>
      <c r="AA1816" s="221">
        <f t="shared" si="907"/>
        <v>0</v>
      </c>
      <c r="AB1816" s="462" t="str">
        <f t="shared" si="896"/>
        <v/>
      </c>
      <c r="AC1816" s="447" t="str">
        <f t="shared" si="897"/>
        <v/>
      </c>
      <c r="AD1816" s="447" t="str">
        <f t="shared" si="898"/>
        <v/>
      </c>
      <c r="AE1816" s="460" t="str">
        <f t="shared" si="899"/>
        <v/>
      </c>
      <c r="AF1816" s="221" t="str">
        <f t="shared" si="908"/>
        <v/>
      </c>
      <c r="AG1816" s="141">
        <f t="shared" si="900"/>
        <v>0</v>
      </c>
      <c r="AH1816" s="141" t="str">
        <f t="shared" si="901"/>
        <v/>
      </c>
      <c r="AI1816" s="450"/>
      <c r="AJ1816" s="446">
        <f t="shared" si="902"/>
        <v>0</v>
      </c>
    </row>
    <row r="1817" spans="1:36" ht="13.5" thickBot="1">
      <c r="A1817" s="1">
        <v>1</v>
      </c>
      <c r="B1817" s="99"/>
      <c r="C1817" s="124"/>
      <c r="D1817" s="329"/>
      <c r="E1817" s="330"/>
      <c r="F1817" s="330"/>
      <c r="G1817" s="331"/>
      <c r="H1817" s="216">
        <f t="shared" si="879"/>
        <v>0</v>
      </c>
      <c r="I1817" s="88">
        <v>1</v>
      </c>
      <c r="J1817" s="222">
        <f>IF(ISBLANK(H1817),"",H1817/I1817)</f>
        <v>0</v>
      </c>
      <c r="K1817" s="215" t="str">
        <f t="shared" si="881"/>
        <v/>
      </c>
      <c r="L1817" s="216" t="str">
        <f t="shared" si="903"/>
        <v/>
      </c>
      <c r="M1817" s="215" t="str">
        <f t="shared" si="904"/>
        <v/>
      </c>
      <c r="N1817" s="216" t="str">
        <f t="shared" si="905"/>
        <v/>
      </c>
      <c r="O1817" s="215" t="str">
        <f t="shared" si="885"/>
        <v/>
      </c>
      <c r="P1817" s="216" t="str">
        <f t="shared" si="906"/>
        <v/>
      </c>
      <c r="Q1817" s="215">
        <f>IF(ISERR((H1817/N1817)/I1817),0,(H1817/N1817)/I1817)</f>
        <v>0</v>
      </c>
      <c r="R1817" s="94"/>
      <c r="S1817" s="218" t="str">
        <f>IF(ISBLANK(R1817),"",IF(R1817&lt;1,J1817,H1817/I1817/R1817))</f>
        <v/>
      </c>
      <c r="T1817" s="218" t="str">
        <f t="shared" si="889"/>
        <v/>
      </c>
      <c r="U1817" s="218" t="str">
        <f t="shared" si="890"/>
        <v/>
      </c>
      <c r="V1817" s="219">
        <f t="shared" si="891"/>
        <v>0</v>
      </c>
      <c r="W1817" s="220">
        <f t="shared" si="892"/>
        <v>0</v>
      </c>
      <c r="X1817" s="220">
        <f t="shared" si="893"/>
        <v>0</v>
      </c>
      <c r="Y1817" s="220">
        <f t="shared" si="894"/>
        <v>0</v>
      </c>
      <c r="Z1817" s="462">
        <f t="shared" si="895"/>
        <v>0</v>
      </c>
      <c r="AA1817" s="221">
        <f t="shared" si="907"/>
        <v>0</v>
      </c>
      <c r="AB1817" s="462" t="str">
        <f t="shared" si="896"/>
        <v/>
      </c>
      <c r="AC1817" s="447" t="str">
        <f t="shared" si="897"/>
        <v/>
      </c>
      <c r="AD1817" s="447" t="str">
        <f t="shared" si="898"/>
        <v/>
      </c>
      <c r="AE1817" s="460" t="str">
        <f t="shared" si="899"/>
        <v/>
      </c>
      <c r="AF1817" s="221" t="str">
        <f t="shared" si="908"/>
        <v/>
      </c>
      <c r="AG1817" s="141">
        <f t="shared" si="900"/>
        <v>0</v>
      </c>
      <c r="AH1817" s="141" t="str">
        <f t="shared" si="901"/>
        <v/>
      </c>
      <c r="AI1817" s="450"/>
      <c r="AJ1817" s="446">
        <f t="shared" si="902"/>
        <v>0</v>
      </c>
    </row>
    <row r="1818" spans="1:36" ht="13.5" thickBot="1">
      <c r="A1818" s="1">
        <v>1</v>
      </c>
      <c r="B1818" s="100" t="s">
        <v>80</v>
      </c>
      <c r="C1818" s="175" t="s">
        <v>81</v>
      </c>
      <c r="D1818" s="264" t="s">
        <v>193</v>
      </c>
      <c r="F1818" s="337">
        <f>SUM(J1770:J1817)</f>
        <v>0</v>
      </c>
      <c r="G1818" s="455" t="s">
        <v>75</v>
      </c>
    </row>
    <row r="1819" spans="1:36" ht="13.5" thickBot="1">
      <c r="A1819" s="1">
        <v>1</v>
      </c>
      <c r="B1819" s="139"/>
      <c r="C1819" s="112"/>
      <c r="D1819" s="161">
        <f>'Sheet 19'!B4</f>
        <v>0</v>
      </c>
      <c r="E1819" s="413" t="str">
        <f t="shared" ref="E1819:E1854" si="915">IF(D1819=B1819,"","X")</f>
        <v/>
      </c>
    </row>
    <row r="1820" spans="1:36" ht="13.5" thickBot="1">
      <c r="A1820" s="1">
        <v>1</v>
      </c>
      <c r="B1820" s="139"/>
      <c r="C1820" s="112"/>
      <c r="D1820" s="162">
        <f>'Sheet 19'!B5</f>
        <v>0</v>
      </c>
      <c r="E1820" s="414" t="str">
        <f t="shared" si="915"/>
        <v/>
      </c>
      <c r="F1820" s="553" t="str">
        <f>B1766</f>
        <v>RESOURCE</v>
      </c>
      <c r="G1820" s="554"/>
      <c r="H1820" s="554"/>
      <c r="I1820" s="554"/>
      <c r="J1820" s="554"/>
      <c r="K1820" s="554"/>
      <c r="L1820" s="555"/>
    </row>
    <row r="1821" spans="1:36" ht="13.5" thickBot="1">
      <c r="A1821" s="1">
        <v>1</v>
      </c>
      <c r="B1821" s="139"/>
      <c r="C1821" s="112"/>
      <c r="D1821" s="162">
        <f>'Sheet 19'!B6</f>
        <v>0</v>
      </c>
      <c r="E1821" s="414" t="str">
        <f t="shared" si="915"/>
        <v/>
      </c>
      <c r="H1821" s="533" t="s">
        <v>154</v>
      </c>
      <c r="I1821" s="534"/>
      <c r="J1821" s="535"/>
    </row>
    <row r="1822" spans="1:36" ht="13.5" thickBot="1">
      <c r="A1822" s="1">
        <v>1</v>
      </c>
      <c r="B1822" s="139"/>
      <c r="C1822" s="112"/>
      <c r="D1822" s="162">
        <f>'Sheet 19'!B7</f>
        <v>0</v>
      </c>
      <c r="E1822" s="414" t="str">
        <f t="shared" si="915"/>
        <v/>
      </c>
    </row>
    <row r="1823" spans="1:36">
      <c r="A1823" s="1">
        <v>1</v>
      </c>
      <c r="B1823" s="139"/>
      <c r="C1823" s="112"/>
      <c r="D1823" s="162">
        <f>'Sheet 19'!B8</f>
        <v>0</v>
      </c>
      <c r="E1823" s="414" t="str">
        <f t="shared" si="915"/>
        <v/>
      </c>
      <c r="H1823" s="536" t="s">
        <v>191</v>
      </c>
      <c r="I1823" s="537"/>
      <c r="J1823" s="537"/>
      <c r="K1823" s="537"/>
      <c r="L1823" s="537"/>
      <c r="M1823" s="538"/>
    </row>
    <row r="1824" spans="1:36">
      <c r="A1824" s="1">
        <v>1</v>
      </c>
      <c r="B1824" s="139"/>
      <c r="C1824" s="112"/>
      <c r="D1824" s="162">
        <f>'Sheet 19'!B9</f>
        <v>0</v>
      </c>
      <c r="E1824" s="414" t="str">
        <f t="shared" si="915"/>
        <v/>
      </c>
      <c r="H1824" s="539"/>
      <c r="I1824" s="540"/>
      <c r="J1824" s="540"/>
      <c r="K1824" s="540"/>
      <c r="L1824" s="540"/>
      <c r="M1824" s="541"/>
    </row>
    <row r="1825" spans="1:13" ht="13.5" thickBot="1">
      <c r="A1825" s="1">
        <v>1</v>
      </c>
      <c r="B1825" s="139"/>
      <c r="C1825" s="112"/>
      <c r="D1825" s="162">
        <f>'Sheet 19'!B10</f>
        <v>0</v>
      </c>
      <c r="E1825" s="414" t="str">
        <f t="shared" si="915"/>
        <v/>
      </c>
      <c r="H1825" s="542"/>
      <c r="I1825" s="543"/>
      <c r="J1825" s="543"/>
      <c r="K1825" s="543"/>
      <c r="L1825" s="543"/>
      <c r="M1825" s="544"/>
    </row>
    <row r="1826" spans="1:13">
      <c r="A1826" s="1">
        <v>1</v>
      </c>
      <c r="B1826" s="139"/>
      <c r="C1826" s="112"/>
      <c r="D1826" s="162">
        <f>'Sheet 19'!B11</f>
        <v>0</v>
      </c>
      <c r="E1826" s="414" t="str">
        <f t="shared" si="915"/>
        <v/>
      </c>
    </row>
    <row r="1827" spans="1:13">
      <c r="A1827" s="1">
        <v>1</v>
      </c>
      <c r="B1827" s="139"/>
      <c r="C1827" s="112"/>
      <c r="D1827" s="162">
        <f>'Sheet 19'!B12</f>
        <v>0</v>
      </c>
      <c r="E1827" s="414" t="str">
        <f t="shared" si="915"/>
        <v/>
      </c>
    </row>
    <row r="1828" spans="1:13">
      <c r="A1828" s="1">
        <v>1</v>
      </c>
      <c r="B1828" s="139"/>
      <c r="C1828" s="112"/>
      <c r="D1828" s="162">
        <f>'Sheet 19'!B13</f>
        <v>0</v>
      </c>
      <c r="E1828" s="414" t="str">
        <f t="shared" si="915"/>
        <v/>
      </c>
    </row>
    <row r="1829" spans="1:13">
      <c r="A1829" s="1">
        <v>1</v>
      </c>
      <c r="B1829" s="139"/>
      <c r="C1829" s="112"/>
      <c r="D1829" s="162">
        <f>'Sheet 19'!B14</f>
        <v>0</v>
      </c>
      <c r="E1829" s="414" t="str">
        <f t="shared" si="915"/>
        <v/>
      </c>
    </row>
    <row r="1830" spans="1:13">
      <c r="A1830" s="1">
        <v>1</v>
      </c>
      <c r="B1830" s="139"/>
      <c r="C1830" s="112"/>
      <c r="D1830" s="162">
        <f>'Sheet 19'!B15</f>
        <v>0</v>
      </c>
      <c r="E1830" s="414" t="str">
        <f t="shared" si="915"/>
        <v/>
      </c>
    </row>
    <row r="1831" spans="1:13">
      <c r="A1831" s="1">
        <v>1</v>
      </c>
      <c r="B1831" s="139"/>
      <c r="C1831" s="112"/>
      <c r="D1831" s="162">
        <f>'Sheet 19'!B16</f>
        <v>0</v>
      </c>
      <c r="E1831" s="414" t="str">
        <f t="shared" si="915"/>
        <v/>
      </c>
    </row>
    <row r="1832" spans="1:13">
      <c r="A1832" s="1">
        <v>1</v>
      </c>
      <c r="B1832" s="139"/>
      <c r="C1832" s="112"/>
      <c r="D1832" s="162">
        <f>'Sheet 19'!B17</f>
        <v>0</v>
      </c>
      <c r="E1832" s="414" t="str">
        <f t="shared" si="915"/>
        <v/>
      </c>
    </row>
    <row r="1833" spans="1:13">
      <c r="A1833" s="1">
        <v>1</v>
      </c>
      <c r="B1833" s="139"/>
      <c r="C1833" s="112"/>
      <c r="D1833" s="162">
        <f>'Sheet 19'!B18</f>
        <v>0</v>
      </c>
      <c r="E1833" s="414" t="str">
        <f t="shared" si="915"/>
        <v/>
      </c>
    </row>
    <row r="1834" spans="1:13">
      <c r="A1834" s="1">
        <v>1</v>
      </c>
      <c r="B1834" s="139"/>
      <c r="C1834" s="112"/>
      <c r="D1834" s="162">
        <f>'Sheet 19'!B19</f>
        <v>0</v>
      </c>
      <c r="E1834" s="414" t="str">
        <f t="shared" si="915"/>
        <v/>
      </c>
    </row>
    <row r="1835" spans="1:13">
      <c r="A1835" s="1">
        <v>1</v>
      </c>
      <c r="B1835" s="139"/>
      <c r="C1835" s="112"/>
      <c r="D1835" s="162">
        <f>'Sheet 19'!B20</f>
        <v>0</v>
      </c>
      <c r="E1835" s="414" t="str">
        <f t="shared" si="915"/>
        <v/>
      </c>
    </row>
    <row r="1836" spans="1:13">
      <c r="A1836" s="1">
        <v>1</v>
      </c>
      <c r="B1836" s="139"/>
      <c r="C1836" s="112"/>
      <c r="D1836" s="162">
        <f>'Sheet 19'!B21</f>
        <v>0</v>
      </c>
      <c r="E1836" s="414" t="str">
        <f t="shared" si="915"/>
        <v/>
      </c>
    </row>
    <row r="1837" spans="1:13">
      <c r="A1837" s="1">
        <v>1</v>
      </c>
      <c r="B1837" s="139"/>
      <c r="C1837" s="112"/>
      <c r="D1837" s="162">
        <f>'Sheet 19'!B22</f>
        <v>0</v>
      </c>
      <c r="E1837" s="414" t="str">
        <f t="shared" si="915"/>
        <v/>
      </c>
    </row>
    <row r="1838" spans="1:13">
      <c r="A1838" s="1">
        <v>1</v>
      </c>
      <c r="B1838" s="139"/>
      <c r="C1838" s="112"/>
      <c r="D1838" s="162">
        <f>'Sheet 19'!B23</f>
        <v>0</v>
      </c>
      <c r="E1838" s="414" t="str">
        <f t="shared" si="915"/>
        <v/>
      </c>
    </row>
    <row r="1839" spans="1:13">
      <c r="A1839" s="1">
        <v>1</v>
      </c>
      <c r="B1839" s="139"/>
      <c r="C1839" s="112"/>
      <c r="D1839" s="162">
        <f>'Sheet 19'!B24</f>
        <v>0</v>
      </c>
      <c r="E1839" s="414" t="str">
        <f t="shared" si="915"/>
        <v/>
      </c>
    </row>
    <row r="1840" spans="1:13">
      <c r="A1840" s="1">
        <v>1</v>
      </c>
      <c r="B1840" s="139"/>
      <c r="C1840" s="112"/>
      <c r="D1840" s="162">
        <f>'Sheet 19'!B25</f>
        <v>0</v>
      </c>
      <c r="E1840" s="414" t="str">
        <f t="shared" si="915"/>
        <v/>
      </c>
    </row>
    <row r="1841" spans="1:123">
      <c r="A1841" s="1">
        <v>1</v>
      </c>
      <c r="B1841" s="139"/>
      <c r="C1841" s="112"/>
      <c r="D1841" s="162">
        <f>'Sheet 19'!B26</f>
        <v>0</v>
      </c>
      <c r="E1841" s="414" t="str">
        <f t="shared" si="915"/>
        <v/>
      </c>
    </row>
    <row r="1842" spans="1:123">
      <c r="A1842" s="1">
        <v>1</v>
      </c>
      <c r="B1842" s="139"/>
      <c r="C1842" s="112"/>
      <c r="D1842" s="162">
        <f>'Sheet 19'!B27</f>
        <v>0</v>
      </c>
      <c r="E1842" s="414" t="str">
        <f t="shared" si="915"/>
        <v/>
      </c>
    </row>
    <row r="1843" spans="1:123">
      <c r="A1843" s="1">
        <v>1</v>
      </c>
      <c r="B1843" s="139"/>
      <c r="C1843" s="112"/>
      <c r="D1843" s="162">
        <f>'Sheet 19'!B28</f>
        <v>0</v>
      </c>
      <c r="E1843" s="414" t="str">
        <f t="shared" si="915"/>
        <v/>
      </c>
    </row>
    <row r="1844" spans="1:123">
      <c r="A1844" s="1">
        <v>1</v>
      </c>
      <c r="B1844" s="139"/>
      <c r="C1844" s="112"/>
      <c r="D1844" s="162">
        <f>'Sheet 19'!B29</f>
        <v>0</v>
      </c>
      <c r="E1844" s="414" t="str">
        <f t="shared" si="915"/>
        <v/>
      </c>
    </row>
    <row r="1845" spans="1:123">
      <c r="A1845" s="1">
        <v>1</v>
      </c>
      <c r="B1845" s="139"/>
      <c r="C1845" s="112"/>
      <c r="D1845" s="162">
        <f>'Sheet 19'!B30</f>
        <v>0</v>
      </c>
      <c r="E1845" s="414" t="str">
        <f t="shared" si="915"/>
        <v/>
      </c>
    </row>
    <row r="1846" spans="1:123">
      <c r="A1846" s="1">
        <v>1</v>
      </c>
      <c r="B1846" s="139"/>
      <c r="C1846" s="112"/>
      <c r="D1846" s="162">
        <f>'Sheet 19'!B31</f>
        <v>0</v>
      </c>
      <c r="E1846" s="414" t="str">
        <f t="shared" si="915"/>
        <v/>
      </c>
    </row>
    <row r="1847" spans="1:123">
      <c r="A1847" s="1">
        <v>1</v>
      </c>
      <c r="B1847" s="139"/>
      <c r="C1847" s="112"/>
      <c r="D1847" s="162">
        <f>'Sheet 19'!B32</f>
        <v>0</v>
      </c>
      <c r="E1847" s="414" t="str">
        <f t="shared" si="915"/>
        <v/>
      </c>
    </row>
    <row r="1848" spans="1:123">
      <c r="A1848" s="1">
        <v>1</v>
      </c>
      <c r="B1848" s="139"/>
      <c r="C1848" s="112"/>
      <c r="D1848" s="162">
        <f>'Sheet 19'!B33</f>
        <v>0</v>
      </c>
      <c r="E1848" s="414" t="str">
        <f t="shared" si="915"/>
        <v/>
      </c>
    </row>
    <row r="1849" spans="1:123">
      <c r="A1849" s="1">
        <v>1</v>
      </c>
      <c r="B1849" s="139"/>
      <c r="C1849" s="112"/>
      <c r="D1849" s="162">
        <f>'Sheet 19'!B34</f>
        <v>0</v>
      </c>
      <c r="E1849" s="414" t="str">
        <f t="shared" si="915"/>
        <v/>
      </c>
    </row>
    <row r="1850" spans="1:123">
      <c r="A1850" s="1">
        <v>1</v>
      </c>
      <c r="B1850" s="139"/>
      <c r="C1850" s="112"/>
      <c r="D1850" s="162">
        <f>'Sheet 19'!B35</f>
        <v>0</v>
      </c>
      <c r="E1850" s="414" t="str">
        <f t="shared" si="915"/>
        <v/>
      </c>
    </row>
    <row r="1851" spans="1:123">
      <c r="A1851" s="1">
        <v>1</v>
      </c>
      <c r="B1851" s="139"/>
      <c r="C1851" s="112"/>
      <c r="D1851" s="162">
        <f>'Sheet 19'!B36</f>
        <v>0</v>
      </c>
      <c r="E1851" s="414" t="str">
        <f t="shared" si="915"/>
        <v/>
      </c>
    </row>
    <row r="1852" spans="1:123">
      <c r="A1852" s="1">
        <v>1</v>
      </c>
      <c r="B1852" s="139"/>
      <c r="C1852" s="112"/>
      <c r="D1852" s="162">
        <f>'Sheet 19'!B37</f>
        <v>0</v>
      </c>
      <c r="E1852" s="414" t="str">
        <f t="shared" si="915"/>
        <v/>
      </c>
    </row>
    <row r="1853" spans="1:123">
      <c r="A1853" s="1">
        <v>1</v>
      </c>
      <c r="B1853" s="139"/>
      <c r="C1853" s="112"/>
      <c r="D1853" s="162">
        <f>'Sheet 19'!B38</f>
        <v>0</v>
      </c>
      <c r="E1853" s="414" t="str">
        <f t="shared" si="915"/>
        <v/>
      </c>
      <c r="G1853" s="2" t="s">
        <v>44</v>
      </c>
      <c r="I1853" s="2"/>
      <c r="J1853" s="1"/>
      <c r="K1853" s="2"/>
    </row>
    <row r="1854" spans="1:123" ht="13.5" thickBot="1">
      <c r="A1854" s="1">
        <v>1</v>
      </c>
      <c r="B1854" s="140"/>
      <c r="C1854" s="154"/>
      <c r="D1854" s="398">
        <f>'Sheet 19'!B39</f>
        <v>0</v>
      </c>
      <c r="E1854" s="415" t="str">
        <f t="shared" si="915"/>
        <v/>
      </c>
      <c r="G1854" s="446">
        <f>$F$23</f>
        <v>0</v>
      </c>
      <c r="H1854" s="447" t="str">
        <f>$F$24</f>
        <v/>
      </c>
      <c r="I1854" s="446">
        <f>$F$25</f>
        <v>0</v>
      </c>
      <c r="J1854" s="447">
        <f>$F$26</f>
        <v>0</v>
      </c>
      <c r="K1854" s="446">
        <f>$F$27</f>
        <v>0</v>
      </c>
      <c r="L1854" s="447">
        <f>$F$28</f>
        <v>0</v>
      </c>
      <c r="M1854" s="289">
        <f>$F$29</f>
        <v>2</v>
      </c>
      <c r="N1854" s="238">
        <f>SUM(R1770:R1817)</f>
        <v>0</v>
      </c>
      <c r="O1854" s="58" t="s">
        <v>45</v>
      </c>
      <c r="P1854" s="58"/>
      <c r="Q1854" s="58"/>
    </row>
    <row r="1855" spans="1:123" ht="13.5" thickBot="1">
      <c r="A1855" s="1">
        <v>1</v>
      </c>
      <c r="B1855" s="239">
        <f>SUM(B1819:B1854)</f>
        <v>0</v>
      </c>
      <c r="C1855" s="2" t="s">
        <v>27</v>
      </c>
      <c r="D1855" s="169">
        <f>SUM(D1819:D1854)</f>
        <v>0</v>
      </c>
      <c r="E1855" s="3" t="s">
        <v>12</v>
      </c>
      <c r="F1855" s="231">
        <f>SUM(J1770:J1817)</f>
        <v>0</v>
      </c>
      <c r="G1855" s="224" t="str">
        <f t="shared" ref="G1855:L1855" si="916">IFERROR($F1855/G1854,"")</f>
        <v/>
      </c>
      <c r="H1855" s="493" t="str">
        <f t="shared" si="916"/>
        <v/>
      </c>
      <c r="I1855" s="224" t="str">
        <f t="shared" si="916"/>
        <v/>
      </c>
      <c r="J1855" s="493" t="str">
        <f t="shared" si="916"/>
        <v/>
      </c>
      <c r="K1855" s="224" t="str">
        <f t="shared" si="916"/>
        <v/>
      </c>
      <c r="L1855" s="493" t="str">
        <f t="shared" si="916"/>
        <v/>
      </c>
      <c r="M1855" s="224">
        <f t="shared" ref="M1855" si="917">$F1855/M1854</f>
        <v>0</v>
      </c>
      <c r="N1855" s="225">
        <f>B1855-N1854</f>
        <v>0</v>
      </c>
      <c r="O1855" s="58" t="s">
        <v>28</v>
      </c>
      <c r="P1855" s="58"/>
      <c r="Q1855" s="58"/>
    </row>
    <row r="1856" spans="1:123" ht="13.5" thickBot="1">
      <c r="A1856" s="1">
        <v>1</v>
      </c>
      <c r="B1856" s="194" t="str">
        <f>IFERROR(B1855/$E$22,"")</f>
        <v/>
      </c>
      <c r="C1856" s="2" t="s">
        <v>73</v>
      </c>
      <c r="G1856" s="97"/>
      <c r="H1856" s="335"/>
      <c r="I1856" s="97"/>
      <c r="J1856" s="335"/>
      <c r="K1856" s="97"/>
      <c r="L1856" s="335"/>
      <c r="M1856" s="97"/>
      <c r="N1856" s="12" t="s">
        <v>72</v>
      </c>
      <c r="Q1856" s="194" t="str">
        <f>IFERROR(N1854/$E$22,"")</f>
        <v/>
      </c>
      <c r="AK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N1856" s="2"/>
      <c r="BO1856" s="2"/>
      <c r="BP1856" s="2"/>
      <c r="BY1856" s="2"/>
      <c r="BZ1856" s="2"/>
      <c r="CA1856" s="2"/>
      <c r="CJ1856" s="2"/>
      <c r="CK1856" s="2"/>
      <c r="CL1856" s="2"/>
      <c r="CU1856" s="2"/>
      <c r="CV1856" s="2"/>
      <c r="CW1856" s="2"/>
      <c r="DF1856" s="2"/>
      <c r="DG1856" s="2"/>
      <c r="DH1856" s="2"/>
      <c r="DQ1856" s="2"/>
      <c r="DR1856" s="2"/>
      <c r="DS1856" s="2"/>
    </row>
    <row r="1857" spans="1:127" ht="13.5" thickBot="1">
      <c r="A1857" s="1">
        <v>1</v>
      </c>
      <c r="B1857" s="335"/>
      <c r="D1857" s="2" t="s">
        <v>118</v>
      </c>
      <c r="G1857" s="97"/>
      <c r="H1857" s="296">
        <f>$F$23</f>
        <v>0</v>
      </c>
      <c r="I1857" s="97" t="s">
        <v>79</v>
      </c>
      <c r="J1857" s="181">
        <f>SUM(L1770:L1817)</f>
        <v>0</v>
      </c>
      <c r="K1857" s="62" t="s">
        <v>25</v>
      </c>
      <c r="L1857" s="335"/>
      <c r="M1857" s="97"/>
      <c r="N1857" s="98"/>
      <c r="O1857" s="58" t="s">
        <v>32</v>
      </c>
      <c r="P1857" s="58"/>
      <c r="Q1857" s="194" t="str">
        <f>IFERROR(B1856-Q1856,"")</f>
        <v/>
      </c>
    </row>
    <row r="1858" spans="1:127">
      <c r="A1858" s="1">
        <v>1</v>
      </c>
    </row>
    <row r="1859" spans="1:127" s="353" customFormat="1" ht="13.5" thickBot="1">
      <c r="A1859" s="351">
        <v>1</v>
      </c>
      <c r="B1859" s="352"/>
      <c r="E1859" s="354"/>
      <c r="F1859" s="355"/>
      <c r="G1859" s="356"/>
      <c r="H1859" s="355"/>
      <c r="I1859" s="356"/>
      <c r="J1859" s="355"/>
      <c r="K1859" s="356"/>
      <c r="L1859" s="351"/>
      <c r="M1859" s="356"/>
      <c r="R1859" s="355"/>
      <c r="S1859" s="355"/>
      <c r="T1859" s="355"/>
      <c r="U1859" s="355"/>
      <c r="V1859" s="355"/>
      <c r="W1859" s="355"/>
      <c r="X1859" s="355"/>
      <c r="Y1859" s="355"/>
      <c r="Z1859" s="355"/>
      <c r="AA1859" s="355"/>
      <c r="AB1859" s="355"/>
      <c r="AC1859" s="355"/>
      <c r="AD1859" s="355"/>
      <c r="AE1859" s="355"/>
      <c r="AF1859" s="355"/>
      <c r="AG1859" s="357"/>
      <c r="AH1859" s="357"/>
      <c r="AI1859" s="357"/>
      <c r="AK1859" s="356"/>
      <c r="AR1859" s="356"/>
      <c r="AS1859" s="356"/>
      <c r="AT1859" s="356"/>
      <c r="AU1859" s="356"/>
      <c r="AV1859" s="356"/>
      <c r="AW1859" s="356"/>
      <c r="AX1859" s="356"/>
      <c r="AY1859" s="356"/>
      <c r="AZ1859" s="356"/>
      <c r="BA1859" s="356"/>
      <c r="BB1859" s="356"/>
      <c r="BC1859" s="356"/>
      <c r="BD1859" s="356"/>
      <c r="BE1859" s="356"/>
      <c r="BN1859" s="356"/>
      <c r="BO1859" s="356"/>
      <c r="BP1859" s="356"/>
      <c r="BY1859" s="356"/>
      <c r="BZ1859" s="356"/>
      <c r="CA1859" s="356"/>
      <c r="CJ1859" s="356"/>
      <c r="CK1859" s="356"/>
      <c r="CL1859" s="356"/>
      <c r="CU1859" s="356"/>
      <c r="CV1859" s="356"/>
      <c r="CW1859" s="356"/>
      <c r="DF1859" s="356"/>
      <c r="DG1859" s="356"/>
      <c r="DH1859" s="356"/>
      <c r="DQ1859" s="356"/>
      <c r="DR1859" s="356"/>
      <c r="DS1859" s="356"/>
    </row>
    <row r="1860" spans="1:127" ht="13.5" thickBot="1">
      <c r="A1860" s="1">
        <v>1</v>
      </c>
      <c r="B1860" s="252" t="s">
        <v>192</v>
      </c>
      <c r="C1860" s="179" t="s">
        <v>154</v>
      </c>
      <c r="E1860" s="38"/>
      <c r="F1860" s="2"/>
      <c r="G1860" s="2"/>
      <c r="I1860" s="475" t="s">
        <v>224</v>
      </c>
      <c r="J1860" s="476"/>
      <c r="K1860" s="2"/>
      <c r="L1860" s="2"/>
      <c r="M1860" s="2"/>
      <c r="N1860" s="2"/>
      <c r="O1860" s="2" t="s">
        <v>225</v>
      </c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</row>
    <row r="1861" spans="1:127" ht="18.75" thickBot="1">
      <c r="A1861" s="1">
        <v>1</v>
      </c>
      <c r="B1861" s="524" t="s">
        <v>46</v>
      </c>
      <c r="C1861" s="525"/>
      <c r="D1861" s="336"/>
      <c r="E1861" s="336"/>
      <c r="F1861" s="336"/>
      <c r="G1861" s="336"/>
      <c r="H1861" s="455"/>
      <c r="I1861" s="3"/>
      <c r="J1861" s="475"/>
      <c r="K1861" s="526" t="s">
        <v>99</v>
      </c>
      <c r="L1861" s="526"/>
      <c r="M1861" s="526"/>
      <c r="N1861" s="526"/>
      <c r="O1861" s="526"/>
      <c r="P1861" s="526"/>
      <c r="Q1861" s="455"/>
      <c r="R1861" s="455"/>
      <c r="S1861" s="4"/>
      <c r="T1861" s="4"/>
      <c r="U1861" s="4"/>
      <c r="AG1861" s="444"/>
      <c r="AH1861" s="444"/>
      <c r="AI1861" s="444"/>
      <c r="AJ1861" s="444"/>
      <c r="AK1861" s="454"/>
      <c r="AL1861" s="454"/>
      <c r="AM1861" s="454"/>
      <c r="AO1861" s="455"/>
      <c r="AR1861" s="2"/>
      <c r="AS1861" s="2"/>
      <c r="AT1861" s="2"/>
      <c r="AU1861" s="2"/>
      <c r="BF1861" s="455"/>
      <c r="BG1861" s="455"/>
      <c r="BH1861" s="455"/>
      <c r="BI1861" s="455"/>
      <c r="BN1861" s="2"/>
      <c r="BO1861" s="2"/>
      <c r="BP1861" s="2"/>
      <c r="BR1861" s="455"/>
      <c r="BS1861" s="455"/>
      <c r="BT1861" s="455"/>
      <c r="BY1861" s="2"/>
      <c r="BZ1861" s="2"/>
      <c r="CA1861" s="2"/>
      <c r="CC1861" s="455"/>
      <c r="CD1861" s="455"/>
      <c r="CE1861" s="455"/>
      <c r="CJ1861" s="2"/>
      <c r="CK1861" s="2"/>
      <c r="CL1861" s="2"/>
      <c r="CN1861" s="455"/>
      <c r="CO1861" s="455"/>
      <c r="CP1861" s="455"/>
      <c r="CU1861" s="2"/>
      <c r="CV1861" s="2"/>
      <c r="CW1861" s="2"/>
      <c r="CY1861" s="455"/>
      <c r="CZ1861" s="455"/>
      <c r="DA1861" s="455"/>
      <c r="DF1861" s="2"/>
      <c r="DG1861" s="2"/>
      <c r="DH1861" s="2"/>
      <c r="DJ1861" s="455"/>
      <c r="DK1861" s="455"/>
      <c r="DL1861" s="455"/>
      <c r="DQ1861" s="2"/>
      <c r="DR1861" s="2"/>
      <c r="DS1861" s="2"/>
      <c r="DU1861" s="455"/>
      <c r="DV1861" s="455"/>
      <c r="DW1861" s="455"/>
    </row>
    <row r="1862" spans="1:127" ht="13.5" thickBot="1">
      <c r="A1862" s="1">
        <v>1</v>
      </c>
      <c r="B1862" s="246" t="s">
        <v>71</v>
      </c>
      <c r="C1862" s="169" t="str">
        <f>IFERROR(((D1862+E1862+F1862+G1862)/N1949),"")</f>
        <v/>
      </c>
      <c r="D1862" s="181">
        <f>SUM(D1865:D1912)</f>
        <v>0</v>
      </c>
      <c r="E1862" s="181">
        <f>SUM(E1865:E1912)</f>
        <v>0</v>
      </c>
      <c r="F1862" s="181">
        <f>SUM(F1865:F1912)</f>
        <v>0</v>
      </c>
      <c r="G1862" s="181">
        <f>SUM(G1865:G1912)</f>
        <v>0</v>
      </c>
      <c r="H1862" s="455"/>
      <c r="I1862" s="247"/>
      <c r="J1862" s="475"/>
      <c r="K1862" s="545" t="s">
        <v>222</v>
      </c>
      <c r="L1862" s="546"/>
      <c r="M1862" s="545" t="s">
        <v>223</v>
      </c>
      <c r="N1862" s="546"/>
      <c r="O1862" s="545" t="s">
        <v>226</v>
      </c>
      <c r="P1862" s="546"/>
      <c r="Q1862" s="68" t="s">
        <v>34</v>
      </c>
      <c r="R1862" s="455"/>
      <c r="S1862" s="4"/>
      <c r="T1862" s="4"/>
      <c r="U1862" s="4"/>
      <c r="AG1862" s="444"/>
      <c r="AH1862" s="444"/>
      <c r="AI1862" s="444"/>
      <c r="AJ1862" s="444"/>
      <c r="AK1862" s="454"/>
      <c r="AL1862" s="454"/>
      <c r="AM1862" s="454"/>
      <c r="AO1862" s="455"/>
      <c r="AR1862" s="2"/>
      <c r="AS1862" s="2"/>
      <c r="AT1862" s="2"/>
      <c r="AU1862" s="2"/>
      <c r="BF1862" s="455"/>
      <c r="BG1862" s="455"/>
      <c r="BH1862" s="455"/>
      <c r="BI1862" s="455"/>
      <c r="BN1862" s="2"/>
      <c r="BO1862" s="2"/>
      <c r="BP1862" s="2"/>
      <c r="BR1862" s="455"/>
      <c r="BS1862" s="455"/>
      <c r="BT1862" s="455"/>
      <c r="BY1862" s="2"/>
      <c r="BZ1862" s="2"/>
      <c r="CA1862" s="2"/>
      <c r="CC1862" s="455"/>
      <c r="CD1862" s="455"/>
      <c r="CE1862" s="455"/>
      <c r="CJ1862" s="2"/>
      <c r="CK1862" s="2"/>
      <c r="CL1862" s="2"/>
      <c r="CN1862" s="455"/>
      <c r="CO1862" s="455"/>
      <c r="CP1862" s="455"/>
      <c r="CU1862" s="2"/>
      <c r="CV1862" s="2"/>
      <c r="CW1862" s="2"/>
      <c r="CY1862" s="455"/>
      <c r="CZ1862" s="455"/>
      <c r="DA1862" s="455"/>
      <c r="DF1862" s="2"/>
      <c r="DG1862" s="2"/>
      <c r="DH1862" s="2"/>
      <c r="DJ1862" s="455"/>
      <c r="DK1862" s="455"/>
      <c r="DL1862" s="455"/>
      <c r="DQ1862" s="2"/>
      <c r="DR1862" s="2"/>
      <c r="DS1862" s="2"/>
      <c r="DU1862" s="455"/>
      <c r="DV1862" s="455"/>
      <c r="DW1862" s="455"/>
    </row>
    <row r="1863" spans="1:127" ht="12.75" customHeight="1" thickBot="1">
      <c r="A1863" s="1">
        <v>1</v>
      </c>
      <c r="D1863" s="527" t="s">
        <v>37</v>
      </c>
      <c r="E1863" s="528"/>
      <c r="F1863" s="528"/>
      <c r="G1863" s="529"/>
      <c r="H1863" s="455"/>
      <c r="I1863" s="34"/>
      <c r="J1863" s="26"/>
      <c r="K1863" s="479"/>
      <c r="L1863" s="71" t="s">
        <v>100</v>
      </c>
      <c r="M1863" s="72"/>
      <c r="N1863" s="71" t="s">
        <v>100</v>
      </c>
      <c r="O1863" s="480"/>
      <c r="P1863" s="73" t="s">
        <v>100</v>
      </c>
      <c r="Q1863" s="138" t="s">
        <v>35</v>
      </c>
      <c r="R1863" s="25" t="s">
        <v>36</v>
      </c>
      <c r="S1863" s="4"/>
      <c r="T1863" s="4"/>
      <c r="U1863" s="4"/>
      <c r="V1863" s="76"/>
      <c r="W1863" s="76" t="s">
        <v>61</v>
      </c>
      <c r="X1863" s="76"/>
      <c r="Y1863" s="76"/>
      <c r="Z1863" s="76"/>
      <c r="AA1863" s="76"/>
      <c r="AB1863" s="76"/>
      <c r="AC1863" s="76"/>
      <c r="AD1863" s="76"/>
      <c r="AE1863" s="76"/>
      <c r="AF1863" s="76"/>
      <c r="AI1863" s="279" t="s">
        <v>25</v>
      </c>
      <c r="AJ1863" s="282" t="s">
        <v>25</v>
      </c>
    </row>
    <row r="1864" spans="1:127" ht="12.75" customHeight="1" thickBot="1">
      <c r="A1864" s="1">
        <v>1</v>
      </c>
      <c r="B1864" s="77" t="s">
        <v>38</v>
      </c>
      <c r="C1864" s="78" t="s">
        <v>39</v>
      </c>
      <c r="D1864" s="420" t="str">
        <f>O17</f>
        <v>9th</v>
      </c>
      <c r="E1864" s="420" t="str">
        <f>P17</f>
        <v>10th</v>
      </c>
      <c r="F1864" s="420" t="str">
        <f>Q17</f>
        <v>11th</v>
      </c>
      <c r="G1864" s="420" t="str">
        <f>R17</f>
        <v>12th</v>
      </c>
      <c r="H1864" s="84" t="s">
        <v>40</v>
      </c>
      <c r="I1864" s="80" t="s">
        <v>41</v>
      </c>
      <c r="J1864" s="81"/>
      <c r="K1864" s="212">
        <f>IF(K1863="",$F$23,K1863)</f>
        <v>0</v>
      </c>
      <c r="L1864" s="82" t="s">
        <v>101</v>
      </c>
      <c r="M1864" s="212" t="str">
        <f>$F$24</f>
        <v/>
      </c>
      <c r="N1864" s="82" t="s">
        <v>101</v>
      </c>
      <c r="O1864" s="213">
        <f>IF(O1863="",$F$26,O1863)</f>
        <v>0</v>
      </c>
      <c r="P1864" s="83" t="s">
        <v>101</v>
      </c>
      <c r="Q1864" s="237" t="str">
        <f>M1864</f>
        <v/>
      </c>
      <c r="R1864" s="84" t="s">
        <v>25</v>
      </c>
      <c r="S1864" s="89" t="s">
        <v>42</v>
      </c>
      <c r="T1864" s="89" t="s">
        <v>62</v>
      </c>
      <c r="U1864" s="89" t="s">
        <v>63</v>
      </c>
      <c r="V1864" s="86" t="s">
        <v>43</v>
      </c>
      <c r="W1864" s="461" t="str">
        <f>O17</f>
        <v>9th</v>
      </c>
      <c r="X1864" s="461" t="str">
        <f>P17</f>
        <v>10th</v>
      </c>
      <c r="Y1864" s="461" t="str">
        <f>Q17</f>
        <v>11th</v>
      </c>
      <c r="Z1864" s="462" t="str">
        <f>R17</f>
        <v>12th</v>
      </c>
      <c r="AA1864" s="86" t="s">
        <v>43</v>
      </c>
      <c r="AB1864" s="462" t="str">
        <f>O17</f>
        <v>9th</v>
      </c>
      <c r="AC1864" s="447" t="str">
        <f>P17</f>
        <v>10th</v>
      </c>
      <c r="AD1864" s="447" t="str">
        <f>Q17</f>
        <v>11th</v>
      </c>
      <c r="AE1864" s="460" t="str">
        <f>R17</f>
        <v>12th</v>
      </c>
      <c r="AF1864" s="86" t="s">
        <v>43</v>
      </c>
      <c r="AI1864" s="280" t="s">
        <v>173</v>
      </c>
      <c r="AJ1864" s="283" t="s">
        <v>174</v>
      </c>
    </row>
    <row r="1865" spans="1:127">
      <c r="A1865" s="1">
        <v>1</v>
      </c>
      <c r="B1865" s="87"/>
      <c r="C1865" s="112"/>
      <c r="D1865" s="390"/>
      <c r="E1865" s="338"/>
      <c r="F1865" s="338"/>
      <c r="G1865" s="339"/>
      <c r="H1865" s="216">
        <f t="shared" ref="H1865:H1912" si="918">V1865</f>
        <v>0</v>
      </c>
      <c r="I1865" s="88">
        <v>1</v>
      </c>
      <c r="J1865" s="216">
        <f t="shared" ref="J1865:J1894" si="919">IF(ISBLANK(H1865),"",H1865/I1865)</f>
        <v>0</v>
      </c>
      <c r="K1865" s="215" t="str">
        <f t="shared" ref="K1865:K1912" si="920">IFERROR(IF(ISBLANK(H1865),"",(H1865/$K$1864)/I1865),"")</f>
        <v/>
      </c>
      <c r="L1865" s="216" t="str">
        <f t="shared" ref="L1865" si="921">IFERROR(IF(ISBLANK(H1865),"",ROUNDUP(K1865,0)),"")</f>
        <v/>
      </c>
      <c r="M1865" s="215" t="str">
        <f t="shared" ref="M1865" si="922">IFERROR(IF(ISBLANK(H1865),"",(H1865/$F$24)/I1865),"")</f>
        <v/>
      </c>
      <c r="N1865" s="216" t="str">
        <f t="shared" ref="N1865" si="923">IFERROR(IF(ISBLANK(H1865),"",ROUNDUP(M1865,0)),"")</f>
        <v/>
      </c>
      <c r="O1865" s="215" t="str">
        <f t="shared" ref="O1865:O1912" si="924">IFERROR(IF(ISBLANK(H1865),"",(H1865/$O$1864)/I1865),"")</f>
        <v/>
      </c>
      <c r="P1865" s="216" t="str">
        <f t="shared" ref="P1865" si="925">IFERROR(IF(ISBLANK(H1865),"",ROUNDUP(O1865,0)),"")</f>
        <v/>
      </c>
      <c r="Q1865" s="215">
        <f t="shared" ref="Q1865:Q1894" si="926">IF(ISERR((H1865/N1865)/I1865),0,(H1865/N1865)/I1865)</f>
        <v>0</v>
      </c>
      <c r="R1865" s="94"/>
      <c r="S1865" s="218" t="str">
        <f t="shared" ref="S1865:S1894" si="927">IF(ISBLANK(R1865),"",IF(R1865&lt;1,J1865,H1865/I1865/R1865))</f>
        <v/>
      </c>
      <c r="T1865" s="218" t="str">
        <f t="shared" ref="T1865:T1912" si="928">IF(ISBLANK($R1865),"",IF($R1865&lt;1,$J1865,IF(ISERROR($H1865/$I1865/($R1865-1)),"",$H1865/$I1865/($R1865-1))))</f>
        <v/>
      </c>
      <c r="U1865" s="218" t="str">
        <f t="shared" ref="U1865:U1912" si="929">IF(ISBLANK($R1865),"",IF($R1865&lt;1,$J1865,$H1865/$I1865/($R1865+1)))</f>
        <v/>
      </c>
      <c r="V1865" s="219">
        <f t="shared" ref="V1865:V1912" si="930">SUM(D1865:G1865)</f>
        <v>0</v>
      </c>
      <c r="W1865" s="220">
        <f t="shared" ref="W1865:W1912" si="931">IF($R1865&gt;2,(D1865/$V1865)*$F$26, IF($R1865=2,(D1865/2),D1865))</f>
        <v>0</v>
      </c>
      <c r="X1865" s="220">
        <f t="shared" ref="X1865:X1912" si="932">IF($R1865&gt;2,(E1865/$V1865)*$F$26, IF($R1865=2,(E1865/2),E1865))</f>
        <v>0</v>
      </c>
      <c r="Y1865" s="220">
        <f t="shared" ref="Y1865:Y1912" si="933">IF($R1865&gt;2,(F1865/$V1865)*$F$26, IF($R1865=2,(F1865/2),F1865))</f>
        <v>0</v>
      </c>
      <c r="Z1865" s="462">
        <f t="shared" ref="Z1865:Z1912" si="934">IF($R1865&gt;2,(G1865/$V1865)*$F$26, IF($R1865=2,(G1865/2),G1865))</f>
        <v>0</v>
      </c>
      <c r="AA1865" s="221">
        <f>W1865+X1865+Y1865+Z1865</f>
        <v>0</v>
      </c>
      <c r="AB1865" s="462" t="str">
        <f t="shared" ref="AB1865:AB1912" si="935">IF(ISERROR(D1865/($R1865*$I1865)),"",D1865/($R1865*$I1865))</f>
        <v/>
      </c>
      <c r="AC1865" s="447" t="str">
        <f t="shared" ref="AC1865:AC1912" si="936">IF(ISERROR(E1865/($R1865*$I1865)),"",E1865/($R1865*$I1865))</f>
        <v/>
      </c>
      <c r="AD1865" s="447" t="str">
        <f t="shared" ref="AD1865:AD1912" si="937">IF(ISERROR(F1865/($R1865*$I1865)),"",F1865/($R1865*$I1865))</f>
        <v/>
      </c>
      <c r="AE1865" s="460" t="str">
        <f t="shared" ref="AE1865:AE1912" si="938">IF(ISERROR(G1865/($R1865*$I1865)),"",G1865/($R1865*$I1865))</f>
        <v/>
      </c>
      <c r="AF1865" s="221" t="str">
        <f>IF(ISERROR(AB1865+AC1865+AD1865+AE1865),"",AB1865+AC1865+AD1865+AE1865)</f>
        <v/>
      </c>
      <c r="AG1865" s="141">
        <f t="shared" ref="AG1865:AG1912" si="939">C1865</f>
        <v>0</v>
      </c>
      <c r="AH1865" s="141" t="str">
        <f t="shared" ref="AH1865:AH1912" si="940">IF(R1865=1,"Singleton", IF(R1865=2, "Doubleton", IF(R1865=3,"Tripleton","")))</f>
        <v/>
      </c>
      <c r="AI1865" s="116"/>
      <c r="AJ1865" s="281">
        <f t="shared" ref="AJ1865:AJ1912" si="941">IFERROR(R1865-AI1865,"")</f>
        <v>0</v>
      </c>
    </row>
    <row r="1866" spans="1:127">
      <c r="A1866" s="1">
        <v>1</v>
      </c>
      <c r="B1866" s="87"/>
      <c r="C1866" s="113"/>
      <c r="D1866" s="327"/>
      <c r="E1866" s="91"/>
      <c r="F1866" s="91"/>
      <c r="G1866" s="328"/>
      <c r="H1866" s="216">
        <f t="shared" si="918"/>
        <v>0</v>
      </c>
      <c r="I1866" s="88">
        <v>1</v>
      </c>
      <c r="J1866" s="216">
        <f t="shared" si="919"/>
        <v>0</v>
      </c>
      <c r="K1866" s="215" t="str">
        <f t="shared" si="920"/>
        <v/>
      </c>
      <c r="L1866" s="216" t="str">
        <f t="shared" ref="L1866:L1912" si="942">IFERROR(IF(ISBLANK(H1866),"",ROUNDUP(K1866,0)),"")</f>
        <v/>
      </c>
      <c r="M1866" s="215" t="str">
        <f t="shared" ref="M1866:M1912" si="943">IFERROR(IF(ISBLANK(H1866),"",(H1866/$F$24)/I1866),"")</f>
        <v/>
      </c>
      <c r="N1866" s="216" t="str">
        <f t="shared" ref="N1866:N1912" si="944">IFERROR(IF(ISBLANK(H1866),"",ROUNDUP(M1866,0)),"")</f>
        <v/>
      </c>
      <c r="O1866" s="215" t="str">
        <f t="shared" si="924"/>
        <v/>
      </c>
      <c r="P1866" s="216" t="str">
        <f t="shared" ref="P1866:P1912" si="945">IFERROR(IF(ISBLANK(H1866),"",ROUNDUP(O1866,0)),"")</f>
        <v/>
      </c>
      <c r="Q1866" s="215">
        <f t="shared" si="926"/>
        <v>0</v>
      </c>
      <c r="R1866" s="94"/>
      <c r="S1866" s="218" t="str">
        <f t="shared" si="927"/>
        <v/>
      </c>
      <c r="T1866" s="218" t="str">
        <f t="shared" si="928"/>
        <v/>
      </c>
      <c r="U1866" s="218" t="str">
        <f t="shared" si="929"/>
        <v/>
      </c>
      <c r="V1866" s="219">
        <f t="shared" si="930"/>
        <v>0</v>
      </c>
      <c r="W1866" s="220">
        <f t="shared" si="931"/>
        <v>0</v>
      </c>
      <c r="X1866" s="220">
        <f t="shared" si="932"/>
        <v>0</v>
      </c>
      <c r="Y1866" s="220">
        <f t="shared" si="933"/>
        <v>0</v>
      </c>
      <c r="Z1866" s="462">
        <f t="shared" si="934"/>
        <v>0</v>
      </c>
      <c r="AA1866" s="221">
        <f t="shared" ref="AA1866:AA1912" si="946">W1866+X1866+Y1866+Z1866</f>
        <v>0</v>
      </c>
      <c r="AB1866" s="462" t="str">
        <f t="shared" si="935"/>
        <v/>
      </c>
      <c r="AC1866" s="447" t="str">
        <f t="shared" si="936"/>
        <v/>
      </c>
      <c r="AD1866" s="447" t="str">
        <f t="shared" si="937"/>
        <v/>
      </c>
      <c r="AE1866" s="460" t="str">
        <f t="shared" si="938"/>
        <v/>
      </c>
      <c r="AF1866" s="221" t="str">
        <f t="shared" ref="AF1866:AF1912" si="947">IF(ISERROR(AB1866+AC1866+AD1866+AE1866),"",AB1866+AC1866+AD1866+AE1866)</f>
        <v/>
      </c>
      <c r="AG1866" s="141">
        <f t="shared" si="939"/>
        <v>0</v>
      </c>
      <c r="AH1866" s="141" t="str">
        <f t="shared" si="940"/>
        <v/>
      </c>
      <c r="AI1866" s="450"/>
      <c r="AJ1866" s="446">
        <f t="shared" si="941"/>
        <v>0</v>
      </c>
    </row>
    <row r="1867" spans="1:127">
      <c r="A1867" s="1">
        <v>1</v>
      </c>
      <c r="B1867" s="87"/>
      <c r="C1867" s="113"/>
      <c r="D1867" s="327"/>
      <c r="E1867" s="91"/>
      <c r="F1867" s="91"/>
      <c r="G1867" s="328"/>
      <c r="H1867" s="216">
        <f t="shared" si="918"/>
        <v>0</v>
      </c>
      <c r="I1867" s="88">
        <v>1</v>
      </c>
      <c r="J1867" s="216">
        <f t="shared" si="919"/>
        <v>0</v>
      </c>
      <c r="K1867" s="215" t="str">
        <f t="shared" si="920"/>
        <v/>
      </c>
      <c r="L1867" s="216" t="str">
        <f t="shared" si="942"/>
        <v/>
      </c>
      <c r="M1867" s="215" t="str">
        <f t="shared" si="943"/>
        <v/>
      </c>
      <c r="N1867" s="216" t="str">
        <f t="shared" si="944"/>
        <v/>
      </c>
      <c r="O1867" s="215" t="str">
        <f t="shared" si="924"/>
        <v/>
      </c>
      <c r="P1867" s="216" t="str">
        <f t="shared" si="945"/>
        <v/>
      </c>
      <c r="Q1867" s="215">
        <f t="shared" si="926"/>
        <v>0</v>
      </c>
      <c r="R1867" s="94"/>
      <c r="S1867" s="218" t="str">
        <f t="shared" si="927"/>
        <v/>
      </c>
      <c r="T1867" s="218" t="str">
        <f t="shared" si="928"/>
        <v/>
      </c>
      <c r="U1867" s="218" t="str">
        <f t="shared" si="929"/>
        <v/>
      </c>
      <c r="V1867" s="219">
        <f t="shared" si="930"/>
        <v>0</v>
      </c>
      <c r="W1867" s="220">
        <f t="shared" si="931"/>
        <v>0</v>
      </c>
      <c r="X1867" s="220">
        <f t="shared" si="932"/>
        <v>0</v>
      </c>
      <c r="Y1867" s="220">
        <f t="shared" si="933"/>
        <v>0</v>
      </c>
      <c r="Z1867" s="462">
        <f t="shared" si="934"/>
        <v>0</v>
      </c>
      <c r="AA1867" s="221">
        <f>W1867+X1867+Y1867+Z1867</f>
        <v>0</v>
      </c>
      <c r="AB1867" s="462" t="str">
        <f t="shared" si="935"/>
        <v/>
      </c>
      <c r="AC1867" s="447" t="str">
        <f t="shared" si="936"/>
        <v/>
      </c>
      <c r="AD1867" s="447" t="str">
        <f t="shared" si="937"/>
        <v/>
      </c>
      <c r="AE1867" s="460" t="str">
        <f t="shared" si="938"/>
        <v/>
      </c>
      <c r="AF1867" s="221" t="str">
        <f t="shared" si="947"/>
        <v/>
      </c>
      <c r="AG1867" s="141">
        <f t="shared" si="939"/>
        <v>0</v>
      </c>
      <c r="AH1867" s="141" t="str">
        <f t="shared" si="940"/>
        <v/>
      </c>
      <c r="AI1867" s="450"/>
      <c r="AJ1867" s="446">
        <f t="shared" si="941"/>
        <v>0</v>
      </c>
    </row>
    <row r="1868" spans="1:127">
      <c r="A1868" s="1">
        <v>1</v>
      </c>
      <c r="B1868" s="87"/>
      <c r="C1868" s="113"/>
      <c r="D1868" s="327"/>
      <c r="E1868" s="91"/>
      <c r="F1868" s="91"/>
      <c r="G1868" s="328"/>
      <c r="H1868" s="216">
        <f t="shared" si="918"/>
        <v>0</v>
      </c>
      <c r="I1868" s="88">
        <v>1</v>
      </c>
      <c r="J1868" s="216">
        <f t="shared" si="919"/>
        <v>0</v>
      </c>
      <c r="K1868" s="215" t="str">
        <f t="shared" si="920"/>
        <v/>
      </c>
      <c r="L1868" s="216" t="str">
        <f t="shared" si="942"/>
        <v/>
      </c>
      <c r="M1868" s="215" t="str">
        <f t="shared" si="943"/>
        <v/>
      </c>
      <c r="N1868" s="216" t="str">
        <f t="shared" si="944"/>
        <v/>
      </c>
      <c r="O1868" s="215" t="str">
        <f t="shared" si="924"/>
        <v/>
      </c>
      <c r="P1868" s="216" t="str">
        <f t="shared" si="945"/>
        <v/>
      </c>
      <c r="Q1868" s="215">
        <f t="shared" si="926"/>
        <v>0</v>
      </c>
      <c r="R1868" s="94"/>
      <c r="S1868" s="218" t="str">
        <f t="shared" si="927"/>
        <v/>
      </c>
      <c r="T1868" s="218" t="str">
        <f t="shared" si="928"/>
        <v/>
      </c>
      <c r="U1868" s="218" t="str">
        <f t="shared" si="929"/>
        <v/>
      </c>
      <c r="V1868" s="219">
        <f t="shared" si="930"/>
        <v>0</v>
      </c>
      <c r="W1868" s="220">
        <f t="shared" si="931"/>
        <v>0</v>
      </c>
      <c r="X1868" s="220">
        <f t="shared" si="932"/>
        <v>0</v>
      </c>
      <c r="Y1868" s="220">
        <f t="shared" si="933"/>
        <v>0</v>
      </c>
      <c r="Z1868" s="462">
        <f t="shared" si="934"/>
        <v>0</v>
      </c>
      <c r="AA1868" s="221">
        <f t="shared" si="946"/>
        <v>0</v>
      </c>
      <c r="AB1868" s="462" t="str">
        <f t="shared" si="935"/>
        <v/>
      </c>
      <c r="AC1868" s="447" t="str">
        <f t="shared" si="936"/>
        <v/>
      </c>
      <c r="AD1868" s="447" t="str">
        <f t="shared" si="937"/>
        <v/>
      </c>
      <c r="AE1868" s="460" t="str">
        <f t="shared" si="938"/>
        <v/>
      </c>
      <c r="AF1868" s="221" t="str">
        <f t="shared" si="947"/>
        <v/>
      </c>
      <c r="AG1868" s="141">
        <f t="shared" si="939"/>
        <v>0</v>
      </c>
      <c r="AH1868" s="141" t="str">
        <f t="shared" si="940"/>
        <v/>
      </c>
      <c r="AI1868" s="450"/>
      <c r="AJ1868" s="446">
        <f t="shared" si="941"/>
        <v>0</v>
      </c>
    </row>
    <row r="1869" spans="1:127">
      <c r="A1869" s="1">
        <v>1</v>
      </c>
      <c r="B1869" s="87"/>
      <c r="C1869" s="113"/>
      <c r="D1869" s="327"/>
      <c r="E1869" s="91"/>
      <c r="F1869" s="91"/>
      <c r="G1869" s="328"/>
      <c r="H1869" s="216">
        <f t="shared" si="918"/>
        <v>0</v>
      </c>
      <c r="I1869" s="88">
        <v>1</v>
      </c>
      <c r="J1869" s="216">
        <f t="shared" si="919"/>
        <v>0</v>
      </c>
      <c r="K1869" s="215" t="str">
        <f t="shared" si="920"/>
        <v/>
      </c>
      <c r="L1869" s="216" t="str">
        <f t="shared" si="942"/>
        <v/>
      </c>
      <c r="M1869" s="215" t="str">
        <f t="shared" si="943"/>
        <v/>
      </c>
      <c r="N1869" s="216" t="str">
        <f t="shared" si="944"/>
        <v/>
      </c>
      <c r="O1869" s="215" t="str">
        <f t="shared" si="924"/>
        <v/>
      </c>
      <c r="P1869" s="216" t="str">
        <f t="shared" si="945"/>
        <v/>
      </c>
      <c r="Q1869" s="215">
        <f t="shared" si="926"/>
        <v>0</v>
      </c>
      <c r="R1869" s="94"/>
      <c r="S1869" s="218" t="str">
        <f t="shared" si="927"/>
        <v/>
      </c>
      <c r="T1869" s="218" t="str">
        <f t="shared" si="928"/>
        <v/>
      </c>
      <c r="U1869" s="218" t="str">
        <f t="shared" si="929"/>
        <v/>
      </c>
      <c r="V1869" s="219">
        <f t="shared" si="930"/>
        <v>0</v>
      </c>
      <c r="W1869" s="220">
        <f t="shared" si="931"/>
        <v>0</v>
      </c>
      <c r="X1869" s="220">
        <f t="shared" si="932"/>
        <v>0</v>
      </c>
      <c r="Y1869" s="220">
        <f t="shared" si="933"/>
        <v>0</v>
      </c>
      <c r="Z1869" s="462">
        <f t="shared" si="934"/>
        <v>0</v>
      </c>
      <c r="AA1869" s="221">
        <f t="shared" si="946"/>
        <v>0</v>
      </c>
      <c r="AB1869" s="462" t="str">
        <f t="shared" si="935"/>
        <v/>
      </c>
      <c r="AC1869" s="447" t="str">
        <f t="shared" si="936"/>
        <v/>
      </c>
      <c r="AD1869" s="447" t="str">
        <f t="shared" si="937"/>
        <v/>
      </c>
      <c r="AE1869" s="460" t="str">
        <f t="shared" si="938"/>
        <v/>
      </c>
      <c r="AF1869" s="221" t="str">
        <f t="shared" si="947"/>
        <v/>
      </c>
      <c r="AG1869" s="141">
        <f t="shared" si="939"/>
        <v>0</v>
      </c>
      <c r="AH1869" s="141" t="str">
        <f t="shared" si="940"/>
        <v/>
      </c>
      <c r="AI1869" s="450"/>
      <c r="AJ1869" s="446">
        <f t="shared" si="941"/>
        <v>0</v>
      </c>
    </row>
    <row r="1870" spans="1:127">
      <c r="A1870" s="1">
        <v>1</v>
      </c>
      <c r="B1870" s="87"/>
      <c r="C1870" s="113"/>
      <c r="D1870" s="327"/>
      <c r="E1870" s="91"/>
      <c r="F1870" s="91"/>
      <c r="G1870" s="328"/>
      <c r="H1870" s="216">
        <f t="shared" si="918"/>
        <v>0</v>
      </c>
      <c r="I1870" s="88">
        <v>1</v>
      </c>
      <c r="J1870" s="216">
        <f t="shared" si="919"/>
        <v>0</v>
      </c>
      <c r="K1870" s="215" t="str">
        <f t="shared" si="920"/>
        <v/>
      </c>
      <c r="L1870" s="216" t="str">
        <f t="shared" si="942"/>
        <v/>
      </c>
      <c r="M1870" s="215" t="str">
        <f t="shared" si="943"/>
        <v/>
      </c>
      <c r="N1870" s="216" t="str">
        <f t="shared" si="944"/>
        <v/>
      </c>
      <c r="O1870" s="215" t="str">
        <f t="shared" si="924"/>
        <v/>
      </c>
      <c r="P1870" s="216" t="str">
        <f t="shared" si="945"/>
        <v/>
      </c>
      <c r="Q1870" s="215">
        <f t="shared" si="926"/>
        <v>0</v>
      </c>
      <c r="R1870" s="94"/>
      <c r="S1870" s="218" t="str">
        <f t="shared" si="927"/>
        <v/>
      </c>
      <c r="T1870" s="218" t="str">
        <f t="shared" si="928"/>
        <v/>
      </c>
      <c r="U1870" s="218" t="str">
        <f t="shared" si="929"/>
        <v/>
      </c>
      <c r="V1870" s="219">
        <f t="shared" si="930"/>
        <v>0</v>
      </c>
      <c r="W1870" s="220">
        <f t="shared" si="931"/>
        <v>0</v>
      </c>
      <c r="X1870" s="220">
        <f t="shared" si="932"/>
        <v>0</v>
      </c>
      <c r="Y1870" s="220">
        <f t="shared" si="933"/>
        <v>0</v>
      </c>
      <c r="Z1870" s="462">
        <f t="shared" si="934"/>
        <v>0</v>
      </c>
      <c r="AA1870" s="221">
        <f t="shared" si="946"/>
        <v>0</v>
      </c>
      <c r="AB1870" s="462" t="str">
        <f t="shared" si="935"/>
        <v/>
      </c>
      <c r="AC1870" s="447" t="str">
        <f t="shared" si="936"/>
        <v/>
      </c>
      <c r="AD1870" s="447" t="str">
        <f t="shared" si="937"/>
        <v/>
      </c>
      <c r="AE1870" s="460" t="str">
        <f t="shared" si="938"/>
        <v/>
      </c>
      <c r="AF1870" s="221" t="str">
        <f t="shared" si="947"/>
        <v/>
      </c>
      <c r="AG1870" s="141">
        <f t="shared" si="939"/>
        <v>0</v>
      </c>
      <c r="AH1870" s="141" t="str">
        <f t="shared" si="940"/>
        <v/>
      </c>
      <c r="AI1870" s="450"/>
      <c r="AJ1870" s="446">
        <f t="shared" si="941"/>
        <v>0</v>
      </c>
    </row>
    <row r="1871" spans="1:127">
      <c r="A1871" s="1">
        <v>1</v>
      </c>
      <c r="B1871" s="87"/>
      <c r="C1871" s="113"/>
      <c r="D1871" s="327"/>
      <c r="E1871" s="91"/>
      <c r="F1871" s="91"/>
      <c r="G1871" s="328"/>
      <c r="H1871" s="216">
        <f t="shared" si="918"/>
        <v>0</v>
      </c>
      <c r="I1871" s="88">
        <v>1</v>
      </c>
      <c r="J1871" s="216">
        <f t="shared" si="919"/>
        <v>0</v>
      </c>
      <c r="K1871" s="215" t="str">
        <f t="shared" si="920"/>
        <v/>
      </c>
      <c r="L1871" s="216" t="str">
        <f t="shared" si="942"/>
        <v/>
      </c>
      <c r="M1871" s="215" t="str">
        <f t="shared" si="943"/>
        <v/>
      </c>
      <c r="N1871" s="216" t="str">
        <f t="shared" si="944"/>
        <v/>
      </c>
      <c r="O1871" s="215" t="str">
        <f t="shared" si="924"/>
        <v/>
      </c>
      <c r="P1871" s="216" t="str">
        <f t="shared" si="945"/>
        <v/>
      </c>
      <c r="Q1871" s="215">
        <f t="shared" si="926"/>
        <v>0</v>
      </c>
      <c r="R1871" s="94"/>
      <c r="S1871" s="218" t="str">
        <f t="shared" si="927"/>
        <v/>
      </c>
      <c r="T1871" s="218" t="str">
        <f t="shared" si="928"/>
        <v/>
      </c>
      <c r="U1871" s="218" t="str">
        <f t="shared" si="929"/>
        <v/>
      </c>
      <c r="V1871" s="219">
        <f t="shared" si="930"/>
        <v>0</v>
      </c>
      <c r="W1871" s="220">
        <f t="shared" si="931"/>
        <v>0</v>
      </c>
      <c r="X1871" s="220">
        <f t="shared" si="932"/>
        <v>0</v>
      </c>
      <c r="Y1871" s="220">
        <f t="shared" si="933"/>
        <v>0</v>
      </c>
      <c r="Z1871" s="462">
        <f t="shared" si="934"/>
        <v>0</v>
      </c>
      <c r="AA1871" s="221">
        <f t="shared" si="946"/>
        <v>0</v>
      </c>
      <c r="AB1871" s="462" t="str">
        <f t="shared" si="935"/>
        <v/>
      </c>
      <c r="AC1871" s="447" t="str">
        <f t="shared" si="936"/>
        <v/>
      </c>
      <c r="AD1871" s="447" t="str">
        <f t="shared" si="937"/>
        <v/>
      </c>
      <c r="AE1871" s="460" t="str">
        <f t="shared" si="938"/>
        <v/>
      </c>
      <c r="AF1871" s="221" t="str">
        <f t="shared" si="947"/>
        <v/>
      </c>
      <c r="AG1871" s="141">
        <f t="shared" si="939"/>
        <v>0</v>
      </c>
      <c r="AH1871" s="141" t="str">
        <f t="shared" si="940"/>
        <v/>
      </c>
      <c r="AI1871" s="450"/>
      <c r="AJ1871" s="446">
        <f t="shared" si="941"/>
        <v>0</v>
      </c>
    </row>
    <row r="1872" spans="1:127">
      <c r="A1872" s="1">
        <v>1</v>
      </c>
      <c r="B1872" s="87"/>
      <c r="C1872" s="113"/>
      <c r="D1872" s="327"/>
      <c r="E1872" s="91"/>
      <c r="F1872" s="91"/>
      <c r="G1872" s="328"/>
      <c r="H1872" s="216">
        <f t="shared" si="918"/>
        <v>0</v>
      </c>
      <c r="I1872" s="88">
        <v>1</v>
      </c>
      <c r="J1872" s="216">
        <f t="shared" si="919"/>
        <v>0</v>
      </c>
      <c r="K1872" s="215" t="str">
        <f t="shared" si="920"/>
        <v/>
      </c>
      <c r="L1872" s="216" t="str">
        <f t="shared" si="942"/>
        <v/>
      </c>
      <c r="M1872" s="215" t="str">
        <f t="shared" si="943"/>
        <v/>
      </c>
      <c r="N1872" s="216" t="str">
        <f t="shared" si="944"/>
        <v/>
      </c>
      <c r="O1872" s="215" t="str">
        <f t="shared" si="924"/>
        <v/>
      </c>
      <c r="P1872" s="216" t="str">
        <f t="shared" si="945"/>
        <v/>
      </c>
      <c r="Q1872" s="215">
        <f t="shared" si="926"/>
        <v>0</v>
      </c>
      <c r="R1872" s="94"/>
      <c r="S1872" s="218" t="str">
        <f t="shared" si="927"/>
        <v/>
      </c>
      <c r="T1872" s="218" t="str">
        <f t="shared" si="928"/>
        <v/>
      </c>
      <c r="U1872" s="218" t="str">
        <f t="shared" si="929"/>
        <v/>
      </c>
      <c r="V1872" s="219">
        <f t="shared" si="930"/>
        <v>0</v>
      </c>
      <c r="W1872" s="220">
        <f t="shared" si="931"/>
        <v>0</v>
      </c>
      <c r="X1872" s="220">
        <f t="shared" si="932"/>
        <v>0</v>
      </c>
      <c r="Y1872" s="220">
        <f t="shared" si="933"/>
        <v>0</v>
      </c>
      <c r="Z1872" s="462">
        <f t="shared" si="934"/>
        <v>0</v>
      </c>
      <c r="AA1872" s="221">
        <f t="shared" si="946"/>
        <v>0</v>
      </c>
      <c r="AB1872" s="462" t="str">
        <f t="shared" si="935"/>
        <v/>
      </c>
      <c r="AC1872" s="447" t="str">
        <f t="shared" si="936"/>
        <v/>
      </c>
      <c r="AD1872" s="447" t="str">
        <f t="shared" si="937"/>
        <v/>
      </c>
      <c r="AE1872" s="460" t="str">
        <f t="shared" si="938"/>
        <v/>
      </c>
      <c r="AF1872" s="221" t="str">
        <f t="shared" si="947"/>
        <v/>
      </c>
      <c r="AG1872" s="141">
        <f t="shared" si="939"/>
        <v>0</v>
      </c>
      <c r="AH1872" s="141" t="str">
        <f t="shared" si="940"/>
        <v/>
      </c>
      <c r="AI1872" s="450"/>
      <c r="AJ1872" s="446">
        <f t="shared" si="941"/>
        <v>0</v>
      </c>
    </row>
    <row r="1873" spans="1:36">
      <c r="A1873" s="1">
        <v>1</v>
      </c>
      <c r="B1873" s="87"/>
      <c r="C1873" s="113"/>
      <c r="D1873" s="327"/>
      <c r="E1873" s="91"/>
      <c r="F1873" s="91"/>
      <c r="G1873" s="328"/>
      <c r="H1873" s="216">
        <f t="shared" si="918"/>
        <v>0</v>
      </c>
      <c r="I1873" s="88">
        <v>1</v>
      </c>
      <c r="J1873" s="216">
        <f t="shared" si="919"/>
        <v>0</v>
      </c>
      <c r="K1873" s="215" t="str">
        <f t="shared" si="920"/>
        <v/>
      </c>
      <c r="L1873" s="216" t="str">
        <f t="shared" si="942"/>
        <v/>
      </c>
      <c r="M1873" s="215" t="str">
        <f t="shared" si="943"/>
        <v/>
      </c>
      <c r="N1873" s="216" t="str">
        <f t="shared" si="944"/>
        <v/>
      </c>
      <c r="O1873" s="215" t="str">
        <f t="shared" si="924"/>
        <v/>
      </c>
      <c r="P1873" s="216" t="str">
        <f t="shared" si="945"/>
        <v/>
      </c>
      <c r="Q1873" s="215">
        <f t="shared" si="926"/>
        <v>0</v>
      </c>
      <c r="R1873" s="94"/>
      <c r="S1873" s="218" t="str">
        <f t="shared" si="927"/>
        <v/>
      </c>
      <c r="T1873" s="218" t="str">
        <f t="shared" si="928"/>
        <v/>
      </c>
      <c r="U1873" s="218" t="str">
        <f t="shared" si="929"/>
        <v/>
      </c>
      <c r="V1873" s="219">
        <f t="shared" si="930"/>
        <v>0</v>
      </c>
      <c r="W1873" s="220">
        <f t="shared" si="931"/>
        <v>0</v>
      </c>
      <c r="X1873" s="220">
        <f t="shared" si="932"/>
        <v>0</v>
      </c>
      <c r="Y1873" s="220">
        <f t="shared" si="933"/>
        <v>0</v>
      </c>
      <c r="Z1873" s="462">
        <f t="shared" si="934"/>
        <v>0</v>
      </c>
      <c r="AA1873" s="221">
        <f t="shared" si="946"/>
        <v>0</v>
      </c>
      <c r="AB1873" s="462" t="str">
        <f t="shared" si="935"/>
        <v/>
      </c>
      <c r="AC1873" s="447" t="str">
        <f t="shared" si="936"/>
        <v/>
      </c>
      <c r="AD1873" s="447" t="str">
        <f t="shared" si="937"/>
        <v/>
      </c>
      <c r="AE1873" s="460" t="str">
        <f t="shared" si="938"/>
        <v/>
      </c>
      <c r="AF1873" s="221" t="str">
        <f t="shared" si="947"/>
        <v/>
      </c>
      <c r="AG1873" s="141">
        <f t="shared" si="939"/>
        <v>0</v>
      </c>
      <c r="AH1873" s="141" t="str">
        <f t="shared" si="940"/>
        <v/>
      </c>
      <c r="AI1873" s="450"/>
      <c r="AJ1873" s="446">
        <f t="shared" si="941"/>
        <v>0</v>
      </c>
    </row>
    <row r="1874" spans="1:36">
      <c r="A1874" s="1">
        <v>1</v>
      </c>
      <c r="B1874" s="87"/>
      <c r="C1874" s="113"/>
      <c r="D1874" s="327"/>
      <c r="E1874" s="91"/>
      <c r="F1874" s="91"/>
      <c r="G1874" s="328"/>
      <c r="H1874" s="216">
        <f t="shared" si="918"/>
        <v>0</v>
      </c>
      <c r="I1874" s="88">
        <v>1</v>
      </c>
      <c r="J1874" s="216">
        <f t="shared" si="919"/>
        <v>0</v>
      </c>
      <c r="K1874" s="215" t="str">
        <f t="shared" si="920"/>
        <v/>
      </c>
      <c r="L1874" s="216" t="str">
        <f t="shared" si="942"/>
        <v/>
      </c>
      <c r="M1874" s="215" t="str">
        <f t="shared" si="943"/>
        <v/>
      </c>
      <c r="N1874" s="216" t="str">
        <f t="shared" si="944"/>
        <v/>
      </c>
      <c r="O1874" s="215" t="str">
        <f t="shared" si="924"/>
        <v/>
      </c>
      <c r="P1874" s="216" t="str">
        <f t="shared" si="945"/>
        <v/>
      </c>
      <c r="Q1874" s="215">
        <f t="shared" si="926"/>
        <v>0</v>
      </c>
      <c r="R1874" s="94"/>
      <c r="S1874" s="218" t="str">
        <f t="shared" si="927"/>
        <v/>
      </c>
      <c r="T1874" s="218" t="str">
        <f t="shared" si="928"/>
        <v/>
      </c>
      <c r="U1874" s="218" t="str">
        <f t="shared" si="929"/>
        <v/>
      </c>
      <c r="V1874" s="219">
        <f t="shared" si="930"/>
        <v>0</v>
      </c>
      <c r="W1874" s="220">
        <f t="shared" si="931"/>
        <v>0</v>
      </c>
      <c r="X1874" s="220">
        <f t="shared" si="932"/>
        <v>0</v>
      </c>
      <c r="Y1874" s="220">
        <f t="shared" si="933"/>
        <v>0</v>
      </c>
      <c r="Z1874" s="462">
        <f t="shared" si="934"/>
        <v>0</v>
      </c>
      <c r="AA1874" s="221">
        <f t="shared" si="946"/>
        <v>0</v>
      </c>
      <c r="AB1874" s="462" t="str">
        <f t="shared" si="935"/>
        <v/>
      </c>
      <c r="AC1874" s="447" t="str">
        <f t="shared" si="936"/>
        <v/>
      </c>
      <c r="AD1874" s="447" t="str">
        <f t="shared" si="937"/>
        <v/>
      </c>
      <c r="AE1874" s="460" t="str">
        <f t="shared" si="938"/>
        <v/>
      </c>
      <c r="AF1874" s="221" t="str">
        <f t="shared" si="947"/>
        <v/>
      </c>
      <c r="AG1874" s="141">
        <f t="shared" si="939"/>
        <v>0</v>
      </c>
      <c r="AH1874" s="141" t="str">
        <f t="shared" si="940"/>
        <v/>
      </c>
      <c r="AI1874" s="450"/>
      <c r="AJ1874" s="446">
        <f t="shared" si="941"/>
        <v>0</v>
      </c>
    </row>
    <row r="1875" spans="1:36">
      <c r="A1875" s="1">
        <v>1</v>
      </c>
      <c r="B1875" s="87"/>
      <c r="C1875" s="113"/>
      <c r="D1875" s="327"/>
      <c r="E1875" s="91"/>
      <c r="F1875" s="91"/>
      <c r="G1875" s="328"/>
      <c r="H1875" s="216">
        <f t="shared" si="918"/>
        <v>0</v>
      </c>
      <c r="I1875" s="88">
        <v>1</v>
      </c>
      <c r="J1875" s="216">
        <f t="shared" si="919"/>
        <v>0</v>
      </c>
      <c r="K1875" s="215" t="str">
        <f t="shared" si="920"/>
        <v/>
      </c>
      <c r="L1875" s="216" t="str">
        <f t="shared" si="942"/>
        <v/>
      </c>
      <c r="M1875" s="215" t="str">
        <f t="shared" si="943"/>
        <v/>
      </c>
      <c r="N1875" s="216" t="str">
        <f t="shared" si="944"/>
        <v/>
      </c>
      <c r="O1875" s="215" t="str">
        <f t="shared" si="924"/>
        <v/>
      </c>
      <c r="P1875" s="216" t="str">
        <f t="shared" si="945"/>
        <v/>
      </c>
      <c r="Q1875" s="215">
        <f t="shared" si="926"/>
        <v>0</v>
      </c>
      <c r="R1875" s="94"/>
      <c r="S1875" s="218" t="str">
        <f t="shared" si="927"/>
        <v/>
      </c>
      <c r="T1875" s="218" t="str">
        <f t="shared" si="928"/>
        <v/>
      </c>
      <c r="U1875" s="218" t="str">
        <f t="shared" si="929"/>
        <v/>
      </c>
      <c r="V1875" s="219">
        <f t="shared" si="930"/>
        <v>0</v>
      </c>
      <c r="W1875" s="220">
        <f t="shared" si="931"/>
        <v>0</v>
      </c>
      <c r="X1875" s="220">
        <f t="shared" si="932"/>
        <v>0</v>
      </c>
      <c r="Y1875" s="220">
        <f t="shared" si="933"/>
        <v>0</v>
      </c>
      <c r="Z1875" s="462">
        <f t="shared" si="934"/>
        <v>0</v>
      </c>
      <c r="AA1875" s="221">
        <f t="shared" si="946"/>
        <v>0</v>
      </c>
      <c r="AB1875" s="462" t="str">
        <f t="shared" si="935"/>
        <v/>
      </c>
      <c r="AC1875" s="447" t="str">
        <f t="shared" si="936"/>
        <v/>
      </c>
      <c r="AD1875" s="447" t="str">
        <f t="shared" si="937"/>
        <v/>
      </c>
      <c r="AE1875" s="460" t="str">
        <f t="shared" si="938"/>
        <v/>
      </c>
      <c r="AF1875" s="221" t="str">
        <f t="shared" si="947"/>
        <v/>
      </c>
      <c r="AG1875" s="141">
        <f t="shared" si="939"/>
        <v>0</v>
      </c>
      <c r="AH1875" s="141" t="str">
        <f t="shared" si="940"/>
        <v/>
      </c>
      <c r="AI1875" s="450"/>
      <c r="AJ1875" s="446">
        <f t="shared" si="941"/>
        <v>0</v>
      </c>
    </row>
    <row r="1876" spans="1:36">
      <c r="A1876" s="1">
        <v>1</v>
      </c>
      <c r="B1876" s="87"/>
      <c r="C1876" s="113"/>
      <c r="D1876" s="327"/>
      <c r="E1876" s="91"/>
      <c r="F1876" s="91"/>
      <c r="G1876" s="328"/>
      <c r="H1876" s="216">
        <f t="shared" si="918"/>
        <v>0</v>
      </c>
      <c r="I1876" s="88">
        <v>1</v>
      </c>
      <c r="J1876" s="216">
        <f t="shared" si="919"/>
        <v>0</v>
      </c>
      <c r="K1876" s="215" t="str">
        <f t="shared" si="920"/>
        <v/>
      </c>
      <c r="L1876" s="216" t="str">
        <f t="shared" si="942"/>
        <v/>
      </c>
      <c r="M1876" s="215" t="str">
        <f t="shared" si="943"/>
        <v/>
      </c>
      <c r="N1876" s="216" t="str">
        <f t="shared" si="944"/>
        <v/>
      </c>
      <c r="O1876" s="215" t="str">
        <f t="shared" si="924"/>
        <v/>
      </c>
      <c r="P1876" s="216" t="str">
        <f t="shared" si="945"/>
        <v/>
      </c>
      <c r="Q1876" s="215">
        <f t="shared" si="926"/>
        <v>0</v>
      </c>
      <c r="R1876" s="94"/>
      <c r="S1876" s="218" t="str">
        <f t="shared" si="927"/>
        <v/>
      </c>
      <c r="T1876" s="218" t="str">
        <f t="shared" si="928"/>
        <v/>
      </c>
      <c r="U1876" s="218" t="str">
        <f t="shared" si="929"/>
        <v/>
      </c>
      <c r="V1876" s="219">
        <f t="shared" si="930"/>
        <v>0</v>
      </c>
      <c r="W1876" s="220">
        <f t="shared" si="931"/>
        <v>0</v>
      </c>
      <c r="X1876" s="220">
        <f t="shared" si="932"/>
        <v>0</v>
      </c>
      <c r="Y1876" s="220">
        <f t="shared" si="933"/>
        <v>0</v>
      </c>
      <c r="Z1876" s="462">
        <f t="shared" si="934"/>
        <v>0</v>
      </c>
      <c r="AA1876" s="221">
        <f t="shared" si="946"/>
        <v>0</v>
      </c>
      <c r="AB1876" s="462" t="str">
        <f t="shared" si="935"/>
        <v/>
      </c>
      <c r="AC1876" s="447" t="str">
        <f t="shared" si="936"/>
        <v/>
      </c>
      <c r="AD1876" s="447" t="str">
        <f t="shared" si="937"/>
        <v/>
      </c>
      <c r="AE1876" s="460" t="str">
        <f t="shared" si="938"/>
        <v/>
      </c>
      <c r="AF1876" s="221" t="str">
        <f t="shared" si="947"/>
        <v/>
      </c>
      <c r="AG1876" s="141">
        <f t="shared" si="939"/>
        <v>0</v>
      </c>
      <c r="AH1876" s="141" t="str">
        <f t="shared" si="940"/>
        <v/>
      </c>
      <c r="AI1876" s="450"/>
      <c r="AJ1876" s="446">
        <f t="shared" si="941"/>
        <v>0</v>
      </c>
    </row>
    <row r="1877" spans="1:36">
      <c r="A1877" s="1">
        <v>1</v>
      </c>
      <c r="B1877" s="87"/>
      <c r="C1877" s="113"/>
      <c r="D1877" s="327"/>
      <c r="E1877" s="91"/>
      <c r="F1877" s="91"/>
      <c r="G1877" s="328"/>
      <c r="H1877" s="216">
        <f t="shared" si="918"/>
        <v>0</v>
      </c>
      <c r="I1877" s="88">
        <v>1</v>
      </c>
      <c r="J1877" s="216">
        <f t="shared" si="919"/>
        <v>0</v>
      </c>
      <c r="K1877" s="215" t="str">
        <f t="shared" si="920"/>
        <v/>
      </c>
      <c r="L1877" s="216" t="str">
        <f t="shared" si="942"/>
        <v/>
      </c>
      <c r="M1877" s="215" t="str">
        <f t="shared" si="943"/>
        <v/>
      </c>
      <c r="N1877" s="216" t="str">
        <f t="shared" si="944"/>
        <v/>
      </c>
      <c r="O1877" s="215" t="str">
        <f t="shared" si="924"/>
        <v/>
      </c>
      <c r="P1877" s="216" t="str">
        <f t="shared" si="945"/>
        <v/>
      </c>
      <c r="Q1877" s="215">
        <f t="shared" si="926"/>
        <v>0</v>
      </c>
      <c r="R1877" s="94"/>
      <c r="S1877" s="218" t="str">
        <f t="shared" si="927"/>
        <v/>
      </c>
      <c r="T1877" s="218" t="str">
        <f t="shared" si="928"/>
        <v/>
      </c>
      <c r="U1877" s="218" t="str">
        <f t="shared" si="929"/>
        <v/>
      </c>
      <c r="V1877" s="219">
        <f t="shared" si="930"/>
        <v>0</v>
      </c>
      <c r="W1877" s="220">
        <f t="shared" si="931"/>
        <v>0</v>
      </c>
      <c r="X1877" s="220">
        <f t="shared" si="932"/>
        <v>0</v>
      </c>
      <c r="Y1877" s="220">
        <f t="shared" si="933"/>
        <v>0</v>
      </c>
      <c r="Z1877" s="462">
        <f t="shared" si="934"/>
        <v>0</v>
      </c>
      <c r="AA1877" s="221">
        <f t="shared" si="946"/>
        <v>0</v>
      </c>
      <c r="AB1877" s="462" t="str">
        <f t="shared" si="935"/>
        <v/>
      </c>
      <c r="AC1877" s="447" t="str">
        <f t="shared" si="936"/>
        <v/>
      </c>
      <c r="AD1877" s="447" t="str">
        <f t="shared" si="937"/>
        <v/>
      </c>
      <c r="AE1877" s="460" t="str">
        <f t="shared" si="938"/>
        <v/>
      </c>
      <c r="AF1877" s="221" t="str">
        <f t="shared" si="947"/>
        <v/>
      </c>
      <c r="AG1877" s="141">
        <f t="shared" si="939"/>
        <v>0</v>
      </c>
      <c r="AH1877" s="141" t="str">
        <f t="shared" si="940"/>
        <v/>
      </c>
      <c r="AI1877" s="450"/>
      <c r="AJ1877" s="446">
        <f t="shared" si="941"/>
        <v>0</v>
      </c>
    </row>
    <row r="1878" spans="1:36">
      <c r="A1878" s="1">
        <v>1</v>
      </c>
      <c r="B1878" s="87"/>
      <c r="C1878" s="113"/>
      <c r="D1878" s="327"/>
      <c r="E1878" s="91"/>
      <c r="F1878" s="91"/>
      <c r="G1878" s="328"/>
      <c r="H1878" s="216">
        <f t="shared" si="918"/>
        <v>0</v>
      </c>
      <c r="I1878" s="88">
        <v>1</v>
      </c>
      <c r="J1878" s="216">
        <f t="shared" si="919"/>
        <v>0</v>
      </c>
      <c r="K1878" s="215" t="str">
        <f t="shared" si="920"/>
        <v/>
      </c>
      <c r="L1878" s="216" t="str">
        <f t="shared" si="942"/>
        <v/>
      </c>
      <c r="M1878" s="215" t="str">
        <f t="shared" si="943"/>
        <v/>
      </c>
      <c r="N1878" s="216" t="str">
        <f t="shared" si="944"/>
        <v/>
      </c>
      <c r="O1878" s="215" t="str">
        <f t="shared" si="924"/>
        <v/>
      </c>
      <c r="P1878" s="216" t="str">
        <f t="shared" si="945"/>
        <v/>
      </c>
      <c r="Q1878" s="215">
        <f t="shared" si="926"/>
        <v>0</v>
      </c>
      <c r="R1878" s="94"/>
      <c r="S1878" s="218" t="str">
        <f t="shared" si="927"/>
        <v/>
      </c>
      <c r="T1878" s="218" t="str">
        <f t="shared" si="928"/>
        <v/>
      </c>
      <c r="U1878" s="218" t="str">
        <f t="shared" si="929"/>
        <v/>
      </c>
      <c r="V1878" s="219">
        <f t="shared" si="930"/>
        <v>0</v>
      </c>
      <c r="W1878" s="220">
        <f t="shared" si="931"/>
        <v>0</v>
      </c>
      <c r="X1878" s="220">
        <f t="shared" si="932"/>
        <v>0</v>
      </c>
      <c r="Y1878" s="220">
        <f t="shared" si="933"/>
        <v>0</v>
      </c>
      <c r="Z1878" s="462">
        <f t="shared" si="934"/>
        <v>0</v>
      </c>
      <c r="AA1878" s="221">
        <f t="shared" si="946"/>
        <v>0</v>
      </c>
      <c r="AB1878" s="462" t="str">
        <f t="shared" si="935"/>
        <v/>
      </c>
      <c r="AC1878" s="447" t="str">
        <f t="shared" si="936"/>
        <v/>
      </c>
      <c r="AD1878" s="447" t="str">
        <f t="shared" si="937"/>
        <v/>
      </c>
      <c r="AE1878" s="460" t="str">
        <f t="shared" si="938"/>
        <v/>
      </c>
      <c r="AF1878" s="221" t="str">
        <f t="shared" si="947"/>
        <v/>
      </c>
      <c r="AG1878" s="141">
        <f t="shared" si="939"/>
        <v>0</v>
      </c>
      <c r="AH1878" s="141" t="str">
        <f t="shared" si="940"/>
        <v/>
      </c>
      <c r="AI1878" s="450"/>
      <c r="AJ1878" s="446">
        <f t="shared" si="941"/>
        <v>0</v>
      </c>
    </row>
    <row r="1879" spans="1:36">
      <c r="A1879" s="1">
        <v>1</v>
      </c>
      <c r="B1879" s="87"/>
      <c r="C1879" s="113"/>
      <c r="D1879" s="327"/>
      <c r="E1879" s="91"/>
      <c r="F1879" s="91"/>
      <c r="G1879" s="328"/>
      <c r="H1879" s="216">
        <f t="shared" si="918"/>
        <v>0</v>
      </c>
      <c r="I1879" s="88">
        <v>1</v>
      </c>
      <c r="J1879" s="216">
        <f t="shared" si="919"/>
        <v>0</v>
      </c>
      <c r="K1879" s="215" t="str">
        <f t="shared" si="920"/>
        <v/>
      </c>
      <c r="L1879" s="216" t="str">
        <f t="shared" si="942"/>
        <v/>
      </c>
      <c r="M1879" s="215" t="str">
        <f t="shared" si="943"/>
        <v/>
      </c>
      <c r="N1879" s="216" t="str">
        <f t="shared" si="944"/>
        <v/>
      </c>
      <c r="O1879" s="215" t="str">
        <f t="shared" si="924"/>
        <v/>
      </c>
      <c r="P1879" s="216" t="str">
        <f t="shared" si="945"/>
        <v/>
      </c>
      <c r="Q1879" s="215">
        <f t="shared" si="926"/>
        <v>0</v>
      </c>
      <c r="R1879" s="94"/>
      <c r="S1879" s="218" t="str">
        <f t="shared" si="927"/>
        <v/>
      </c>
      <c r="T1879" s="218" t="str">
        <f t="shared" si="928"/>
        <v/>
      </c>
      <c r="U1879" s="218" t="str">
        <f t="shared" si="929"/>
        <v/>
      </c>
      <c r="V1879" s="219">
        <f t="shared" si="930"/>
        <v>0</v>
      </c>
      <c r="W1879" s="220">
        <f t="shared" si="931"/>
        <v>0</v>
      </c>
      <c r="X1879" s="220">
        <f t="shared" si="932"/>
        <v>0</v>
      </c>
      <c r="Y1879" s="220">
        <f t="shared" si="933"/>
        <v>0</v>
      </c>
      <c r="Z1879" s="462">
        <f t="shared" si="934"/>
        <v>0</v>
      </c>
      <c r="AA1879" s="221">
        <f t="shared" si="946"/>
        <v>0</v>
      </c>
      <c r="AB1879" s="462" t="str">
        <f t="shared" si="935"/>
        <v/>
      </c>
      <c r="AC1879" s="447" t="str">
        <f t="shared" si="936"/>
        <v/>
      </c>
      <c r="AD1879" s="447" t="str">
        <f t="shared" si="937"/>
        <v/>
      </c>
      <c r="AE1879" s="460" t="str">
        <f t="shared" si="938"/>
        <v/>
      </c>
      <c r="AF1879" s="221" t="str">
        <f t="shared" si="947"/>
        <v/>
      </c>
      <c r="AG1879" s="141">
        <f t="shared" si="939"/>
        <v>0</v>
      </c>
      <c r="AH1879" s="141" t="str">
        <f t="shared" si="940"/>
        <v/>
      </c>
      <c r="AI1879" s="450"/>
      <c r="AJ1879" s="446">
        <f t="shared" si="941"/>
        <v>0</v>
      </c>
    </row>
    <row r="1880" spans="1:36">
      <c r="A1880" s="1">
        <v>1</v>
      </c>
      <c r="B1880" s="87"/>
      <c r="C1880" s="113"/>
      <c r="D1880" s="327"/>
      <c r="E1880" s="91"/>
      <c r="F1880" s="91"/>
      <c r="G1880" s="328"/>
      <c r="H1880" s="216">
        <f t="shared" si="918"/>
        <v>0</v>
      </c>
      <c r="I1880" s="88">
        <v>1</v>
      </c>
      <c r="J1880" s="216">
        <f t="shared" si="919"/>
        <v>0</v>
      </c>
      <c r="K1880" s="215" t="str">
        <f t="shared" si="920"/>
        <v/>
      </c>
      <c r="L1880" s="216" t="str">
        <f t="shared" si="942"/>
        <v/>
      </c>
      <c r="M1880" s="215" t="str">
        <f t="shared" si="943"/>
        <v/>
      </c>
      <c r="N1880" s="216" t="str">
        <f t="shared" si="944"/>
        <v/>
      </c>
      <c r="O1880" s="215" t="str">
        <f t="shared" si="924"/>
        <v/>
      </c>
      <c r="P1880" s="216" t="str">
        <f t="shared" si="945"/>
        <v/>
      </c>
      <c r="Q1880" s="215">
        <f t="shared" si="926"/>
        <v>0</v>
      </c>
      <c r="R1880" s="94"/>
      <c r="S1880" s="218" t="str">
        <f t="shared" si="927"/>
        <v/>
      </c>
      <c r="T1880" s="218" t="str">
        <f t="shared" si="928"/>
        <v/>
      </c>
      <c r="U1880" s="218" t="str">
        <f t="shared" si="929"/>
        <v/>
      </c>
      <c r="V1880" s="219">
        <f t="shared" si="930"/>
        <v>0</v>
      </c>
      <c r="W1880" s="220">
        <f t="shared" si="931"/>
        <v>0</v>
      </c>
      <c r="X1880" s="220">
        <f t="shared" si="932"/>
        <v>0</v>
      </c>
      <c r="Y1880" s="220">
        <f t="shared" si="933"/>
        <v>0</v>
      </c>
      <c r="Z1880" s="462">
        <f t="shared" si="934"/>
        <v>0</v>
      </c>
      <c r="AA1880" s="221">
        <f t="shared" si="946"/>
        <v>0</v>
      </c>
      <c r="AB1880" s="462" t="str">
        <f t="shared" si="935"/>
        <v/>
      </c>
      <c r="AC1880" s="447" t="str">
        <f t="shared" si="936"/>
        <v/>
      </c>
      <c r="AD1880" s="447" t="str">
        <f t="shared" si="937"/>
        <v/>
      </c>
      <c r="AE1880" s="460" t="str">
        <f t="shared" si="938"/>
        <v/>
      </c>
      <c r="AF1880" s="221" t="str">
        <f t="shared" si="947"/>
        <v/>
      </c>
      <c r="AG1880" s="141">
        <f t="shared" si="939"/>
        <v>0</v>
      </c>
      <c r="AH1880" s="141" t="str">
        <f t="shared" si="940"/>
        <v/>
      </c>
      <c r="AI1880" s="450"/>
      <c r="AJ1880" s="446">
        <f t="shared" si="941"/>
        <v>0</v>
      </c>
    </row>
    <row r="1881" spans="1:36">
      <c r="A1881" s="1">
        <v>1</v>
      </c>
      <c r="B1881" s="87"/>
      <c r="C1881" s="113"/>
      <c r="D1881" s="327"/>
      <c r="E1881" s="91"/>
      <c r="F1881" s="91"/>
      <c r="G1881" s="328"/>
      <c r="H1881" s="216">
        <f t="shared" si="918"/>
        <v>0</v>
      </c>
      <c r="I1881" s="88">
        <v>1</v>
      </c>
      <c r="J1881" s="216">
        <f t="shared" si="919"/>
        <v>0</v>
      </c>
      <c r="K1881" s="215" t="str">
        <f t="shared" si="920"/>
        <v/>
      </c>
      <c r="L1881" s="216" t="str">
        <f t="shared" si="942"/>
        <v/>
      </c>
      <c r="M1881" s="215" t="str">
        <f t="shared" si="943"/>
        <v/>
      </c>
      <c r="N1881" s="216" t="str">
        <f t="shared" si="944"/>
        <v/>
      </c>
      <c r="O1881" s="215" t="str">
        <f t="shared" si="924"/>
        <v/>
      </c>
      <c r="P1881" s="216" t="str">
        <f t="shared" si="945"/>
        <v/>
      </c>
      <c r="Q1881" s="215">
        <f t="shared" si="926"/>
        <v>0</v>
      </c>
      <c r="R1881" s="94"/>
      <c r="S1881" s="218" t="str">
        <f t="shared" si="927"/>
        <v/>
      </c>
      <c r="T1881" s="218" t="str">
        <f t="shared" si="928"/>
        <v/>
      </c>
      <c r="U1881" s="218" t="str">
        <f t="shared" si="929"/>
        <v/>
      </c>
      <c r="V1881" s="219">
        <f t="shared" si="930"/>
        <v>0</v>
      </c>
      <c r="W1881" s="220">
        <f t="shared" si="931"/>
        <v>0</v>
      </c>
      <c r="X1881" s="220">
        <f t="shared" si="932"/>
        <v>0</v>
      </c>
      <c r="Y1881" s="220">
        <f t="shared" si="933"/>
        <v>0</v>
      </c>
      <c r="Z1881" s="462">
        <f t="shared" si="934"/>
        <v>0</v>
      </c>
      <c r="AA1881" s="221">
        <f t="shared" si="946"/>
        <v>0</v>
      </c>
      <c r="AB1881" s="462" t="str">
        <f t="shared" si="935"/>
        <v/>
      </c>
      <c r="AC1881" s="447" t="str">
        <f t="shared" si="936"/>
        <v/>
      </c>
      <c r="AD1881" s="447" t="str">
        <f t="shared" si="937"/>
        <v/>
      </c>
      <c r="AE1881" s="460" t="str">
        <f t="shared" si="938"/>
        <v/>
      </c>
      <c r="AF1881" s="221" t="str">
        <f t="shared" si="947"/>
        <v/>
      </c>
      <c r="AG1881" s="141">
        <f t="shared" si="939"/>
        <v>0</v>
      </c>
      <c r="AH1881" s="141" t="str">
        <f t="shared" si="940"/>
        <v/>
      </c>
      <c r="AI1881" s="450"/>
      <c r="AJ1881" s="446">
        <f t="shared" si="941"/>
        <v>0</v>
      </c>
    </row>
    <row r="1882" spans="1:36">
      <c r="A1882" s="1">
        <v>1</v>
      </c>
      <c r="B1882" s="87"/>
      <c r="C1882" s="113"/>
      <c r="D1882" s="327"/>
      <c r="E1882" s="91"/>
      <c r="F1882" s="91"/>
      <c r="G1882" s="328"/>
      <c r="H1882" s="216">
        <f t="shared" si="918"/>
        <v>0</v>
      </c>
      <c r="I1882" s="88">
        <v>1</v>
      </c>
      <c r="J1882" s="216">
        <f t="shared" si="919"/>
        <v>0</v>
      </c>
      <c r="K1882" s="215" t="str">
        <f t="shared" si="920"/>
        <v/>
      </c>
      <c r="L1882" s="216" t="str">
        <f t="shared" si="942"/>
        <v/>
      </c>
      <c r="M1882" s="215" t="str">
        <f t="shared" si="943"/>
        <v/>
      </c>
      <c r="N1882" s="216" t="str">
        <f t="shared" si="944"/>
        <v/>
      </c>
      <c r="O1882" s="215" t="str">
        <f t="shared" si="924"/>
        <v/>
      </c>
      <c r="P1882" s="216" t="str">
        <f t="shared" si="945"/>
        <v/>
      </c>
      <c r="Q1882" s="215">
        <f t="shared" si="926"/>
        <v>0</v>
      </c>
      <c r="R1882" s="94"/>
      <c r="S1882" s="218" t="str">
        <f t="shared" si="927"/>
        <v/>
      </c>
      <c r="T1882" s="218" t="str">
        <f t="shared" si="928"/>
        <v/>
      </c>
      <c r="U1882" s="218" t="str">
        <f t="shared" si="929"/>
        <v/>
      </c>
      <c r="V1882" s="219">
        <f t="shared" si="930"/>
        <v>0</v>
      </c>
      <c r="W1882" s="220">
        <f t="shared" si="931"/>
        <v>0</v>
      </c>
      <c r="X1882" s="220">
        <f t="shared" si="932"/>
        <v>0</v>
      </c>
      <c r="Y1882" s="220">
        <f t="shared" si="933"/>
        <v>0</v>
      </c>
      <c r="Z1882" s="462">
        <f t="shared" si="934"/>
        <v>0</v>
      </c>
      <c r="AA1882" s="221">
        <f t="shared" si="946"/>
        <v>0</v>
      </c>
      <c r="AB1882" s="462" t="str">
        <f t="shared" si="935"/>
        <v/>
      </c>
      <c r="AC1882" s="447" t="str">
        <f t="shared" si="936"/>
        <v/>
      </c>
      <c r="AD1882" s="447" t="str">
        <f t="shared" si="937"/>
        <v/>
      </c>
      <c r="AE1882" s="460" t="str">
        <f t="shared" si="938"/>
        <v/>
      </c>
      <c r="AF1882" s="221" t="str">
        <f t="shared" si="947"/>
        <v/>
      </c>
      <c r="AG1882" s="141">
        <f t="shared" si="939"/>
        <v>0</v>
      </c>
      <c r="AH1882" s="141" t="str">
        <f t="shared" si="940"/>
        <v/>
      </c>
      <c r="AI1882" s="450"/>
      <c r="AJ1882" s="446">
        <f t="shared" si="941"/>
        <v>0</v>
      </c>
    </row>
    <row r="1883" spans="1:36">
      <c r="A1883" s="1">
        <v>1</v>
      </c>
      <c r="B1883" s="87"/>
      <c r="C1883" s="113"/>
      <c r="D1883" s="327"/>
      <c r="E1883" s="91"/>
      <c r="F1883" s="91"/>
      <c r="G1883" s="328"/>
      <c r="H1883" s="216">
        <f t="shared" si="918"/>
        <v>0</v>
      </c>
      <c r="I1883" s="88">
        <v>1</v>
      </c>
      <c r="J1883" s="216">
        <f t="shared" si="919"/>
        <v>0</v>
      </c>
      <c r="K1883" s="215" t="str">
        <f t="shared" si="920"/>
        <v/>
      </c>
      <c r="L1883" s="216" t="str">
        <f t="shared" si="942"/>
        <v/>
      </c>
      <c r="M1883" s="215" t="str">
        <f t="shared" si="943"/>
        <v/>
      </c>
      <c r="N1883" s="216" t="str">
        <f t="shared" si="944"/>
        <v/>
      </c>
      <c r="O1883" s="215" t="str">
        <f t="shared" si="924"/>
        <v/>
      </c>
      <c r="P1883" s="216" t="str">
        <f t="shared" si="945"/>
        <v/>
      </c>
      <c r="Q1883" s="215">
        <f t="shared" si="926"/>
        <v>0</v>
      </c>
      <c r="R1883" s="94"/>
      <c r="S1883" s="218" t="str">
        <f t="shared" si="927"/>
        <v/>
      </c>
      <c r="T1883" s="218" t="str">
        <f t="shared" si="928"/>
        <v/>
      </c>
      <c r="U1883" s="218" t="str">
        <f t="shared" si="929"/>
        <v/>
      </c>
      <c r="V1883" s="219">
        <f t="shared" si="930"/>
        <v>0</v>
      </c>
      <c r="W1883" s="220">
        <f t="shared" si="931"/>
        <v>0</v>
      </c>
      <c r="X1883" s="220">
        <f t="shared" si="932"/>
        <v>0</v>
      </c>
      <c r="Y1883" s="220">
        <f t="shared" si="933"/>
        <v>0</v>
      </c>
      <c r="Z1883" s="462">
        <f t="shared" si="934"/>
        <v>0</v>
      </c>
      <c r="AA1883" s="221">
        <f t="shared" si="946"/>
        <v>0</v>
      </c>
      <c r="AB1883" s="462" t="str">
        <f t="shared" si="935"/>
        <v/>
      </c>
      <c r="AC1883" s="447" t="str">
        <f t="shared" si="936"/>
        <v/>
      </c>
      <c r="AD1883" s="447" t="str">
        <f t="shared" si="937"/>
        <v/>
      </c>
      <c r="AE1883" s="460" t="str">
        <f t="shared" si="938"/>
        <v/>
      </c>
      <c r="AF1883" s="221" t="str">
        <f t="shared" si="947"/>
        <v/>
      </c>
      <c r="AG1883" s="141">
        <f t="shared" si="939"/>
        <v>0</v>
      </c>
      <c r="AH1883" s="141" t="str">
        <f t="shared" si="940"/>
        <v/>
      </c>
      <c r="AI1883" s="450"/>
      <c r="AJ1883" s="446">
        <f t="shared" si="941"/>
        <v>0</v>
      </c>
    </row>
    <row r="1884" spans="1:36">
      <c r="A1884" s="1">
        <v>1</v>
      </c>
      <c r="B1884" s="87"/>
      <c r="C1884" s="113"/>
      <c r="D1884" s="327"/>
      <c r="E1884" s="91"/>
      <c r="F1884" s="91"/>
      <c r="G1884" s="328"/>
      <c r="H1884" s="216">
        <f t="shared" si="918"/>
        <v>0</v>
      </c>
      <c r="I1884" s="88">
        <v>1</v>
      </c>
      <c r="J1884" s="216">
        <f t="shared" si="919"/>
        <v>0</v>
      </c>
      <c r="K1884" s="215" t="str">
        <f t="shared" si="920"/>
        <v/>
      </c>
      <c r="L1884" s="216" t="str">
        <f t="shared" si="942"/>
        <v/>
      </c>
      <c r="M1884" s="215" t="str">
        <f t="shared" si="943"/>
        <v/>
      </c>
      <c r="N1884" s="216" t="str">
        <f t="shared" si="944"/>
        <v/>
      </c>
      <c r="O1884" s="215" t="str">
        <f t="shared" si="924"/>
        <v/>
      </c>
      <c r="P1884" s="216" t="str">
        <f t="shared" si="945"/>
        <v/>
      </c>
      <c r="Q1884" s="215">
        <f t="shared" si="926"/>
        <v>0</v>
      </c>
      <c r="R1884" s="94"/>
      <c r="S1884" s="218" t="str">
        <f t="shared" si="927"/>
        <v/>
      </c>
      <c r="T1884" s="218" t="str">
        <f t="shared" si="928"/>
        <v/>
      </c>
      <c r="U1884" s="218" t="str">
        <f t="shared" si="929"/>
        <v/>
      </c>
      <c r="V1884" s="219">
        <f t="shared" si="930"/>
        <v>0</v>
      </c>
      <c r="W1884" s="220">
        <f t="shared" si="931"/>
        <v>0</v>
      </c>
      <c r="X1884" s="220">
        <f t="shared" si="932"/>
        <v>0</v>
      </c>
      <c r="Y1884" s="220">
        <f t="shared" si="933"/>
        <v>0</v>
      </c>
      <c r="Z1884" s="462">
        <f t="shared" si="934"/>
        <v>0</v>
      </c>
      <c r="AA1884" s="221">
        <f t="shared" si="946"/>
        <v>0</v>
      </c>
      <c r="AB1884" s="462" t="str">
        <f t="shared" si="935"/>
        <v/>
      </c>
      <c r="AC1884" s="447" t="str">
        <f t="shared" si="936"/>
        <v/>
      </c>
      <c r="AD1884" s="447" t="str">
        <f t="shared" si="937"/>
        <v/>
      </c>
      <c r="AE1884" s="460" t="str">
        <f t="shared" si="938"/>
        <v/>
      </c>
      <c r="AF1884" s="221" t="str">
        <f t="shared" si="947"/>
        <v/>
      </c>
      <c r="AG1884" s="141">
        <f t="shared" si="939"/>
        <v>0</v>
      </c>
      <c r="AH1884" s="141" t="str">
        <f t="shared" si="940"/>
        <v/>
      </c>
      <c r="AI1884" s="450"/>
      <c r="AJ1884" s="446">
        <f t="shared" si="941"/>
        <v>0</v>
      </c>
    </row>
    <row r="1885" spans="1:36">
      <c r="A1885" s="1">
        <v>1</v>
      </c>
      <c r="B1885" s="87"/>
      <c r="C1885" s="113"/>
      <c r="D1885" s="327"/>
      <c r="E1885" s="91"/>
      <c r="F1885" s="91"/>
      <c r="G1885" s="328"/>
      <c r="H1885" s="216">
        <f t="shared" si="918"/>
        <v>0</v>
      </c>
      <c r="I1885" s="88">
        <v>1</v>
      </c>
      <c r="J1885" s="216">
        <f t="shared" si="919"/>
        <v>0</v>
      </c>
      <c r="K1885" s="215" t="str">
        <f t="shared" si="920"/>
        <v/>
      </c>
      <c r="L1885" s="216" t="str">
        <f t="shared" si="942"/>
        <v/>
      </c>
      <c r="M1885" s="215" t="str">
        <f t="shared" si="943"/>
        <v/>
      </c>
      <c r="N1885" s="216" t="str">
        <f t="shared" si="944"/>
        <v/>
      </c>
      <c r="O1885" s="215" t="str">
        <f t="shared" si="924"/>
        <v/>
      </c>
      <c r="P1885" s="216" t="str">
        <f t="shared" si="945"/>
        <v/>
      </c>
      <c r="Q1885" s="215">
        <f t="shared" si="926"/>
        <v>0</v>
      </c>
      <c r="R1885" s="94"/>
      <c r="S1885" s="218" t="str">
        <f t="shared" si="927"/>
        <v/>
      </c>
      <c r="T1885" s="218" t="str">
        <f t="shared" si="928"/>
        <v/>
      </c>
      <c r="U1885" s="218" t="str">
        <f t="shared" si="929"/>
        <v/>
      </c>
      <c r="V1885" s="219">
        <f t="shared" si="930"/>
        <v>0</v>
      </c>
      <c r="W1885" s="220">
        <f t="shared" si="931"/>
        <v>0</v>
      </c>
      <c r="X1885" s="220">
        <f t="shared" si="932"/>
        <v>0</v>
      </c>
      <c r="Y1885" s="220">
        <f t="shared" si="933"/>
        <v>0</v>
      </c>
      <c r="Z1885" s="462">
        <f t="shared" si="934"/>
        <v>0</v>
      </c>
      <c r="AA1885" s="221">
        <f t="shared" si="946"/>
        <v>0</v>
      </c>
      <c r="AB1885" s="462" t="str">
        <f t="shared" si="935"/>
        <v/>
      </c>
      <c r="AC1885" s="447" t="str">
        <f t="shared" si="936"/>
        <v/>
      </c>
      <c r="AD1885" s="447" t="str">
        <f t="shared" si="937"/>
        <v/>
      </c>
      <c r="AE1885" s="460" t="str">
        <f t="shared" si="938"/>
        <v/>
      </c>
      <c r="AF1885" s="221" t="str">
        <f t="shared" si="947"/>
        <v/>
      </c>
      <c r="AG1885" s="141">
        <f t="shared" si="939"/>
        <v>0</v>
      </c>
      <c r="AH1885" s="141" t="str">
        <f t="shared" si="940"/>
        <v/>
      </c>
      <c r="AI1885" s="450"/>
      <c r="AJ1885" s="446">
        <f t="shared" si="941"/>
        <v>0</v>
      </c>
    </row>
    <row r="1886" spans="1:36">
      <c r="A1886" s="1">
        <v>1</v>
      </c>
      <c r="B1886" s="87"/>
      <c r="C1886" s="113"/>
      <c r="D1886" s="327"/>
      <c r="E1886" s="91"/>
      <c r="F1886" s="91"/>
      <c r="G1886" s="328"/>
      <c r="H1886" s="216">
        <f t="shared" si="918"/>
        <v>0</v>
      </c>
      <c r="I1886" s="88">
        <v>1</v>
      </c>
      <c r="J1886" s="216">
        <f t="shared" si="919"/>
        <v>0</v>
      </c>
      <c r="K1886" s="215" t="str">
        <f t="shared" si="920"/>
        <v/>
      </c>
      <c r="L1886" s="216" t="str">
        <f t="shared" si="942"/>
        <v/>
      </c>
      <c r="M1886" s="215" t="str">
        <f t="shared" si="943"/>
        <v/>
      </c>
      <c r="N1886" s="216" t="str">
        <f t="shared" si="944"/>
        <v/>
      </c>
      <c r="O1886" s="215" t="str">
        <f t="shared" si="924"/>
        <v/>
      </c>
      <c r="P1886" s="216" t="str">
        <f t="shared" si="945"/>
        <v/>
      </c>
      <c r="Q1886" s="215">
        <f t="shared" si="926"/>
        <v>0</v>
      </c>
      <c r="R1886" s="94"/>
      <c r="S1886" s="218" t="str">
        <f t="shared" si="927"/>
        <v/>
      </c>
      <c r="T1886" s="218" t="str">
        <f t="shared" si="928"/>
        <v/>
      </c>
      <c r="U1886" s="218" t="str">
        <f t="shared" si="929"/>
        <v/>
      </c>
      <c r="V1886" s="219">
        <f t="shared" si="930"/>
        <v>0</v>
      </c>
      <c r="W1886" s="220">
        <f t="shared" si="931"/>
        <v>0</v>
      </c>
      <c r="X1886" s="220">
        <f t="shared" si="932"/>
        <v>0</v>
      </c>
      <c r="Y1886" s="220">
        <f t="shared" si="933"/>
        <v>0</v>
      </c>
      <c r="Z1886" s="462">
        <f t="shared" si="934"/>
        <v>0</v>
      </c>
      <c r="AA1886" s="221">
        <f t="shared" si="946"/>
        <v>0</v>
      </c>
      <c r="AB1886" s="462" t="str">
        <f t="shared" si="935"/>
        <v/>
      </c>
      <c r="AC1886" s="447" t="str">
        <f t="shared" si="936"/>
        <v/>
      </c>
      <c r="AD1886" s="447" t="str">
        <f t="shared" si="937"/>
        <v/>
      </c>
      <c r="AE1886" s="460" t="str">
        <f t="shared" si="938"/>
        <v/>
      </c>
      <c r="AF1886" s="221" t="str">
        <f t="shared" si="947"/>
        <v/>
      </c>
      <c r="AG1886" s="141">
        <f t="shared" si="939"/>
        <v>0</v>
      </c>
      <c r="AH1886" s="141" t="str">
        <f t="shared" si="940"/>
        <v/>
      </c>
      <c r="AI1886" s="450"/>
      <c r="AJ1886" s="446">
        <f t="shared" si="941"/>
        <v>0</v>
      </c>
    </row>
    <row r="1887" spans="1:36">
      <c r="A1887" s="1">
        <v>1</v>
      </c>
      <c r="B1887" s="87"/>
      <c r="C1887" s="113"/>
      <c r="D1887" s="327"/>
      <c r="E1887" s="91"/>
      <c r="F1887" s="91"/>
      <c r="G1887" s="328"/>
      <c r="H1887" s="216">
        <f t="shared" si="918"/>
        <v>0</v>
      </c>
      <c r="I1887" s="88">
        <v>1</v>
      </c>
      <c r="J1887" s="216">
        <f t="shared" si="919"/>
        <v>0</v>
      </c>
      <c r="K1887" s="215" t="str">
        <f t="shared" si="920"/>
        <v/>
      </c>
      <c r="L1887" s="216" t="str">
        <f t="shared" si="942"/>
        <v/>
      </c>
      <c r="M1887" s="215" t="str">
        <f t="shared" si="943"/>
        <v/>
      </c>
      <c r="N1887" s="216" t="str">
        <f t="shared" si="944"/>
        <v/>
      </c>
      <c r="O1887" s="215" t="str">
        <f t="shared" si="924"/>
        <v/>
      </c>
      <c r="P1887" s="216" t="str">
        <f t="shared" si="945"/>
        <v/>
      </c>
      <c r="Q1887" s="215">
        <f t="shared" si="926"/>
        <v>0</v>
      </c>
      <c r="R1887" s="94"/>
      <c r="S1887" s="218" t="str">
        <f t="shared" si="927"/>
        <v/>
      </c>
      <c r="T1887" s="218" t="str">
        <f t="shared" si="928"/>
        <v/>
      </c>
      <c r="U1887" s="218" t="str">
        <f t="shared" si="929"/>
        <v/>
      </c>
      <c r="V1887" s="219">
        <f t="shared" si="930"/>
        <v>0</v>
      </c>
      <c r="W1887" s="220">
        <f t="shared" si="931"/>
        <v>0</v>
      </c>
      <c r="X1887" s="220">
        <f t="shared" si="932"/>
        <v>0</v>
      </c>
      <c r="Y1887" s="220">
        <f t="shared" si="933"/>
        <v>0</v>
      </c>
      <c r="Z1887" s="462">
        <f t="shared" si="934"/>
        <v>0</v>
      </c>
      <c r="AA1887" s="221">
        <f t="shared" si="946"/>
        <v>0</v>
      </c>
      <c r="AB1887" s="462" t="str">
        <f t="shared" si="935"/>
        <v/>
      </c>
      <c r="AC1887" s="447" t="str">
        <f t="shared" si="936"/>
        <v/>
      </c>
      <c r="AD1887" s="447" t="str">
        <f t="shared" si="937"/>
        <v/>
      </c>
      <c r="AE1887" s="460" t="str">
        <f t="shared" si="938"/>
        <v/>
      </c>
      <c r="AF1887" s="221" t="str">
        <f t="shared" si="947"/>
        <v/>
      </c>
      <c r="AG1887" s="141">
        <f t="shared" si="939"/>
        <v>0</v>
      </c>
      <c r="AH1887" s="141" t="str">
        <f t="shared" si="940"/>
        <v/>
      </c>
      <c r="AI1887" s="450"/>
      <c r="AJ1887" s="446">
        <f t="shared" si="941"/>
        <v>0</v>
      </c>
    </row>
    <row r="1888" spans="1:36">
      <c r="A1888" s="1">
        <v>1</v>
      </c>
      <c r="B1888" s="87"/>
      <c r="C1888" s="113"/>
      <c r="D1888" s="327"/>
      <c r="E1888" s="91"/>
      <c r="F1888" s="91"/>
      <c r="G1888" s="328"/>
      <c r="H1888" s="216">
        <f t="shared" si="918"/>
        <v>0</v>
      </c>
      <c r="I1888" s="88">
        <v>1</v>
      </c>
      <c r="J1888" s="216">
        <f t="shared" si="919"/>
        <v>0</v>
      </c>
      <c r="K1888" s="215" t="str">
        <f t="shared" si="920"/>
        <v/>
      </c>
      <c r="L1888" s="216" t="str">
        <f t="shared" si="942"/>
        <v/>
      </c>
      <c r="M1888" s="215" t="str">
        <f t="shared" si="943"/>
        <v/>
      </c>
      <c r="N1888" s="216" t="str">
        <f t="shared" si="944"/>
        <v/>
      </c>
      <c r="O1888" s="215" t="str">
        <f t="shared" si="924"/>
        <v/>
      </c>
      <c r="P1888" s="216" t="str">
        <f t="shared" si="945"/>
        <v/>
      </c>
      <c r="Q1888" s="215">
        <f t="shared" si="926"/>
        <v>0</v>
      </c>
      <c r="R1888" s="94"/>
      <c r="S1888" s="218" t="str">
        <f t="shared" si="927"/>
        <v/>
      </c>
      <c r="T1888" s="218" t="str">
        <f t="shared" si="928"/>
        <v/>
      </c>
      <c r="U1888" s="218" t="str">
        <f t="shared" si="929"/>
        <v/>
      </c>
      <c r="V1888" s="219">
        <f t="shared" si="930"/>
        <v>0</v>
      </c>
      <c r="W1888" s="220">
        <f t="shared" si="931"/>
        <v>0</v>
      </c>
      <c r="X1888" s="220">
        <f t="shared" si="932"/>
        <v>0</v>
      </c>
      <c r="Y1888" s="220">
        <f t="shared" si="933"/>
        <v>0</v>
      </c>
      <c r="Z1888" s="462">
        <f t="shared" si="934"/>
        <v>0</v>
      </c>
      <c r="AA1888" s="221">
        <f t="shared" si="946"/>
        <v>0</v>
      </c>
      <c r="AB1888" s="462" t="str">
        <f t="shared" si="935"/>
        <v/>
      </c>
      <c r="AC1888" s="447" t="str">
        <f t="shared" si="936"/>
        <v/>
      </c>
      <c r="AD1888" s="447" t="str">
        <f t="shared" si="937"/>
        <v/>
      </c>
      <c r="AE1888" s="460" t="str">
        <f t="shared" si="938"/>
        <v/>
      </c>
      <c r="AF1888" s="221" t="str">
        <f t="shared" si="947"/>
        <v/>
      </c>
      <c r="AG1888" s="141">
        <f t="shared" si="939"/>
        <v>0</v>
      </c>
      <c r="AH1888" s="141" t="str">
        <f t="shared" si="940"/>
        <v/>
      </c>
      <c r="AI1888" s="450"/>
      <c r="AJ1888" s="446">
        <f t="shared" si="941"/>
        <v>0</v>
      </c>
    </row>
    <row r="1889" spans="1:36">
      <c r="A1889" s="1">
        <v>1</v>
      </c>
      <c r="B1889" s="87"/>
      <c r="C1889" s="113"/>
      <c r="D1889" s="327"/>
      <c r="E1889" s="91"/>
      <c r="F1889" s="91"/>
      <c r="G1889" s="328"/>
      <c r="H1889" s="216">
        <f t="shared" si="918"/>
        <v>0</v>
      </c>
      <c r="I1889" s="88">
        <v>1</v>
      </c>
      <c r="J1889" s="216">
        <f t="shared" si="919"/>
        <v>0</v>
      </c>
      <c r="K1889" s="215" t="str">
        <f t="shared" si="920"/>
        <v/>
      </c>
      <c r="L1889" s="216" t="str">
        <f t="shared" si="942"/>
        <v/>
      </c>
      <c r="M1889" s="215" t="str">
        <f t="shared" si="943"/>
        <v/>
      </c>
      <c r="N1889" s="216" t="str">
        <f t="shared" si="944"/>
        <v/>
      </c>
      <c r="O1889" s="215" t="str">
        <f t="shared" si="924"/>
        <v/>
      </c>
      <c r="P1889" s="216" t="str">
        <f t="shared" si="945"/>
        <v/>
      </c>
      <c r="Q1889" s="215">
        <f t="shared" si="926"/>
        <v>0</v>
      </c>
      <c r="R1889" s="94"/>
      <c r="S1889" s="218" t="str">
        <f t="shared" si="927"/>
        <v/>
      </c>
      <c r="T1889" s="218" t="str">
        <f t="shared" si="928"/>
        <v/>
      </c>
      <c r="U1889" s="218" t="str">
        <f t="shared" si="929"/>
        <v/>
      </c>
      <c r="V1889" s="219">
        <f t="shared" si="930"/>
        <v>0</v>
      </c>
      <c r="W1889" s="220">
        <f t="shared" si="931"/>
        <v>0</v>
      </c>
      <c r="X1889" s="220">
        <f t="shared" si="932"/>
        <v>0</v>
      </c>
      <c r="Y1889" s="220">
        <f t="shared" si="933"/>
        <v>0</v>
      </c>
      <c r="Z1889" s="462">
        <f t="shared" si="934"/>
        <v>0</v>
      </c>
      <c r="AA1889" s="221">
        <f t="shared" si="946"/>
        <v>0</v>
      </c>
      <c r="AB1889" s="462" t="str">
        <f t="shared" si="935"/>
        <v/>
      </c>
      <c r="AC1889" s="447" t="str">
        <f t="shared" si="936"/>
        <v/>
      </c>
      <c r="AD1889" s="447" t="str">
        <f t="shared" si="937"/>
        <v/>
      </c>
      <c r="AE1889" s="460" t="str">
        <f t="shared" si="938"/>
        <v/>
      </c>
      <c r="AF1889" s="221" t="str">
        <f t="shared" si="947"/>
        <v/>
      </c>
      <c r="AG1889" s="141">
        <f t="shared" si="939"/>
        <v>0</v>
      </c>
      <c r="AH1889" s="141" t="str">
        <f t="shared" si="940"/>
        <v/>
      </c>
      <c r="AI1889" s="450"/>
      <c r="AJ1889" s="446">
        <f t="shared" si="941"/>
        <v>0</v>
      </c>
    </row>
    <row r="1890" spans="1:36">
      <c r="A1890" s="1">
        <v>1</v>
      </c>
      <c r="B1890" s="87"/>
      <c r="C1890" s="113"/>
      <c r="D1890" s="327"/>
      <c r="E1890" s="91"/>
      <c r="F1890" s="91"/>
      <c r="G1890" s="328"/>
      <c r="H1890" s="216">
        <f t="shared" si="918"/>
        <v>0</v>
      </c>
      <c r="I1890" s="88">
        <v>1</v>
      </c>
      <c r="J1890" s="216">
        <f t="shared" si="919"/>
        <v>0</v>
      </c>
      <c r="K1890" s="215" t="str">
        <f t="shared" si="920"/>
        <v/>
      </c>
      <c r="L1890" s="216" t="str">
        <f t="shared" si="942"/>
        <v/>
      </c>
      <c r="M1890" s="215" t="str">
        <f t="shared" si="943"/>
        <v/>
      </c>
      <c r="N1890" s="216" t="str">
        <f t="shared" si="944"/>
        <v/>
      </c>
      <c r="O1890" s="215" t="str">
        <f t="shared" si="924"/>
        <v/>
      </c>
      <c r="P1890" s="216" t="str">
        <f t="shared" si="945"/>
        <v/>
      </c>
      <c r="Q1890" s="215">
        <f t="shared" si="926"/>
        <v>0</v>
      </c>
      <c r="R1890" s="94"/>
      <c r="S1890" s="218" t="str">
        <f t="shared" si="927"/>
        <v/>
      </c>
      <c r="T1890" s="218" t="str">
        <f t="shared" si="928"/>
        <v/>
      </c>
      <c r="U1890" s="218" t="str">
        <f t="shared" si="929"/>
        <v/>
      </c>
      <c r="V1890" s="219">
        <f t="shared" si="930"/>
        <v>0</v>
      </c>
      <c r="W1890" s="220">
        <f t="shared" si="931"/>
        <v>0</v>
      </c>
      <c r="X1890" s="220">
        <f t="shared" si="932"/>
        <v>0</v>
      </c>
      <c r="Y1890" s="220">
        <f t="shared" si="933"/>
        <v>0</v>
      </c>
      <c r="Z1890" s="462">
        <f t="shared" si="934"/>
        <v>0</v>
      </c>
      <c r="AA1890" s="221">
        <f t="shared" si="946"/>
        <v>0</v>
      </c>
      <c r="AB1890" s="462" t="str">
        <f t="shared" si="935"/>
        <v/>
      </c>
      <c r="AC1890" s="447" t="str">
        <f t="shared" si="936"/>
        <v/>
      </c>
      <c r="AD1890" s="447" t="str">
        <f t="shared" si="937"/>
        <v/>
      </c>
      <c r="AE1890" s="460" t="str">
        <f t="shared" si="938"/>
        <v/>
      </c>
      <c r="AF1890" s="221" t="str">
        <f t="shared" si="947"/>
        <v/>
      </c>
      <c r="AG1890" s="141">
        <f t="shared" si="939"/>
        <v>0</v>
      </c>
      <c r="AH1890" s="141" t="str">
        <f t="shared" si="940"/>
        <v/>
      </c>
      <c r="AI1890" s="450"/>
      <c r="AJ1890" s="446">
        <f t="shared" si="941"/>
        <v>0</v>
      </c>
    </row>
    <row r="1891" spans="1:36">
      <c r="A1891" s="1">
        <v>1</v>
      </c>
      <c r="B1891" s="87"/>
      <c r="C1891" s="113"/>
      <c r="D1891" s="327"/>
      <c r="E1891" s="91"/>
      <c r="F1891" s="91"/>
      <c r="G1891" s="328"/>
      <c r="H1891" s="216">
        <f t="shared" si="918"/>
        <v>0</v>
      </c>
      <c r="I1891" s="88">
        <v>1</v>
      </c>
      <c r="J1891" s="216">
        <f t="shared" si="919"/>
        <v>0</v>
      </c>
      <c r="K1891" s="215" t="str">
        <f t="shared" si="920"/>
        <v/>
      </c>
      <c r="L1891" s="216" t="str">
        <f t="shared" si="942"/>
        <v/>
      </c>
      <c r="M1891" s="215" t="str">
        <f t="shared" si="943"/>
        <v/>
      </c>
      <c r="N1891" s="216" t="str">
        <f t="shared" si="944"/>
        <v/>
      </c>
      <c r="O1891" s="215" t="str">
        <f t="shared" si="924"/>
        <v/>
      </c>
      <c r="P1891" s="216" t="str">
        <f t="shared" si="945"/>
        <v/>
      </c>
      <c r="Q1891" s="215">
        <f t="shared" si="926"/>
        <v>0</v>
      </c>
      <c r="R1891" s="94"/>
      <c r="S1891" s="218" t="str">
        <f t="shared" si="927"/>
        <v/>
      </c>
      <c r="T1891" s="218" t="str">
        <f t="shared" si="928"/>
        <v/>
      </c>
      <c r="U1891" s="218" t="str">
        <f t="shared" si="929"/>
        <v/>
      </c>
      <c r="V1891" s="219">
        <f t="shared" si="930"/>
        <v>0</v>
      </c>
      <c r="W1891" s="220">
        <f t="shared" si="931"/>
        <v>0</v>
      </c>
      <c r="X1891" s="220">
        <f t="shared" si="932"/>
        <v>0</v>
      </c>
      <c r="Y1891" s="220">
        <f t="shared" si="933"/>
        <v>0</v>
      </c>
      <c r="Z1891" s="462">
        <f t="shared" si="934"/>
        <v>0</v>
      </c>
      <c r="AA1891" s="221">
        <f t="shared" si="946"/>
        <v>0</v>
      </c>
      <c r="AB1891" s="462" t="str">
        <f t="shared" si="935"/>
        <v/>
      </c>
      <c r="AC1891" s="447" t="str">
        <f t="shared" si="936"/>
        <v/>
      </c>
      <c r="AD1891" s="447" t="str">
        <f t="shared" si="937"/>
        <v/>
      </c>
      <c r="AE1891" s="460" t="str">
        <f t="shared" si="938"/>
        <v/>
      </c>
      <c r="AF1891" s="221" t="str">
        <f t="shared" si="947"/>
        <v/>
      </c>
      <c r="AG1891" s="141">
        <f t="shared" si="939"/>
        <v>0</v>
      </c>
      <c r="AH1891" s="141" t="str">
        <f t="shared" si="940"/>
        <v/>
      </c>
      <c r="AI1891" s="450"/>
      <c r="AJ1891" s="446">
        <f t="shared" si="941"/>
        <v>0</v>
      </c>
    </row>
    <row r="1892" spans="1:36">
      <c r="A1892" s="1">
        <v>1</v>
      </c>
      <c r="B1892" s="87"/>
      <c r="C1892" s="113"/>
      <c r="D1892" s="327"/>
      <c r="E1892" s="91"/>
      <c r="F1892" s="91"/>
      <c r="G1892" s="328"/>
      <c r="H1892" s="216">
        <f t="shared" si="918"/>
        <v>0</v>
      </c>
      <c r="I1892" s="88">
        <v>1</v>
      </c>
      <c r="J1892" s="216">
        <f t="shared" si="919"/>
        <v>0</v>
      </c>
      <c r="K1892" s="215" t="str">
        <f t="shared" si="920"/>
        <v/>
      </c>
      <c r="L1892" s="216" t="str">
        <f t="shared" si="942"/>
        <v/>
      </c>
      <c r="M1892" s="215" t="str">
        <f t="shared" si="943"/>
        <v/>
      </c>
      <c r="N1892" s="216" t="str">
        <f t="shared" si="944"/>
        <v/>
      </c>
      <c r="O1892" s="215" t="str">
        <f t="shared" si="924"/>
        <v/>
      </c>
      <c r="P1892" s="216" t="str">
        <f t="shared" si="945"/>
        <v/>
      </c>
      <c r="Q1892" s="215">
        <f t="shared" si="926"/>
        <v>0</v>
      </c>
      <c r="R1892" s="94"/>
      <c r="S1892" s="218" t="str">
        <f t="shared" si="927"/>
        <v/>
      </c>
      <c r="T1892" s="218" t="str">
        <f t="shared" si="928"/>
        <v/>
      </c>
      <c r="U1892" s="218" t="str">
        <f t="shared" si="929"/>
        <v/>
      </c>
      <c r="V1892" s="219">
        <f t="shared" si="930"/>
        <v>0</v>
      </c>
      <c r="W1892" s="220">
        <f t="shared" si="931"/>
        <v>0</v>
      </c>
      <c r="X1892" s="220">
        <f t="shared" si="932"/>
        <v>0</v>
      </c>
      <c r="Y1892" s="220">
        <f t="shared" si="933"/>
        <v>0</v>
      </c>
      <c r="Z1892" s="462">
        <f t="shared" si="934"/>
        <v>0</v>
      </c>
      <c r="AA1892" s="221">
        <f t="shared" si="946"/>
        <v>0</v>
      </c>
      <c r="AB1892" s="462" t="str">
        <f t="shared" si="935"/>
        <v/>
      </c>
      <c r="AC1892" s="447" t="str">
        <f t="shared" si="936"/>
        <v/>
      </c>
      <c r="AD1892" s="447" t="str">
        <f t="shared" si="937"/>
        <v/>
      </c>
      <c r="AE1892" s="460" t="str">
        <f t="shared" si="938"/>
        <v/>
      </c>
      <c r="AF1892" s="221" t="str">
        <f t="shared" si="947"/>
        <v/>
      </c>
      <c r="AG1892" s="141">
        <f t="shared" si="939"/>
        <v>0</v>
      </c>
      <c r="AH1892" s="141" t="str">
        <f t="shared" si="940"/>
        <v/>
      </c>
      <c r="AI1892" s="450"/>
      <c r="AJ1892" s="446">
        <f t="shared" si="941"/>
        <v>0</v>
      </c>
    </row>
    <row r="1893" spans="1:36">
      <c r="A1893" s="1">
        <v>1</v>
      </c>
      <c r="B1893" s="87"/>
      <c r="C1893" s="113"/>
      <c r="D1893" s="327"/>
      <c r="E1893" s="91"/>
      <c r="F1893" s="91"/>
      <c r="G1893" s="328"/>
      <c r="H1893" s="216">
        <f t="shared" si="918"/>
        <v>0</v>
      </c>
      <c r="I1893" s="88">
        <v>1</v>
      </c>
      <c r="J1893" s="216">
        <f t="shared" si="919"/>
        <v>0</v>
      </c>
      <c r="K1893" s="215" t="str">
        <f t="shared" si="920"/>
        <v/>
      </c>
      <c r="L1893" s="216" t="str">
        <f t="shared" si="942"/>
        <v/>
      </c>
      <c r="M1893" s="215" t="str">
        <f t="shared" si="943"/>
        <v/>
      </c>
      <c r="N1893" s="216" t="str">
        <f t="shared" si="944"/>
        <v/>
      </c>
      <c r="O1893" s="215" t="str">
        <f t="shared" si="924"/>
        <v/>
      </c>
      <c r="P1893" s="216" t="str">
        <f t="shared" si="945"/>
        <v/>
      </c>
      <c r="Q1893" s="215">
        <f t="shared" si="926"/>
        <v>0</v>
      </c>
      <c r="R1893" s="94"/>
      <c r="S1893" s="218" t="str">
        <f t="shared" si="927"/>
        <v/>
      </c>
      <c r="T1893" s="218" t="str">
        <f t="shared" si="928"/>
        <v/>
      </c>
      <c r="U1893" s="218" t="str">
        <f t="shared" si="929"/>
        <v/>
      </c>
      <c r="V1893" s="219">
        <f t="shared" si="930"/>
        <v>0</v>
      </c>
      <c r="W1893" s="220">
        <f t="shared" si="931"/>
        <v>0</v>
      </c>
      <c r="X1893" s="220">
        <f t="shared" si="932"/>
        <v>0</v>
      </c>
      <c r="Y1893" s="220">
        <f t="shared" si="933"/>
        <v>0</v>
      </c>
      <c r="Z1893" s="462">
        <f t="shared" si="934"/>
        <v>0</v>
      </c>
      <c r="AA1893" s="221">
        <f t="shared" si="946"/>
        <v>0</v>
      </c>
      <c r="AB1893" s="462" t="str">
        <f t="shared" si="935"/>
        <v/>
      </c>
      <c r="AC1893" s="447" t="str">
        <f t="shared" si="936"/>
        <v/>
      </c>
      <c r="AD1893" s="447" t="str">
        <f t="shared" si="937"/>
        <v/>
      </c>
      <c r="AE1893" s="460" t="str">
        <f t="shared" si="938"/>
        <v/>
      </c>
      <c r="AF1893" s="221" t="str">
        <f t="shared" si="947"/>
        <v/>
      </c>
      <c r="AG1893" s="141">
        <f t="shared" si="939"/>
        <v>0</v>
      </c>
      <c r="AH1893" s="141" t="str">
        <f t="shared" si="940"/>
        <v/>
      </c>
      <c r="AI1893" s="450"/>
      <c r="AJ1893" s="446">
        <f t="shared" si="941"/>
        <v>0</v>
      </c>
    </row>
    <row r="1894" spans="1:36">
      <c r="A1894" s="1">
        <v>1</v>
      </c>
      <c r="B1894" s="87"/>
      <c r="C1894" s="113"/>
      <c r="D1894" s="327"/>
      <c r="E1894" s="91"/>
      <c r="F1894" s="91"/>
      <c r="G1894" s="328"/>
      <c r="H1894" s="216">
        <f t="shared" si="918"/>
        <v>0</v>
      </c>
      <c r="I1894" s="88">
        <v>1</v>
      </c>
      <c r="J1894" s="216">
        <f t="shared" si="919"/>
        <v>0</v>
      </c>
      <c r="K1894" s="215" t="str">
        <f t="shared" si="920"/>
        <v/>
      </c>
      <c r="L1894" s="216" t="str">
        <f t="shared" si="942"/>
        <v/>
      </c>
      <c r="M1894" s="215" t="str">
        <f t="shared" si="943"/>
        <v/>
      </c>
      <c r="N1894" s="216" t="str">
        <f t="shared" si="944"/>
        <v/>
      </c>
      <c r="O1894" s="215" t="str">
        <f t="shared" si="924"/>
        <v/>
      </c>
      <c r="P1894" s="216" t="str">
        <f t="shared" si="945"/>
        <v/>
      </c>
      <c r="Q1894" s="215">
        <f t="shared" si="926"/>
        <v>0</v>
      </c>
      <c r="R1894" s="94"/>
      <c r="S1894" s="218" t="str">
        <f t="shared" si="927"/>
        <v/>
      </c>
      <c r="T1894" s="218" t="str">
        <f t="shared" si="928"/>
        <v/>
      </c>
      <c r="U1894" s="218" t="str">
        <f t="shared" si="929"/>
        <v/>
      </c>
      <c r="V1894" s="219">
        <f t="shared" si="930"/>
        <v>0</v>
      </c>
      <c r="W1894" s="220">
        <f t="shared" si="931"/>
        <v>0</v>
      </c>
      <c r="X1894" s="220">
        <f t="shared" si="932"/>
        <v>0</v>
      </c>
      <c r="Y1894" s="220">
        <f t="shared" si="933"/>
        <v>0</v>
      </c>
      <c r="Z1894" s="462">
        <f t="shared" si="934"/>
        <v>0</v>
      </c>
      <c r="AA1894" s="221">
        <f t="shared" si="946"/>
        <v>0</v>
      </c>
      <c r="AB1894" s="462" t="str">
        <f t="shared" si="935"/>
        <v/>
      </c>
      <c r="AC1894" s="447" t="str">
        <f t="shared" si="936"/>
        <v/>
      </c>
      <c r="AD1894" s="447" t="str">
        <f t="shared" si="937"/>
        <v/>
      </c>
      <c r="AE1894" s="460" t="str">
        <f t="shared" si="938"/>
        <v/>
      </c>
      <c r="AF1894" s="221" t="str">
        <f t="shared" si="947"/>
        <v/>
      </c>
      <c r="AG1894" s="141">
        <f t="shared" si="939"/>
        <v>0</v>
      </c>
      <c r="AH1894" s="141" t="str">
        <f t="shared" si="940"/>
        <v/>
      </c>
      <c r="AI1894" s="450"/>
      <c r="AJ1894" s="446">
        <f t="shared" si="941"/>
        <v>0</v>
      </c>
    </row>
    <row r="1895" spans="1:36">
      <c r="A1895" s="1">
        <v>1</v>
      </c>
      <c r="B1895" s="87"/>
      <c r="C1895" s="113"/>
      <c r="D1895" s="327"/>
      <c r="E1895" s="91"/>
      <c r="F1895" s="91"/>
      <c r="G1895" s="328"/>
      <c r="H1895" s="216">
        <f t="shared" si="918"/>
        <v>0</v>
      </c>
      <c r="I1895" s="88">
        <v>1</v>
      </c>
      <c r="J1895" s="216">
        <f>IF(ISBLANK(H1895),"",H1895/I1895)</f>
        <v>0</v>
      </c>
      <c r="K1895" s="215" t="str">
        <f t="shared" si="920"/>
        <v/>
      </c>
      <c r="L1895" s="216" t="str">
        <f t="shared" si="942"/>
        <v/>
      </c>
      <c r="M1895" s="215" t="str">
        <f t="shared" si="943"/>
        <v/>
      </c>
      <c r="N1895" s="216" t="str">
        <f t="shared" si="944"/>
        <v/>
      </c>
      <c r="O1895" s="215" t="str">
        <f t="shared" si="924"/>
        <v/>
      </c>
      <c r="P1895" s="216" t="str">
        <f t="shared" si="945"/>
        <v/>
      </c>
      <c r="Q1895" s="215">
        <f>IF(ISERR((H1895/N1895)/I1895),0,(H1895/N1895)/I1895)</f>
        <v>0</v>
      </c>
      <c r="R1895" s="94"/>
      <c r="S1895" s="218" t="str">
        <f>IF(ISBLANK(R1895),"",IF(R1895&lt;1,J1895,H1895/I1895/R1895))</f>
        <v/>
      </c>
      <c r="T1895" s="218" t="str">
        <f t="shared" si="928"/>
        <v/>
      </c>
      <c r="U1895" s="218" t="str">
        <f t="shared" si="929"/>
        <v/>
      </c>
      <c r="V1895" s="219">
        <f t="shared" si="930"/>
        <v>0</v>
      </c>
      <c r="W1895" s="220">
        <f t="shared" si="931"/>
        <v>0</v>
      </c>
      <c r="X1895" s="220">
        <f t="shared" si="932"/>
        <v>0</v>
      </c>
      <c r="Y1895" s="220">
        <f t="shared" si="933"/>
        <v>0</v>
      </c>
      <c r="Z1895" s="462">
        <f t="shared" si="934"/>
        <v>0</v>
      </c>
      <c r="AA1895" s="221">
        <f t="shared" si="946"/>
        <v>0</v>
      </c>
      <c r="AB1895" s="462" t="str">
        <f t="shared" si="935"/>
        <v/>
      </c>
      <c r="AC1895" s="447" t="str">
        <f t="shared" si="936"/>
        <v/>
      </c>
      <c r="AD1895" s="447" t="str">
        <f t="shared" si="937"/>
        <v/>
      </c>
      <c r="AE1895" s="460" t="str">
        <f t="shared" si="938"/>
        <v/>
      </c>
      <c r="AF1895" s="221" t="str">
        <f t="shared" si="947"/>
        <v/>
      </c>
      <c r="AG1895" s="141">
        <f t="shared" si="939"/>
        <v>0</v>
      </c>
      <c r="AH1895" s="141" t="str">
        <f t="shared" si="940"/>
        <v/>
      </c>
      <c r="AI1895" s="450"/>
      <c r="AJ1895" s="446">
        <f t="shared" si="941"/>
        <v>0</v>
      </c>
    </row>
    <row r="1896" spans="1:36">
      <c r="A1896" s="1">
        <v>1</v>
      </c>
      <c r="B1896" s="87"/>
      <c r="C1896" s="113"/>
      <c r="D1896" s="327"/>
      <c r="E1896" s="91"/>
      <c r="F1896" s="91"/>
      <c r="G1896" s="328"/>
      <c r="H1896" s="216">
        <f t="shared" si="918"/>
        <v>0</v>
      </c>
      <c r="I1896" s="88">
        <v>1</v>
      </c>
      <c r="J1896" s="216">
        <f>IF(ISBLANK(H1896),"",H1896/I1896)</f>
        <v>0</v>
      </c>
      <c r="K1896" s="215" t="str">
        <f t="shared" si="920"/>
        <v/>
      </c>
      <c r="L1896" s="216" t="str">
        <f t="shared" si="942"/>
        <v/>
      </c>
      <c r="M1896" s="215" t="str">
        <f t="shared" si="943"/>
        <v/>
      </c>
      <c r="N1896" s="216" t="str">
        <f t="shared" si="944"/>
        <v/>
      </c>
      <c r="O1896" s="215" t="str">
        <f t="shared" si="924"/>
        <v/>
      </c>
      <c r="P1896" s="216" t="str">
        <f t="shared" si="945"/>
        <v/>
      </c>
      <c r="Q1896" s="215">
        <f>IF(ISERR((H1896/N1896)/I1896),0,(H1896/N1896)/I1896)</f>
        <v>0</v>
      </c>
      <c r="R1896" s="94"/>
      <c r="S1896" s="218" t="str">
        <f>IF(ISBLANK(R1896),"",IF(R1896&lt;1,J1896,H1896/I1896/R1896))</f>
        <v/>
      </c>
      <c r="T1896" s="218" t="str">
        <f t="shared" si="928"/>
        <v/>
      </c>
      <c r="U1896" s="218" t="str">
        <f t="shared" si="929"/>
        <v/>
      </c>
      <c r="V1896" s="219">
        <f t="shared" si="930"/>
        <v>0</v>
      </c>
      <c r="W1896" s="220">
        <f t="shared" si="931"/>
        <v>0</v>
      </c>
      <c r="X1896" s="220">
        <f t="shared" si="932"/>
        <v>0</v>
      </c>
      <c r="Y1896" s="220">
        <f t="shared" si="933"/>
        <v>0</v>
      </c>
      <c r="Z1896" s="462">
        <f t="shared" si="934"/>
        <v>0</v>
      </c>
      <c r="AA1896" s="221">
        <f t="shared" si="946"/>
        <v>0</v>
      </c>
      <c r="AB1896" s="462" t="str">
        <f t="shared" si="935"/>
        <v/>
      </c>
      <c r="AC1896" s="447" t="str">
        <f t="shared" si="936"/>
        <v/>
      </c>
      <c r="AD1896" s="447" t="str">
        <f t="shared" si="937"/>
        <v/>
      </c>
      <c r="AE1896" s="460" t="str">
        <f t="shared" si="938"/>
        <v/>
      </c>
      <c r="AF1896" s="221" t="str">
        <f t="shared" si="947"/>
        <v/>
      </c>
      <c r="AG1896" s="141">
        <f t="shared" si="939"/>
        <v>0</v>
      </c>
      <c r="AH1896" s="141" t="str">
        <f t="shared" si="940"/>
        <v/>
      </c>
      <c r="AI1896" s="450"/>
      <c r="AJ1896" s="446">
        <f t="shared" si="941"/>
        <v>0</v>
      </c>
    </row>
    <row r="1897" spans="1:36">
      <c r="A1897" s="1">
        <v>1</v>
      </c>
      <c r="B1897" s="87"/>
      <c r="C1897" s="113"/>
      <c r="D1897" s="327"/>
      <c r="E1897" s="91"/>
      <c r="F1897" s="91"/>
      <c r="G1897" s="328"/>
      <c r="H1897" s="216">
        <f t="shared" si="918"/>
        <v>0</v>
      </c>
      <c r="I1897" s="88">
        <v>1</v>
      </c>
      <c r="J1897" s="216">
        <f>IF(ISBLANK(H1897),"",H1897/I1897)</f>
        <v>0</v>
      </c>
      <c r="K1897" s="215" t="str">
        <f t="shared" si="920"/>
        <v/>
      </c>
      <c r="L1897" s="216" t="str">
        <f t="shared" si="942"/>
        <v/>
      </c>
      <c r="M1897" s="215" t="str">
        <f t="shared" si="943"/>
        <v/>
      </c>
      <c r="N1897" s="216" t="str">
        <f t="shared" si="944"/>
        <v/>
      </c>
      <c r="O1897" s="215" t="str">
        <f t="shared" si="924"/>
        <v/>
      </c>
      <c r="P1897" s="216" t="str">
        <f t="shared" si="945"/>
        <v/>
      </c>
      <c r="Q1897" s="215">
        <f>IF(ISERR((H1897/N1897)/I1897),0,(H1897/N1897)/I1897)</f>
        <v>0</v>
      </c>
      <c r="R1897" s="94"/>
      <c r="S1897" s="218" t="str">
        <f>IF(ISBLANK(R1897),"",IF(R1897&lt;1,J1897,H1897/I1897/R1897))</f>
        <v/>
      </c>
      <c r="T1897" s="218" t="str">
        <f t="shared" si="928"/>
        <v/>
      </c>
      <c r="U1897" s="218" t="str">
        <f t="shared" si="929"/>
        <v/>
      </c>
      <c r="V1897" s="219">
        <f t="shared" si="930"/>
        <v>0</v>
      </c>
      <c r="W1897" s="220">
        <f t="shared" si="931"/>
        <v>0</v>
      </c>
      <c r="X1897" s="220">
        <f t="shared" si="932"/>
        <v>0</v>
      </c>
      <c r="Y1897" s="220">
        <f t="shared" si="933"/>
        <v>0</v>
      </c>
      <c r="Z1897" s="462">
        <f t="shared" si="934"/>
        <v>0</v>
      </c>
      <c r="AA1897" s="221">
        <f t="shared" si="946"/>
        <v>0</v>
      </c>
      <c r="AB1897" s="462" t="str">
        <f t="shared" si="935"/>
        <v/>
      </c>
      <c r="AC1897" s="447" t="str">
        <f t="shared" si="936"/>
        <v/>
      </c>
      <c r="AD1897" s="447" t="str">
        <f t="shared" si="937"/>
        <v/>
      </c>
      <c r="AE1897" s="460" t="str">
        <f t="shared" si="938"/>
        <v/>
      </c>
      <c r="AF1897" s="221" t="str">
        <f t="shared" si="947"/>
        <v/>
      </c>
      <c r="AG1897" s="141">
        <f t="shared" si="939"/>
        <v>0</v>
      </c>
      <c r="AH1897" s="141" t="str">
        <f t="shared" si="940"/>
        <v/>
      </c>
      <c r="AI1897" s="450"/>
      <c r="AJ1897" s="446">
        <f t="shared" si="941"/>
        <v>0</v>
      </c>
    </row>
    <row r="1898" spans="1:36">
      <c r="A1898" s="1">
        <v>1</v>
      </c>
      <c r="B1898" s="87"/>
      <c r="C1898" s="113"/>
      <c r="D1898" s="327"/>
      <c r="E1898" s="91"/>
      <c r="F1898" s="91"/>
      <c r="G1898" s="328"/>
      <c r="H1898" s="216">
        <f t="shared" si="918"/>
        <v>0</v>
      </c>
      <c r="I1898" s="88">
        <v>1</v>
      </c>
      <c r="J1898" s="216">
        <f>IF(ISBLANK(H1898),"",H1898/I1898)</f>
        <v>0</v>
      </c>
      <c r="K1898" s="215" t="str">
        <f t="shared" si="920"/>
        <v/>
      </c>
      <c r="L1898" s="216" t="str">
        <f t="shared" si="942"/>
        <v/>
      </c>
      <c r="M1898" s="215" t="str">
        <f t="shared" si="943"/>
        <v/>
      </c>
      <c r="N1898" s="216" t="str">
        <f t="shared" si="944"/>
        <v/>
      </c>
      <c r="O1898" s="215" t="str">
        <f t="shared" si="924"/>
        <v/>
      </c>
      <c r="P1898" s="216" t="str">
        <f t="shared" si="945"/>
        <v/>
      </c>
      <c r="Q1898" s="215">
        <f>IF(ISERR((H1898/N1898)/I1898),0,(H1898/N1898)/I1898)</f>
        <v>0</v>
      </c>
      <c r="R1898" s="94"/>
      <c r="S1898" s="218" t="str">
        <f>IF(ISBLANK(R1898),"",IF(R1898&lt;1,J1898,H1898/I1898/R1898))</f>
        <v/>
      </c>
      <c r="T1898" s="218" t="str">
        <f t="shared" si="928"/>
        <v/>
      </c>
      <c r="U1898" s="218" t="str">
        <f t="shared" si="929"/>
        <v/>
      </c>
      <c r="V1898" s="219">
        <f t="shared" si="930"/>
        <v>0</v>
      </c>
      <c r="W1898" s="220">
        <f t="shared" si="931"/>
        <v>0</v>
      </c>
      <c r="X1898" s="220">
        <f t="shared" si="932"/>
        <v>0</v>
      </c>
      <c r="Y1898" s="220">
        <f t="shared" si="933"/>
        <v>0</v>
      </c>
      <c r="Z1898" s="462">
        <f t="shared" si="934"/>
        <v>0</v>
      </c>
      <c r="AA1898" s="221">
        <f t="shared" si="946"/>
        <v>0</v>
      </c>
      <c r="AB1898" s="462" t="str">
        <f t="shared" si="935"/>
        <v/>
      </c>
      <c r="AC1898" s="447" t="str">
        <f t="shared" si="936"/>
        <v/>
      </c>
      <c r="AD1898" s="447" t="str">
        <f t="shared" si="937"/>
        <v/>
      </c>
      <c r="AE1898" s="460" t="str">
        <f t="shared" si="938"/>
        <v/>
      </c>
      <c r="AF1898" s="221" t="str">
        <f t="shared" si="947"/>
        <v/>
      </c>
      <c r="AG1898" s="141">
        <f t="shared" si="939"/>
        <v>0</v>
      </c>
      <c r="AH1898" s="141" t="str">
        <f t="shared" si="940"/>
        <v/>
      </c>
      <c r="AI1898" s="450"/>
      <c r="AJ1898" s="446">
        <f t="shared" si="941"/>
        <v>0</v>
      </c>
    </row>
    <row r="1899" spans="1:36">
      <c r="A1899" s="1">
        <v>1</v>
      </c>
      <c r="B1899" s="87"/>
      <c r="C1899" s="113"/>
      <c r="D1899" s="327"/>
      <c r="E1899" s="91"/>
      <c r="F1899" s="91"/>
      <c r="G1899" s="328"/>
      <c r="H1899" s="216">
        <f t="shared" si="918"/>
        <v>0</v>
      </c>
      <c r="I1899" s="88">
        <v>1</v>
      </c>
      <c r="J1899" s="216">
        <f t="shared" ref="J1899:J1908" si="948">IF(ISBLANK(H1899),"",H1899/I1899)</f>
        <v>0</v>
      </c>
      <c r="K1899" s="215" t="str">
        <f t="shared" si="920"/>
        <v/>
      </c>
      <c r="L1899" s="216" t="str">
        <f t="shared" si="942"/>
        <v/>
      </c>
      <c r="M1899" s="215" t="str">
        <f t="shared" si="943"/>
        <v/>
      </c>
      <c r="N1899" s="216" t="str">
        <f t="shared" si="944"/>
        <v/>
      </c>
      <c r="O1899" s="215" t="str">
        <f t="shared" si="924"/>
        <v/>
      </c>
      <c r="P1899" s="216" t="str">
        <f t="shared" si="945"/>
        <v/>
      </c>
      <c r="Q1899" s="215">
        <f t="shared" ref="Q1899:Q1908" si="949">IF(ISERR((H1899/N1899)/I1899),0,(H1899/N1899)/I1899)</f>
        <v>0</v>
      </c>
      <c r="R1899" s="94"/>
      <c r="S1899" s="218" t="str">
        <f t="shared" ref="S1899:S1908" si="950">IF(ISBLANK(R1899),"",IF(R1899&lt;1,J1899,H1899/I1899/R1899))</f>
        <v/>
      </c>
      <c r="T1899" s="218" t="str">
        <f t="shared" si="928"/>
        <v/>
      </c>
      <c r="U1899" s="218" t="str">
        <f t="shared" si="929"/>
        <v/>
      </c>
      <c r="V1899" s="219">
        <f t="shared" si="930"/>
        <v>0</v>
      </c>
      <c r="W1899" s="220">
        <f t="shared" si="931"/>
        <v>0</v>
      </c>
      <c r="X1899" s="220">
        <f t="shared" si="932"/>
        <v>0</v>
      </c>
      <c r="Y1899" s="220">
        <f t="shared" si="933"/>
        <v>0</v>
      </c>
      <c r="Z1899" s="462">
        <f t="shared" si="934"/>
        <v>0</v>
      </c>
      <c r="AA1899" s="221">
        <f t="shared" si="946"/>
        <v>0</v>
      </c>
      <c r="AB1899" s="462" t="str">
        <f t="shared" si="935"/>
        <v/>
      </c>
      <c r="AC1899" s="447" t="str">
        <f t="shared" si="936"/>
        <v/>
      </c>
      <c r="AD1899" s="447" t="str">
        <f t="shared" si="937"/>
        <v/>
      </c>
      <c r="AE1899" s="460" t="str">
        <f t="shared" si="938"/>
        <v/>
      </c>
      <c r="AF1899" s="221" t="str">
        <f t="shared" si="947"/>
        <v/>
      </c>
      <c r="AG1899" s="141">
        <f t="shared" si="939"/>
        <v>0</v>
      </c>
      <c r="AH1899" s="141" t="str">
        <f t="shared" si="940"/>
        <v/>
      </c>
      <c r="AI1899" s="450"/>
      <c r="AJ1899" s="446">
        <f t="shared" si="941"/>
        <v>0</v>
      </c>
    </row>
    <row r="1900" spans="1:36">
      <c r="A1900" s="1">
        <v>1</v>
      </c>
      <c r="B1900" s="87"/>
      <c r="C1900" s="113"/>
      <c r="D1900" s="327"/>
      <c r="E1900" s="91"/>
      <c r="F1900" s="91"/>
      <c r="G1900" s="328"/>
      <c r="H1900" s="216">
        <f t="shared" si="918"/>
        <v>0</v>
      </c>
      <c r="I1900" s="88">
        <v>1</v>
      </c>
      <c r="J1900" s="216">
        <f t="shared" si="948"/>
        <v>0</v>
      </c>
      <c r="K1900" s="215" t="str">
        <f t="shared" si="920"/>
        <v/>
      </c>
      <c r="L1900" s="216" t="str">
        <f t="shared" si="942"/>
        <v/>
      </c>
      <c r="M1900" s="215" t="str">
        <f t="shared" si="943"/>
        <v/>
      </c>
      <c r="N1900" s="216" t="str">
        <f t="shared" si="944"/>
        <v/>
      </c>
      <c r="O1900" s="215" t="str">
        <f t="shared" si="924"/>
        <v/>
      </c>
      <c r="P1900" s="216" t="str">
        <f t="shared" si="945"/>
        <v/>
      </c>
      <c r="Q1900" s="215">
        <f t="shared" si="949"/>
        <v>0</v>
      </c>
      <c r="R1900" s="94"/>
      <c r="S1900" s="218" t="str">
        <f t="shared" si="950"/>
        <v/>
      </c>
      <c r="T1900" s="218" t="str">
        <f t="shared" si="928"/>
        <v/>
      </c>
      <c r="U1900" s="218" t="str">
        <f t="shared" si="929"/>
        <v/>
      </c>
      <c r="V1900" s="219">
        <f t="shared" si="930"/>
        <v>0</v>
      </c>
      <c r="W1900" s="220">
        <f t="shared" si="931"/>
        <v>0</v>
      </c>
      <c r="X1900" s="220">
        <f t="shared" si="932"/>
        <v>0</v>
      </c>
      <c r="Y1900" s="220">
        <f t="shared" si="933"/>
        <v>0</v>
      </c>
      <c r="Z1900" s="462">
        <f t="shared" si="934"/>
        <v>0</v>
      </c>
      <c r="AA1900" s="221">
        <f t="shared" si="946"/>
        <v>0</v>
      </c>
      <c r="AB1900" s="462" t="str">
        <f t="shared" si="935"/>
        <v/>
      </c>
      <c r="AC1900" s="447" t="str">
        <f t="shared" si="936"/>
        <v/>
      </c>
      <c r="AD1900" s="447" t="str">
        <f t="shared" si="937"/>
        <v/>
      </c>
      <c r="AE1900" s="460" t="str">
        <f t="shared" si="938"/>
        <v/>
      </c>
      <c r="AF1900" s="221" t="str">
        <f t="shared" si="947"/>
        <v/>
      </c>
      <c r="AG1900" s="141">
        <f t="shared" si="939"/>
        <v>0</v>
      </c>
      <c r="AH1900" s="141" t="str">
        <f t="shared" si="940"/>
        <v/>
      </c>
      <c r="AI1900" s="450"/>
      <c r="AJ1900" s="446">
        <f t="shared" si="941"/>
        <v>0</v>
      </c>
    </row>
    <row r="1901" spans="1:36">
      <c r="A1901" s="1">
        <v>1</v>
      </c>
      <c r="B1901" s="156"/>
      <c r="C1901" s="113"/>
      <c r="D1901" s="327"/>
      <c r="E1901" s="91"/>
      <c r="F1901" s="91"/>
      <c r="G1901" s="328"/>
      <c r="H1901" s="216">
        <f t="shared" si="918"/>
        <v>0</v>
      </c>
      <c r="I1901" s="88">
        <v>1</v>
      </c>
      <c r="J1901" s="216">
        <f t="shared" si="948"/>
        <v>0</v>
      </c>
      <c r="K1901" s="215" t="str">
        <f t="shared" si="920"/>
        <v/>
      </c>
      <c r="L1901" s="216" t="str">
        <f t="shared" si="942"/>
        <v/>
      </c>
      <c r="M1901" s="215" t="str">
        <f t="shared" si="943"/>
        <v/>
      </c>
      <c r="N1901" s="216" t="str">
        <f t="shared" si="944"/>
        <v/>
      </c>
      <c r="O1901" s="215" t="str">
        <f t="shared" si="924"/>
        <v/>
      </c>
      <c r="P1901" s="216" t="str">
        <f t="shared" si="945"/>
        <v/>
      </c>
      <c r="Q1901" s="215">
        <f t="shared" si="949"/>
        <v>0</v>
      </c>
      <c r="R1901" s="94"/>
      <c r="S1901" s="218" t="str">
        <f t="shared" si="950"/>
        <v/>
      </c>
      <c r="T1901" s="218" t="str">
        <f t="shared" si="928"/>
        <v/>
      </c>
      <c r="U1901" s="218" t="str">
        <f t="shared" si="929"/>
        <v/>
      </c>
      <c r="V1901" s="219">
        <f t="shared" si="930"/>
        <v>0</v>
      </c>
      <c r="W1901" s="220">
        <f t="shared" si="931"/>
        <v>0</v>
      </c>
      <c r="X1901" s="220">
        <f t="shared" si="932"/>
        <v>0</v>
      </c>
      <c r="Y1901" s="220">
        <f t="shared" si="933"/>
        <v>0</v>
      </c>
      <c r="Z1901" s="462">
        <f t="shared" si="934"/>
        <v>0</v>
      </c>
      <c r="AA1901" s="221">
        <f t="shared" si="946"/>
        <v>0</v>
      </c>
      <c r="AB1901" s="462" t="str">
        <f t="shared" si="935"/>
        <v/>
      </c>
      <c r="AC1901" s="447" t="str">
        <f t="shared" si="936"/>
        <v/>
      </c>
      <c r="AD1901" s="447" t="str">
        <f t="shared" si="937"/>
        <v/>
      </c>
      <c r="AE1901" s="460" t="str">
        <f t="shared" si="938"/>
        <v/>
      </c>
      <c r="AF1901" s="221" t="str">
        <f t="shared" si="947"/>
        <v/>
      </c>
      <c r="AG1901" s="141">
        <f t="shared" si="939"/>
        <v>0</v>
      </c>
      <c r="AH1901" s="141" t="str">
        <f t="shared" si="940"/>
        <v/>
      </c>
      <c r="AI1901" s="450"/>
      <c r="AJ1901" s="446">
        <f t="shared" si="941"/>
        <v>0</v>
      </c>
    </row>
    <row r="1902" spans="1:36">
      <c r="A1902" s="1">
        <v>1</v>
      </c>
      <c r="B1902" s="156"/>
      <c r="C1902" s="409"/>
      <c r="D1902" s="327"/>
      <c r="E1902" s="91"/>
      <c r="F1902" s="91"/>
      <c r="G1902" s="328"/>
      <c r="H1902" s="216">
        <f t="shared" si="918"/>
        <v>0</v>
      </c>
      <c r="I1902" s="88">
        <v>1</v>
      </c>
      <c r="J1902" s="216">
        <f t="shared" si="948"/>
        <v>0</v>
      </c>
      <c r="K1902" s="215" t="str">
        <f t="shared" si="920"/>
        <v/>
      </c>
      <c r="L1902" s="216" t="str">
        <f t="shared" si="942"/>
        <v/>
      </c>
      <c r="M1902" s="215" t="str">
        <f t="shared" si="943"/>
        <v/>
      </c>
      <c r="N1902" s="216" t="str">
        <f t="shared" si="944"/>
        <v/>
      </c>
      <c r="O1902" s="215" t="str">
        <f t="shared" si="924"/>
        <v/>
      </c>
      <c r="P1902" s="216" t="str">
        <f t="shared" si="945"/>
        <v/>
      </c>
      <c r="Q1902" s="215">
        <f t="shared" si="949"/>
        <v>0</v>
      </c>
      <c r="R1902" s="94"/>
      <c r="S1902" s="218" t="str">
        <f t="shared" si="950"/>
        <v/>
      </c>
      <c r="T1902" s="218" t="str">
        <f t="shared" si="928"/>
        <v/>
      </c>
      <c r="U1902" s="218" t="str">
        <f t="shared" si="929"/>
        <v/>
      </c>
      <c r="V1902" s="219">
        <f t="shared" si="930"/>
        <v>0</v>
      </c>
      <c r="W1902" s="220">
        <f t="shared" si="931"/>
        <v>0</v>
      </c>
      <c r="X1902" s="220">
        <f t="shared" si="932"/>
        <v>0</v>
      </c>
      <c r="Y1902" s="220">
        <f t="shared" si="933"/>
        <v>0</v>
      </c>
      <c r="Z1902" s="462">
        <f t="shared" si="934"/>
        <v>0</v>
      </c>
      <c r="AA1902" s="221">
        <f t="shared" si="946"/>
        <v>0</v>
      </c>
      <c r="AB1902" s="462" t="str">
        <f t="shared" si="935"/>
        <v/>
      </c>
      <c r="AC1902" s="447" t="str">
        <f t="shared" si="936"/>
        <v/>
      </c>
      <c r="AD1902" s="447" t="str">
        <f t="shared" si="937"/>
        <v/>
      </c>
      <c r="AE1902" s="460" t="str">
        <f t="shared" si="938"/>
        <v/>
      </c>
      <c r="AF1902" s="221" t="str">
        <f t="shared" si="947"/>
        <v/>
      </c>
      <c r="AG1902" s="141">
        <f t="shared" si="939"/>
        <v>0</v>
      </c>
      <c r="AH1902" s="141" t="str">
        <f t="shared" si="940"/>
        <v/>
      </c>
      <c r="AI1902" s="450"/>
      <c r="AJ1902" s="446">
        <f t="shared" si="941"/>
        <v>0</v>
      </c>
    </row>
    <row r="1903" spans="1:36">
      <c r="A1903" s="1">
        <v>1</v>
      </c>
      <c r="B1903" s="111"/>
      <c r="C1903" s="409"/>
      <c r="D1903" s="327"/>
      <c r="E1903" s="91"/>
      <c r="F1903" s="91"/>
      <c r="G1903" s="328"/>
      <c r="H1903" s="216">
        <f t="shared" si="918"/>
        <v>0</v>
      </c>
      <c r="I1903" s="88">
        <v>1</v>
      </c>
      <c r="J1903" s="216">
        <f t="shared" si="948"/>
        <v>0</v>
      </c>
      <c r="K1903" s="215" t="str">
        <f t="shared" si="920"/>
        <v/>
      </c>
      <c r="L1903" s="216" t="str">
        <f t="shared" si="942"/>
        <v/>
      </c>
      <c r="M1903" s="215" t="str">
        <f t="shared" si="943"/>
        <v/>
      </c>
      <c r="N1903" s="216" t="str">
        <f t="shared" si="944"/>
        <v/>
      </c>
      <c r="O1903" s="215" t="str">
        <f t="shared" si="924"/>
        <v/>
      </c>
      <c r="P1903" s="216" t="str">
        <f t="shared" si="945"/>
        <v/>
      </c>
      <c r="Q1903" s="215">
        <f t="shared" si="949"/>
        <v>0</v>
      </c>
      <c r="R1903" s="94"/>
      <c r="S1903" s="218" t="str">
        <f t="shared" si="950"/>
        <v/>
      </c>
      <c r="T1903" s="218" t="str">
        <f t="shared" si="928"/>
        <v/>
      </c>
      <c r="U1903" s="218" t="str">
        <f t="shared" si="929"/>
        <v/>
      </c>
      <c r="V1903" s="219">
        <f t="shared" si="930"/>
        <v>0</v>
      </c>
      <c r="W1903" s="220">
        <f t="shared" si="931"/>
        <v>0</v>
      </c>
      <c r="X1903" s="220">
        <f t="shared" si="932"/>
        <v>0</v>
      </c>
      <c r="Y1903" s="220">
        <f t="shared" si="933"/>
        <v>0</v>
      </c>
      <c r="Z1903" s="462">
        <f t="shared" si="934"/>
        <v>0</v>
      </c>
      <c r="AA1903" s="221">
        <f t="shared" si="946"/>
        <v>0</v>
      </c>
      <c r="AB1903" s="462" t="str">
        <f t="shared" si="935"/>
        <v/>
      </c>
      <c r="AC1903" s="447" t="str">
        <f t="shared" si="936"/>
        <v/>
      </c>
      <c r="AD1903" s="447" t="str">
        <f t="shared" si="937"/>
        <v/>
      </c>
      <c r="AE1903" s="460" t="str">
        <f t="shared" si="938"/>
        <v/>
      </c>
      <c r="AF1903" s="221" t="str">
        <f t="shared" si="947"/>
        <v/>
      </c>
      <c r="AG1903" s="141">
        <f t="shared" si="939"/>
        <v>0</v>
      </c>
      <c r="AH1903" s="141" t="str">
        <f t="shared" si="940"/>
        <v/>
      </c>
      <c r="AI1903" s="450"/>
      <c r="AJ1903" s="446">
        <f t="shared" si="941"/>
        <v>0</v>
      </c>
    </row>
    <row r="1904" spans="1:36">
      <c r="A1904" s="1">
        <v>1</v>
      </c>
      <c r="B1904" s="87"/>
      <c r="C1904" s="113"/>
      <c r="D1904" s="327"/>
      <c r="E1904" s="91"/>
      <c r="F1904" s="91"/>
      <c r="G1904" s="328"/>
      <c r="H1904" s="216">
        <f t="shared" si="918"/>
        <v>0</v>
      </c>
      <c r="I1904" s="88">
        <v>1</v>
      </c>
      <c r="J1904" s="216">
        <f t="shared" si="948"/>
        <v>0</v>
      </c>
      <c r="K1904" s="215" t="str">
        <f t="shared" si="920"/>
        <v/>
      </c>
      <c r="L1904" s="216" t="str">
        <f t="shared" si="942"/>
        <v/>
      </c>
      <c r="M1904" s="215" t="str">
        <f t="shared" si="943"/>
        <v/>
      </c>
      <c r="N1904" s="216" t="str">
        <f t="shared" si="944"/>
        <v/>
      </c>
      <c r="O1904" s="215" t="str">
        <f t="shared" si="924"/>
        <v/>
      </c>
      <c r="P1904" s="216" t="str">
        <f t="shared" si="945"/>
        <v/>
      </c>
      <c r="Q1904" s="215">
        <f t="shared" si="949"/>
        <v>0</v>
      </c>
      <c r="R1904" s="94"/>
      <c r="S1904" s="218" t="str">
        <f t="shared" si="950"/>
        <v/>
      </c>
      <c r="T1904" s="218" t="str">
        <f t="shared" si="928"/>
        <v/>
      </c>
      <c r="U1904" s="218" t="str">
        <f t="shared" si="929"/>
        <v/>
      </c>
      <c r="V1904" s="219">
        <f t="shared" si="930"/>
        <v>0</v>
      </c>
      <c r="W1904" s="220">
        <f t="shared" si="931"/>
        <v>0</v>
      </c>
      <c r="X1904" s="220">
        <f t="shared" si="932"/>
        <v>0</v>
      </c>
      <c r="Y1904" s="220">
        <f t="shared" si="933"/>
        <v>0</v>
      </c>
      <c r="Z1904" s="462">
        <f t="shared" si="934"/>
        <v>0</v>
      </c>
      <c r="AA1904" s="221">
        <f t="shared" si="946"/>
        <v>0</v>
      </c>
      <c r="AB1904" s="462" t="str">
        <f t="shared" si="935"/>
        <v/>
      </c>
      <c r="AC1904" s="447" t="str">
        <f t="shared" si="936"/>
        <v/>
      </c>
      <c r="AD1904" s="447" t="str">
        <f t="shared" si="937"/>
        <v/>
      </c>
      <c r="AE1904" s="460" t="str">
        <f t="shared" si="938"/>
        <v/>
      </c>
      <c r="AF1904" s="221" t="str">
        <f t="shared" si="947"/>
        <v/>
      </c>
      <c r="AG1904" s="141">
        <f t="shared" si="939"/>
        <v>0</v>
      </c>
      <c r="AH1904" s="141" t="str">
        <f t="shared" si="940"/>
        <v/>
      </c>
      <c r="AI1904" s="450"/>
      <c r="AJ1904" s="446">
        <f t="shared" si="941"/>
        <v>0</v>
      </c>
    </row>
    <row r="1905" spans="1:36">
      <c r="A1905" s="1">
        <v>1</v>
      </c>
      <c r="B1905" s="87"/>
      <c r="C1905" s="113"/>
      <c r="D1905" s="327"/>
      <c r="E1905" s="91"/>
      <c r="F1905" s="91"/>
      <c r="G1905" s="328"/>
      <c r="H1905" s="216">
        <f t="shared" si="918"/>
        <v>0</v>
      </c>
      <c r="I1905" s="88">
        <v>1</v>
      </c>
      <c r="J1905" s="216">
        <f t="shared" si="948"/>
        <v>0</v>
      </c>
      <c r="K1905" s="215" t="str">
        <f t="shared" si="920"/>
        <v/>
      </c>
      <c r="L1905" s="216" t="str">
        <f t="shared" si="942"/>
        <v/>
      </c>
      <c r="M1905" s="215" t="str">
        <f t="shared" si="943"/>
        <v/>
      </c>
      <c r="N1905" s="216" t="str">
        <f t="shared" si="944"/>
        <v/>
      </c>
      <c r="O1905" s="215" t="str">
        <f t="shared" si="924"/>
        <v/>
      </c>
      <c r="P1905" s="216" t="str">
        <f t="shared" si="945"/>
        <v/>
      </c>
      <c r="Q1905" s="215">
        <f t="shared" si="949"/>
        <v>0</v>
      </c>
      <c r="R1905" s="94"/>
      <c r="S1905" s="218" t="str">
        <f t="shared" si="950"/>
        <v/>
      </c>
      <c r="T1905" s="218" t="str">
        <f t="shared" si="928"/>
        <v/>
      </c>
      <c r="U1905" s="218" t="str">
        <f t="shared" si="929"/>
        <v/>
      </c>
      <c r="V1905" s="219">
        <f t="shared" si="930"/>
        <v>0</v>
      </c>
      <c r="W1905" s="220">
        <f t="shared" si="931"/>
        <v>0</v>
      </c>
      <c r="X1905" s="220">
        <f t="shared" si="932"/>
        <v>0</v>
      </c>
      <c r="Y1905" s="220">
        <f t="shared" si="933"/>
        <v>0</v>
      </c>
      <c r="Z1905" s="462">
        <f t="shared" si="934"/>
        <v>0</v>
      </c>
      <c r="AA1905" s="221">
        <f t="shared" si="946"/>
        <v>0</v>
      </c>
      <c r="AB1905" s="462" t="str">
        <f t="shared" si="935"/>
        <v/>
      </c>
      <c r="AC1905" s="447" t="str">
        <f t="shared" si="936"/>
        <v/>
      </c>
      <c r="AD1905" s="447" t="str">
        <f t="shared" si="937"/>
        <v/>
      </c>
      <c r="AE1905" s="460" t="str">
        <f t="shared" si="938"/>
        <v/>
      </c>
      <c r="AF1905" s="221" t="str">
        <f t="shared" si="947"/>
        <v/>
      </c>
      <c r="AG1905" s="141">
        <f t="shared" si="939"/>
        <v>0</v>
      </c>
      <c r="AH1905" s="141" t="str">
        <f t="shared" si="940"/>
        <v/>
      </c>
      <c r="AI1905" s="450"/>
      <c r="AJ1905" s="446">
        <f t="shared" si="941"/>
        <v>0</v>
      </c>
    </row>
    <row r="1906" spans="1:36">
      <c r="A1906" s="1">
        <v>1</v>
      </c>
      <c r="B1906" s="87"/>
      <c r="C1906" s="113"/>
      <c r="D1906" s="327"/>
      <c r="E1906" s="91"/>
      <c r="F1906" s="91"/>
      <c r="G1906" s="328"/>
      <c r="H1906" s="216">
        <f t="shared" si="918"/>
        <v>0</v>
      </c>
      <c r="I1906" s="88">
        <v>1</v>
      </c>
      <c r="J1906" s="216">
        <f t="shared" si="948"/>
        <v>0</v>
      </c>
      <c r="K1906" s="215" t="str">
        <f t="shared" si="920"/>
        <v/>
      </c>
      <c r="L1906" s="216" t="str">
        <f t="shared" si="942"/>
        <v/>
      </c>
      <c r="M1906" s="215" t="str">
        <f t="shared" si="943"/>
        <v/>
      </c>
      <c r="N1906" s="216" t="str">
        <f t="shared" si="944"/>
        <v/>
      </c>
      <c r="O1906" s="215" t="str">
        <f t="shared" si="924"/>
        <v/>
      </c>
      <c r="P1906" s="216" t="str">
        <f t="shared" si="945"/>
        <v/>
      </c>
      <c r="Q1906" s="215">
        <f t="shared" si="949"/>
        <v>0</v>
      </c>
      <c r="R1906" s="94"/>
      <c r="S1906" s="218" t="str">
        <f t="shared" si="950"/>
        <v/>
      </c>
      <c r="T1906" s="218" t="str">
        <f t="shared" si="928"/>
        <v/>
      </c>
      <c r="U1906" s="218" t="str">
        <f t="shared" si="929"/>
        <v/>
      </c>
      <c r="V1906" s="219">
        <f t="shared" si="930"/>
        <v>0</v>
      </c>
      <c r="W1906" s="220">
        <f t="shared" si="931"/>
        <v>0</v>
      </c>
      <c r="X1906" s="220">
        <f t="shared" si="932"/>
        <v>0</v>
      </c>
      <c r="Y1906" s="220">
        <f t="shared" si="933"/>
        <v>0</v>
      </c>
      <c r="Z1906" s="462">
        <f t="shared" si="934"/>
        <v>0</v>
      </c>
      <c r="AA1906" s="221">
        <f t="shared" si="946"/>
        <v>0</v>
      </c>
      <c r="AB1906" s="462" t="str">
        <f t="shared" si="935"/>
        <v/>
      </c>
      <c r="AC1906" s="447" t="str">
        <f t="shared" si="936"/>
        <v/>
      </c>
      <c r="AD1906" s="447" t="str">
        <f t="shared" si="937"/>
        <v/>
      </c>
      <c r="AE1906" s="460" t="str">
        <f t="shared" si="938"/>
        <v/>
      </c>
      <c r="AF1906" s="221" t="str">
        <f t="shared" si="947"/>
        <v/>
      </c>
      <c r="AG1906" s="141">
        <f t="shared" si="939"/>
        <v>0</v>
      </c>
      <c r="AH1906" s="141" t="str">
        <f t="shared" si="940"/>
        <v/>
      </c>
      <c r="AI1906" s="450"/>
      <c r="AJ1906" s="446">
        <f t="shared" si="941"/>
        <v>0</v>
      </c>
    </row>
    <row r="1907" spans="1:36">
      <c r="A1907" s="1">
        <v>1</v>
      </c>
      <c r="B1907" s="87"/>
      <c r="C1907" s="113"/>
      <c r="D1907" s="327"/>
      <c r="E1907" s="91"/>
      <c r="F1907" s="91"/>
      <c r="G1907" s="328"/>
      <c r="H1907" s="216">
        <f t="shared" si="918"/>
        <v>0</v>
      </c>
      <c r="I1907" s="88">
        <v>1</v>
      </c>
      <c r="J1907" s="216">
        <f t="shared" si="948"/>
        <v>0</v>
      </c>
      <c r="K1907" s="215" t="str">
        <f t="shared" si="920"/>
        <v/>
      </c>
      <c r="L1907" s="216" t="str">
        <f t="shared" si="942"/>
        <v/>
      </c>
      <c r="M1907" s="215" t="str">
        <f t="shared" si="943"/>
        <v/>
      </c>
      <c r="N1907" s="216" t="str">
        <f t="shared" si="944"/>
        <v/>
      </c>
      <c r="O1907" s="215" t="str">
        <f t="shared" si="924"/>
        <v/>
      </c>
      <c r="P1907" s="216" t="str">
        <f t="shared" si="945"/>
        <v/>
      </c>
      <c r="Q1907" s="215">
        <f t="shared" si="949"/>
        <v>0</v>
      </c>
      <c r="R1907" s="94"/>
      <c r="S1907" s="218" t="str">
        <f t="shared" si="950"/>
        <v/>
      </c>
      <c r="T1907" s="218" t="str">
        <f t="shared" si="928"/>
        <v/>
      </c>
      <c r="U1907" s="218" t="str">
        <f t="shared" si="929"/>
        <v/>
      </c>
      <c r="V1907" s="219">
        <f t="shared" si="930"/>
        <v>0</v>
      </c>
      <c r="W1907" s="220">
        <f t="shared" si="931"/>
        <v>0</v>
      </c>
      <c r="X1907" s="220">
        <f t="shared" si="932"/>
        <v>0</v>
      </c>
      <c r="Y1907" s="220">
        <f t="shared" si="933"/>
        <v>0</v>
      </c>
      <c r="Z1907" s="462">
        <f t="shared" si="934"/>
        <v>0</v>
      </c>
      <c r="AA1907" s="221">
        <f t="shared" si="946"/>
        <v>0</v>
      </c>
      <c r="AB1907" s="462" t="str">
        <f t="shared" si="935"/>
        <v/>
      </c>
      <c r="AC1907" s="447" t="str">
        <f t="shared" si="936"/>
        <v/>
      </c>
      <c r="AD1907" s="447" t="str">
        <f t="shared" si="937"/>
        <v/>
      </c>
      <c r="AE1907" s="460" t="str">
        <f t="shared" si="938"/>
        <v/>
      </c>
      <c r="AF1907" s="221" t="str">
        <f t="shared" si="947"/>
        <v/>
      </c>
      <c r="AG1907" s="141">
        <f t="shared" si="939"/>
        <v>0</v>
      </c>
      <c r="AH1907" s="141" t="str">
        <f t="shared" si="940"/>
        <v/>
      </c>
      <c r="AI1907" s="450"/>
      <c r="AJ1907" s="446">
        <f t="shared" si="941"/>
        <v>0</v>
      </c>
    </row>
    <row r="1908" spans="1:36">
      <c r="A1908" s="1">
        <v>1</v>
      </c>
      <c r="B1908" s="87"/>
      <c r="C1908" s="113"/>
      <c r="D1908" s="327"/>
      <c r="E1908" s="91"/>
      <c r="F1908" s="91"/>
      <c r="G1908" s="328"/>
      <c r="H1908" s="216">
        <f t="shared" si="918"/>
        <v>0</v>
      </c>
      <c r="I1908" s="88">
        <v>1</v>
      </c>
      <c r="J1908" s="216">
        <f t="shared" si="948"/>
        <v>0</v>
      </c>
      <c r="K1908" s="215" t="str">
        <f t="shared" si="920"/>
        <v/>
      </c>
      <c r="L1908" s="216" t="str">
        <f t="shared" si="942"/>
        <v/>
      </c>
      <c r="M1908" s="215" t="str">
        <f t="shared" si="943"/>
        <v/>
      </c>
      <c r="N1908" s="216" t="str">
        <f t="shared" si="944"/>
        <v/>
      </c>
      <c r="O1908" s="215" t="str">
        <f t="shared" si="924"/>
        <v/>
      </c>
      <c r="P1908" s="216" t="str">
        <f t="shared" si="945"/>
        <v/>
      </c>
      <c r="Q1908" s="215">
        <f t="shared" si="949"/>
        <v>0</v>
      </c>
      <c r="R1908" s="94"/>
      <c r="S1908" s="218" t="str">
        <f t="shared" si="950"/>
        <v/>
      </c>
      <c r="T1908" s="218" t="str">
        <f t="shared" si="928"/>
        <v/>
      </c>
      <c r="U1908" s="218" t="str">
        <f t="shared" si="929"/>
        <v/>
      </c>
      <c r="V1908" s="219">
        <f t="shared" si="930"/>
        <v>0</v>
      </c>
      <c r="W1908" s="220">
        <f t="shared" si="931"/>
        <v>0</v>
      </c>
      <c r="X1908" s="220">
        <f t="shared" si="932"/>
        <v>0</v>
      </c>
      <c r="Y1908" s="220">
        <f t="shared" si="933"/>
        <v>0</v>
      </c>
      <c r="Z1908" s="462">
        <f t="shared" si="934"/>
        <v>0</v>
      </c>
      <c r="AA1908" s="221">
        <f t="shared" si="946"/>
        <v>0</v>
      </c>
      <c r="AB1908" s="462" t="str">
        <f t="shared" si="935"/>
        <v/>
      </c>
      <c r="AC1908" s="447" t="str">
        <f t="shared" si="936"/>
        <v/>
      </c>
      <c r="AD1908" s="447" t="str">
        <f t="shared" si="937"/>
        <v/>
      </c>
      <c r="AE1908" s="460" t="str">
        <f t="shared" si="938"/>
        <v/>
      </c>
      <c r="AF1908" s="221" t="str">
        <f t="shared" si="947"/>
        <v/>
      </c>
      <c r="AG1908" s="141">
        <f t="shared" si="939"/>
        <v>0</v>
      </c>
      <c r="AH1908" s="141" t="str">
        <f t="shared" si="940"/>
        <v/>
      </c>
      <c r="AI1908" s="450"/>
      <c r="AJ1908" s="446">
        <f t="shared" si="941"/>
        <v>0</v>
      </c>
    </row>
    <row r="1909" spans="1:36">
      <c r="A1909" s="1">
        <v>1</v>
      </c>
      <c r="B1909" s="87"/>
      <c r="C1909" s="113"/>
      <c r="D1909" s="327"/>
      <c r="E1909" s="91"/>
      <c r="F1909" s="91"/>
      <c r="G1909" s="328"/>
      <c r="H1909" s="216">
        <f t="shared" si="918"/>
        <v>0</v>
      </c>
      <c r="I1909" s="88">
        <v>1</v>
      </c>
      <c r="J1909" s="216">
        <f>IF(ISBLANK(H1909),"",H1909/I1909)</f>
        <v>0</v>
      </c>
      <c r="K1909" s="215" t="str">
        <f t="shared" si="920"/>
        <v/>
      </c>
      <c r="L1909" s="216" t="str">
        <f t="shared" si="942"/>
        <v/>
      </c>
      <c r="M1909" s="215" t="str">
        <f t="shared" si="943"/>
        <v/>
      </c>
      <c r="N1909" s="216" t="str">
        <f t="shared" si="944"/>
        <v/>
      </c>
      <c r="O1909" s="215" t="str">
        <f t="shared" si="924"/>
        <v/>
      </c>
      <c r="P1909" s="216" t="str">
        <f t="shared" si="945"/>
        <v/>
      </c>
      <c r="Q1909" s="215">
        <f>IF(ISERR((H1909/N1909)/I1909),0,(H1909/N1909)/I1909)</f>
        <v>0</v>
      </c>
      <c r="R1909" s="94"/>
      <c r="S1909" s="218" t="str">
        <f>IF(ISBLANK(R1909),"",IF(R1909&lt;1,J1909,H1909/I1909/R1909))</f>
        <v/>
      </c>
      <c r="T1909" s="218" t="str">
        <f t="shared" si="928"/>
        <v/>
      </c>
      <c r="U1909" s="218" t="str">
        <f t="shared" si="929"/>
        <v/>
      </c>
      <c r="V1909" s="219">
        <f t="shared" si="930"/>
        <v>0</v>
      </c>
      <c r="W1909" s="220">
        <f t="shared" si="931"/>
        <v>0</v>
      </c>
      <c r="X1909" s="220">
        <f t="shared" si="932"/>
        <v>0</v>
      </c>
      <c r="Y1909" s="220">
        <f t="shared" si="933"/>
        <v>0</v>
      </c>
      <c r="Z1909" s="462">
        <f t="shared" si="934"/>
        <v>0</v>
      </c>
      <c r="AA1909" s="221">
        <f t="shared" si="946"/>
        <v>0</v>
      </c>
      <c r="AB1909" s="462" t="str">
        <f t="shared" si="935"/>
        <v/>
      </c>
      <c r="AC1909" s="447" t="str">
        <f t="shared" si="936"/>
        <v/>
      </c>
      <c r="AD1909" s="447" t="str">
        <f t="shared" si="937"/>
        <v/>
      </c>
      <c r="AE1909" s="460" t="str">
        <f t="shared" si="938"/>
        <v/>
      </c>
      <c r="AF1909" s="221" t="str">
        <f t="shared" si="947"/>
        <v/>
      </c>
      <c r="AG1909" s="141">
        <f t="shared" si="939"/>
        <v>0</v>
      </c>
      <c r="AH1909" s="141" t="str">
        <f t="shared" si="940"/>
        <v/>
      </c>
      <c r="AI1909" s="450"/>
      <c r="AJ1909" s="446">
        <f t="shared" si="941"/>
        <v>0</v>
      </c>
    </row>
    <row r="1910" spans="1:36">
      <c r="A1910" s="1">
        <v>1</v>
      </c>
      <c r="B1910" s="87"/>
      <c r="C1910" s="113"/>
      <c r="D1910" s="327"/>
      <c r="E1910" s="91"/>
      <c r="F1910" s="91"/>
      <c r="G1910" s="328"/>
      <c r="H1910" s="216">
        <f t="shared" si="918"/>
        <v>0</v>
      </c>
      <c r="I1910" s="88">
        <v>1</v>
      </c>
      <c r="J1910" s="216">
        <f>IF(ISBLANK(H1910),"",H1910/I1910)</f>
        <v>0</v>
      </c>
      <c r="K1910" s="215" t="str">
        <f t="shared" si="920"/>
        <v/>
      </c>
      <c r="L1910" s="216" t="str">
        <f t="shared" si="942"/>
        <v/>
      </c>
      <c r="M1910" s="215" t="str">
        <f t="shared" si="943"/>
        <v/>
      </c>
      <c r="N1910" s="216" t="str">
        <f t="shared" si="944"/>
        <v/>
      </c>
      <c r="O1910" s="215" t="str">
        <f t="shared" si="924"/>
        <v/>
      </c>
      <c r="P1910" s="216" t="str">
        <f t="shared" si="945"/>
        <v/>
      </c>
      <c r="Q1910" s="215">
        <f>IF(ISERR((H1910/N1910)/I1910),0,(H1910/N1910)/I1910)</f>
        <v>0</v>
      </c>
      <c r="R1910" s="94"/>
      <c r="S1910" s="218" t="str">
        <f>IF(ISBLANK(R1910),"",IF(R1910&lt;1,J1910,H1910/I1910/R1910))</f>
        <v/>
      </c>
      <c r="T1910" s="218" t="str">
        <f t="shared" si="928"/>
        <v/>
      </c>
      <c r="U1910" s="218" t="str">
        <f t="shared" si="929"/>
        <v/>
      </c>
      <c r="V1910" s="219">
        <f t="shared" si="930"/>
        <v>0</v>
      </c>
      <c r="W1910" s="220">
        <f t="shared" si="931"/>
        <v>0</v>
      </c>
      <c r="X1910" s="220">
        <f t="shared" si="932"/>
        <v>0</v>
      </c>
      <c r="Y1910" s="220">
        <f t="shared" si="933"/>
        <v>0</v>
      </c>
      <c r="Z1910" s="462">
        <f t="shared" si="934"/>
        <v>0</v>
      </c>
      <c r="AA1910" s="221">
        <f t="shared" si="946"/>
        <v>0</v>
      </c>
      <c r="AB1910" s="462" t="str">
        <f t="shared" si="935"/>
        <v/>
      </c>
      <c r="AC1910" s="447" t="str">
        <f t="shared" si="936"/>
        <v/>
      </c>
      <c r="AD1910" s="447" t="str">
        <f t="shared" si="937"/>
        <v/>
      </c>
      <c r="AE1910" s="460" t="str">
        <f t="shared" si="938"/>
        <v/>
      </c>
      <c r="AF1910" s="221" t="str">
        <f t="shared" si="947"/>
        <v/>
      </c>
      <c r="AG1910" s="141">
        <f t="shared" si="939"/>
        <v>0</v>
      </c>
      <c r="AH1910" s="141" t="str">
        <f t="shared" si="940"/>
        <v/>
      </c>
      <c r="AI1910" s="450"/>
      <c r="AJ1910" s="446">
        <f t="shared" si="941"/>
        <v>0</v>
      </c>
    </row>
    <row r="1911" spans="1:36">
      <c r="A1911" s="1">
        <v>1</v>
      </c>
      <c r="B1911" s="87"/>
      <c r="C1911" s="113"/>
      <c r="D1911" s="327"/>
      <c r="E1911" s="91"/>
      <c r="F1911" s="91"/>
      <c r="G1911" s="328"/>
      <c r="H1911" s="216">
        <f t="shared" si="918"/>
        <v>0</v>
      </c>
      <c r="I1911" s="88">
        <v>1</v>
      </c>
      <c r="J1911" s="216">
        <f>IF(ISBLANK(H1911),"",H1911/I1911)</f>
        <v>0</v>
      </c>
      <c r="K1911" s="215" t="str">
        <f t="shared" si="920"/>
        <v/>
      </c>
      <c r="L1911" s="216" t="str">
        <f t="shared" si="942"/>
        <v/>
      </c>
      <c r="M1911" s="215" t="str">
        <f t="shared" si="943"/>
        <v/>
      </c>
      <c r="N1911" s="216" t="str">
        <f t="shared" si="944"/>
        <v/>
      </c>
      <c r="O1911" s="215" t="str">
        <f t="shared" si="924"/>
        <v/>
      </c>
      <c r="P1911" s="216" t="str">
        <f t="shared" si="945"/>
        <v/>
      </c>
      <c r="Q1911" s="215">
        <f>IF(ISERR((H1911/N1911)/I1911),0,(H1911/N1911)/I1911)</f>
        <v>0</v>
      </c>
      <c r="R1911" s="94"/>
      <c r="S1911" s="218" t="str">
        <f>IF(ISBLANK(R1911),"",IF(R1911&lt;1,J1911,H1911/I1911/R1911))</f>
        <v/>
      </c>
      <c r="T1911" s="218" t="str">
        <f t="shared" si="928"/>
        <v/>
      </c>
      <c r="U1911" s="218" t="str">
        <f t="shared" si="929"/>
        <v/>
      </c>
      <c r="V1911" s="219">
        <f t="shared" si="930"/>
        <v>0</v>
      </c>
      <c r="W1911" s="220">
        <f t="shared" si="931"/>
        <v>0</v>
      </c>
      <c r="X1911" s="220">
        <f t="shared" si="932"/>
        <v>0</v>
      </c>
      <c r="Y1911" s="220">
        <f t="shared" si="933"/>
        <v>0</v>
      </c>
      <c r="Z1911" s="462">
        <f t="shared" si="934"/>
        <v>0</v>
      </c>
      <c r="AA1911" s="221">
        <f t="shared" si="946"/>
        <v>0</v>
      </c>
      <c r="AB1911" s="462" t="str">
        <f t="shared" si="935"/>
        <v/>
      </c>
      <c r="AC1911" s="447" t="str">
        <f t="shared" si="936"/>
        <v/>
      </c>
      <c r="AD1911" s="447" t="str">
        <f t="shared" si="937"/>
        <v/>
      </c>
      <c r="AE1911" s="460" t="str">
        <f t="shared" si="938"/>
        <v/>
      </c>
      <c r="AF1911" s="221" t="str">
        <f t="shared" si="947"/>
        <v/>
      </c>
      <c r="AG1911" s="141">
        <f t="shared" si="939"/>
        <v>0</v>
      </c>
      <c r="AH1911" s="141" t="str">
        <f t="shared" si="940"/>
        <v/>
      </c>
      <c r="AI1911" s="450"/>
      <c r="AJ1911" s="446">
        <f t="shared" si="941"/>
        <v>0</v>
      </c>
    </row>
    <row r="1912" spans="1:36" ht="13.5" thickBot="1">
      <c r="A1912" s="1">
        <v>1</v>
      </c>
      <c r="B1912" s="99"/>
      <c r="C1912" s="124"/>
      <c r="D1912" s="329"/>
      <c r="E1912" s="330"/>
      <c r="F1912" s="330"/>
      <c r="G1912" s="331"/>
      <c r="H1912" s="216">
        <f t="shared" si="918"/>
        <v>0</v>
      </c>
      <c r="I1912" s="88">
        <v>1</v>
      </c>
      <c r="J1912" s="222">
        <f>IF(ISBLANK(H1912),"",H1912/I1912)</f>
        <v>0</v>
      </c>
      <c r="K1912" s="215" t="str">
        <f t="shared" si="920"/>
        <v/>
      </c>
      <c r="L1912" s="216" t="str">
        <f t="shared" si="942"/>
        <v/>
      </c>
      <c r="M1912" s="215" t="str">
        <f t="shared" si="943"/>
        <v/>
      </c>
      <c r="N1912" s="216" t="str">
        <f t="shared" si="944"/>
        <v/>
      </c>
      <c r="O1912" s="215" t="str">
        <f t="shared" si="924"/>
        <v/>
      </c>
      <c r="P1912" s="216" t="str">
        <f t="shared" si="945"/>
        <v/>
      </c>
      <c r="Q1912" s="215">
        <f>IF(ISERR((H1912/N1912)/I1912),0,(H1912/N1912)/I1912)</f>
        <v>0</v>
      </c>
      <c r="R1912" s="94"/>
      <c r="S1912" s="218" t="str">
        <f>IF(ISBLANK(R1912),"",IF(R1912&lt;1,J1912,H1912/I1912/R1912))</f>
        <v/>
      </c>
      <c r="T1912" s="218" t="str">
        <f t="shared" si="928"/>
        <v/>
      </c>
      <c r="U1912" s="218" t="str">
        <f t="shared" si="929"/>
        <v/>
      </c>
      <c r="V1912" s="219">
        <f t="shared" si="930"/>
        <v>0</v>
      </c>
      <c r="W1912" s="220">
        <f t="shared" si="931"/>
        <v>0</v>
      </c>
      <c r="X1912" s="220">
        <f t="shared" si="932"/>
        <v>0</v>
      </c>
      <c r="Y1912" s="220">
        <f t="shared" si="933"/>
        <v>0</v>
      </c>
      <c r="Z1912" s="462">
        <f t="shared" si="934"/>
        <v>0</v>
      </c>
      <c r="AA1912" s="221">
        <f t="shared" si="946"/>
        <v>0</v>
      </c>
      <c r="AB1912" s="462" t="str">
        <f t="shared" si="935"/>
        <v/>
      </c>
      <c r="AC1912" s="447" t="str">
        <f t="shared" si="936"/>
        <v/>
      </c>
      <c r="AD1912" s="447" t="str">
        <f t="shared" si="937"/>
        <v/>
      </c>
      <c r="AE1912" s="460" t="str">
        <f t="shared" si="938"/>
        <v/>
      </c>
      <c r="AF1912" s="221" t="str">
        <f t="shared" si="947"/>
        <v/>
      </c>
      <c r="AG1912" s="141">
        <f t="shared" si="939"/>
        <v>0</v>
      </c>
      <c r="AH1912" s="141" t="str">
        <f t="shared" si="940"/>
        <v/>
      </c>
      <c r="AI1912" s="450"/>
      <c r="AJ1912" s="446">
        <f t="shared" si="941"/>
        <v>0</v>
      </c>
    </row>
    <row r="1913" spans="1:36" ht="13.5" thickBot="1">
      <c r="A1913" s="1">
        <v>1</v>
      </c>
      <c r="B1913" s="100" t="s">
        <v>80</v>
      </c>
      <c r="C1913" s="175" t="s">
        <v>81</v>
      </c>
      <c r="D1913" s="264" t="s">
        <v>192</v>
      </c>
      <c r="F1913" s="337">
        <f>SUM(J1865:J1912)</f>
        <v>0</v>
      </c>
      <c r="G1913" s="455" t="s">
        <v>75</v>
      </c>
    </row>
    <row r="1914" spans="1:36" ht="13.5" thickBot="1">
      <c r="A1914" s="1">
        <v>1</v>
      </c>
      <c r="B1914" s="139"/>
      <c r="C1914" s="112"/>
      <c r="D1914" s="161">
        <f>'Sheet 20'!B4</f>
        <v>0</v>
      </c>
      <c r="E1914" s="413" t="str">
        <f t="shared" ref="E1914:E1949" si="951">IF(D1914=B1914,"","X")</f>
        <v/>
      </c>
    </row>
    <row r="1915" spans="1:36" ht="13.5" thickBot="1">
      <c r="A1915" s="1">
        <v>1</v>
      </c>
      <c r="B1915" s="139"/>
      <c r="C1915" s="112"/>
      <c r="D1915" s="161">
        <f>'Sheet 20'!B5</f>
        <v>0</v>
      </c>
      <c r="E1915" s="414" t="str">
        <f t="shared" si="951"/>
        <v/>
      </c>
      <c r="F1915" s="553" t="str">
        <f>B1861</f>
        <v>SPECIAL EDUCATION</v>
      </c>
      <c r="G1915" s="554"/>
      <c r="H1915" s="554"/>
      <c r="I1915" s="554"/>
      <c r="J1915" s="554"/>
      <c r="K1915" s="554"/>
      <c r="L1915" s="555"/>
    </row>
    <row r="1916" spans="1:36" ht="13.5" thickBot="1">
      <c r="A1916" s="1">
        <v>1</v>
      </c>
      <c r="B1916" s="139"/>
      <c r="C1916" s="112"/>
      <c r="D1916" s="161">
        <f>'Sheet 20'!B6</f>
        <v>0</v>
      </c>
      <c r="E1916" s="414" t="str">
        <f t="shared" si="951"/>
        <v/>
      </c>
      <c r="H1916" s="533" t="s">
        <v>154</v>
      </c>
      <c r="I1916" s="534"/>
      <c r="J1916" s="535"/>
    </row>
    <row r="1917" spans="1:36" ht="13.5" thickBot="1">
      <c r="A1917" s="1">
        <v>1</v>
      </c>
      <c r="B1917" s="139"/>
      <c r="C1917" s="112"/>
      <c r="D1917" s="161">
        <f>'Sheet 20'!B7</f>
        <v>0</v>
      </c>
      <c r="E1917" s="414" t="str">
        <f t="shared" si="951"/>
        <v/>
      </c>
    </row>
    <row r="1918" spans="1:36" ht="13.5" customHeight="1" thickBot="1">
      <c r="A1918" s="1">
        <v>1</v>
      </c>
      <c r="B1918" s="139"/>
      <c r="C1918" s="112"/>
      <c r="D1918" s="161">
        <f>'Sheet 20'!B8</f>
        <v>0</v>
      </c>
      <c r="E1918" s="414" t="str">
        <f t="shared" si="951"/>
        <v/>
      </c>
      <c r="H1918" s="536" t="s">
        <v>191</v>
      </c>
      <c r="I1918" s="537"/>
      <c r="J1918" s="537"/>
      <c r="K1918" s="537"/>
      <c r="L1918" s="537"/>
      <c r="M1918" s="538"/>
    </row>
    <row r="1919" spans="1:36" ht="13.5" thickBot="1">
      <c r="A1919" s="1">
        <v>1</v>
      </c>
      <c r="B1919" s="139"/>
      <c r="C1919" s="112"/>
      <c r="D1919" s="161">
        <f>'Sheet 20'!B9</f>
        <v>0</v>
      </c>
      <c r="E1919" s="414" t="str">
        <f t="shared" si="951"/>
        <v/>
      </c>
      <c r="H1919" s="539"/>
      <c r="I1919" s="540"/>
      <c r="J1919" s="540"/>
      <c r="K1919" s="540"/>
      <c r="L1919" s="540"/>
      <c r="M1919" s="541"/>
    </row>
    <row r="1920" spans="1:36" ht="13.5" thickBot="1">
      <c r="A1920" s="1">
        <v>1</v>
      </c>
      <c r="B1920" s="139"/>
      <c r="C1920" s="112"/>
      <c r="D1920" s="161">
        <f>'Sheet 20'!B10</f>
        <v>0</v>
      </c>
      <c r="E1920" s="414" t="str">
        <f t="shared" si="951"/>
        <v/>
      </c>
      <c r="H1920" s="542"/>
      <c r="I1920" s="543"/>
      <c r="J1920" s="543"/>
      <c r="K1920" s="543"/>
      <c r="L1920" s="543"/>
      <c r="M1920" s="544"/>
    </row>
    <row r="1921" spans="1:5" ht="13.5" thickBot="1">
      <c r="A1921" s="1">
        <v>1</v>
      </c>
      <c r="B1921" s="139"/>
      <c r="C1921" s="112"/>
      <c r="D1921" s="161">
        <f>'Sheet 20'!B11</f>
        <v>0</v>
      </c>
      <c r="E1921" s="414" t="str">
        <f t="shared" si="951"/>
        <v/>
      </c>
    </row>
    <row r="1922" spans="1:5" ht="13.5" thickBot="1">
      <c r="A1922" s="1">
        <v>1</v>
      </c>
      <c r="B1922" s="139"/>
      <c r="C1922" s="112"/>
      <c r="D1922" s="161">
        <f>'Sheet 20'!B12</f>
        <v>0</v>
      </c>
      <c r="E1922" s="414" t="str">
        <f t="shared" si="951"/>
        <v/>
      </c>
    </row>
    <row r="1923" spans="1:5" ht="13.5" thickBot="1">
      <c r="A1923" s="1">
        <v>1</v>
      </c>
      <c r="B1923" s="139"/>
      <c r="C1923" s="112"/>
      <c r="D1923" s="161">
        <f>'Sheet 20'!B13</f>
        <v>0</v>
      </c>
      <c r="E1923" s="414" t="str">
        <f t="shared" si="951"/>
        <v/>
      </c>
    </row>
    <row r="1924" spans="1:5" ht="13.5" thickBot="1">
      <c r="A1924" s="1">
        <v>1</v>
      </c>
      <c r="B1924" s="139"/>
      <c r="C1924" s="112"/>
      <c r="D1924" s="161">
        <f>'Sheet 20'!B14</f>
        <v>0</v>
      </c>
      <c r="E1924" s="414" t="str">
        <f t="shared" si="951"/>
        <v/>
      </c>
    </row>
    <row r="1925" spans="1:5" ht="13.5" thickBot="1">
      <c r="A1925" s="1">
        <v>1</v>
      </c>
      <c r="B1925" s="139"/>
      <c r="C1925" s="112"/>
      <c r="D1925" s="161">
        <f>'Sheet 20'!B15</f>
        <v>0</v>
      </c>
      <c r="E1925" s="414" t="str">
        <f t="shared" si="951"/>
        <v/>
      </c>
    </row>
    <row r="1926" spans="1:5" ht="13.5" thickBot="1">
      <c r="A1926" s="1">
        <v>1</v>
      </c>
      <c r="B1926" s="139"/>
      <c r="C1926" s="112"/>
      <c r="D1926" s="161">
        <f>'Sheet 20'!B16</f>
        <v>0</v>
      </c>
      <c r="E1926" s="414" t="str">
        <f t="shared" si="951"/>
        <v/>
      </c>
    </row>
    <row r="1927" spans="1:5" ht="13.5" thickBot="1">
      <c r="A1927" s="1">
        <v>1</v>
      </c>
      <c r="B1927" s="139"/>
      <c r="C1927" s="112"/>
      <c r="D1927" s="161">
        <f>'Sheet 20'!B17</f>
        <v>0</v>
      </c>
      <c r="E1927" s="414" t="str">
        <f t="shared" si="951"/>
        <v/>
      </c>
    </row>
    <row r="1928" spans="1:5" ht="13.5" thickBot="1">
      <c r="A1928" s="1">
        <v>1</v>
      </c>
      <c r="B1928" s="139"/>
      <c r="C1928" s="112"/>
      <c r="D1928" s="161">
        <f>'Sheet 20'!B18</f>
        <v>0</v>
      </c>
      <c r="E1928" s="414" t="str">
        <f t="shared" si="951"/>
        <v/>
      </c>
    </row>
    <row r="1929" spans="1:5" ht="13.5" thickBot="1">
      <c r="A1929" s="1">
        <v>1</v>
      </c>
      <c r="B1929" s="139"/>
      <c r="C1929" s="112"/>
      <c r="D1929" s="161">
        <f>'Sheet 20'!B19</f>
        <v>0</v>
      </c>
      <c r="E1929" s="414" t="str">
        <f t="shared" si="951"/>
        <v/>
      </c>
    </row>
    <row r="1930" spans="1:5" ht="13.5" thickBot="1">
      <c r="A1930" s="1">
        <v>1</v>
      </c>
      <c r="B1930" s="139"/>
      <c r="C1930" s="112"/>
      <c r="D1930" s="161">
        <f>'Sheet 20'!B20</f>
        <v>0</v>
      </c>
      <c r="E1930" s="414" t="str">
        <f t="shared" si="951"/>
        <v/>
      </c>
    </row>
    <row r="1931" spans="1:5" ht="13.5" thickBot="1">
      <c r="A1931" s="1">
        <v>1</v>
      </c>
      <c r="B1931" s="139"/>
      <c r="C1931" s="112"/>
      <c r="D1931" s="161">
        <f>'Sheet 20'!B21</f>
        <v>0</v>
      </c>
      <c r="E1931" s="414" t="str">
        <f t="shared" si="951"/>
        <v/>
      </c>
    </row>
    <row r="1932" spans="1:5" ht="13.5" thickBot="1">
      <c r="A1932" s="1">
        <v>1</v>
      </c>
      <c r="B1932" s="139"/>
      <c r="C1932" s="112"/>
      <c r="D1932" s="161">
        <f>'Sheet 20'!B22</f>
        <v>0</v>
      </c>
      <c r="E1932" s="414" t="str">
        <f t="shared" si="951"/>
        <v/>
      </c>
    </row>
    <row r="1933" spans="1:5" ht="13.5" thickBot="1">
      <c r="A1933" s="1">
        <v>1</v>
      </c>
      <c r="B1933" s="139"/>
      <c r="C1933" s="112"/>
      <c r="D1933" s="161">
        <f>'Sheet 20'!B23</f>
        <v>0</v>
      </c>
      <c r="E1933" s="414" t="str">
        <f t="shared" si="951"/>
        <v/>
      </c>
    </row>
    <row r="1934" spans="1:5" ht="13.5" thickBot="1">
      <c r="A1934" s="1">
        <v>1</v>
      </c>
      <c r="B1934" s="139"/>
      <c r="C1934" s="112"/>
      <c r="D1934" s="161">
        <f>'Sheet 20'!B24</f>
        <v>0</v>
      </c>
      <c r="E1934" s="414" t="str">
        <f t="shared" si="951"/>
        <v/>
      </c>
    </row>
    <row r="1935" spans="1:5" ht="13.5" thickBot="1">
      <c r="A1935" s="1">
        <v>1</v>
      </c>
      <c r="B1935" s="139"/>
      <c r="C1935" s="112"/>
      <c r="D1935" s="161">
        <f>'Sheet 20'!B25</f>
        <v>0</v>
      </c>
      <c r="E1935" s="414" t="str">
        <f t="shared" si="951"/>
        <v/>
      </c>
    </row>
    <row r="1936" spans="1:5" ht="13.5" thickBot="1">
      <c r="A1936" s="1">
        <v>1</v>
      </c>
      <c r="B1936" s="139"/>
      <c r="C1936" s="112"/>
      <c r="D1936" s="161">
        <f>'Sheet 20'!B26</f>
        <v>0</v>
      </c>
      <c r="E1936" s="414" t="str">
        <f t="shared" si="951"/>
        <v/>
      </c>
    </row>
    <row r="1937" spans="1:17" ht="13.5" thickBot="1">
      <c r="A1937" s="1">
        <v>1</v>
      </c>
      <c r="B1937" s="139"/>
      <c r="C1937" s="112"/>
      <c r="D1937" s="161">
        <f>'Sheet 20'!B27</f>
        <v>0</v>
      </c>
      <c r="E1937" s="414" t="str">
        <f t="shared" si="951"/>
        <v/>
      </c>
    </row>
    <row r="1938" spans="1:17" ht="13.5" thickBot="1">
      <c r="A1938" s="1">
        <v>1</v>
      </c>
      <c r="B1938" s="139"/>
      <c r="C1938" s="112"/>
      <c r="D1938" s="161">
        <f>'Sheet 20'!B28</f>
        <v>0</v>
      </c>
      <c r="E1938" s="414" t="str">
        <f t="shared" si="951"/>
        <v/>
      </c>
    </row>
    <row r="1939" spans="1:17" ht="13.5" thickBot="1">
      <c r="A1939" s="1">
        <v>1</v>
      </c>
      <c r="B1939" s="139"/>
      <c r="C1939" s="112"/>
      <c r="D1939" s="161">
        <f>'Sheet 20'!B29</f>
        <v>0</v>
      </c>
      <c r="E1939" s="414" t="str">
        <f t="shared" si="951"/>
        <v/>
      </c>
    </row>
    <row r="1940" spans="1:17" ht="13.5" thickBot="1">
      <c r="A1940" s="1">
        <v>1</v>
      </c>
      <c r="B1940" s="139"/>
      <c r="C1940" s="112"/>
      <c r="D1940" s="161">
        <f>'Sheet 20'!B30</f>
        <v>0</v>
      </c>
      <c r="E1940" s="414" t="str">
        <f t="shared" si="951"/>
        <v/>
      </c>
    </row>
    <row r="1941" spans="1:17" ht="13.5" thickBot="1">
      <c r="A1941" s="1">
        <v>1</v>
      </c>
      <c r="B1941" s="139"/>
      <c r="C1941" s="112"/>
      <c r="D1941" s="161">
        <f>'Sheet 20'!B31</f>
        <v>0</v>
      </c>
      <c r="E1941" s="414" t="str">
        <f t="shared" si="951"/>
        <v/>
      </c>
    </row>
    <row r="1942" spans="1:17" ht="13.5" thickBot="1">
      <c r="A1942" s="1">
        <v>1</v>
      </c>
      <c r="B1942" s="139"/>
      <c r="C1942" s="112"/>
      <c r="D1942" s="161">
        <f>'Sheet 20'!B32</f>
        <v>0</v>
      </c>
      <c r="E1942" s="414" t="str">
        <f t="shared" si="951"/>
        <v/>
      </c>
    </row>
    <row r="1943" spans="1:17" ht="13.5" thickBot="1">
      <c r="A1943" s="1">
        <v>1</v>
      </c>
      <c r="B1943" s="139"/>
      <c r="C1943" s="112"/>
      <c r="D1943" s="161">
        <f>'Sheet 20'!B33</f>
        <v>0</v>
      </c>
      <c r="E1943" s="414" t="str">
        <f t="shared" si="951"/>
        <v/>
      </c>
    </row>
    <row r="1944" spans="1:17" ht="13.5" thickBot="1">
      <c r="A1944" s="1">
        <v>1</v>
      </c>
      <c r="B1944" s="139"/>
      <c r="C1944" s="112"/>
      <c r="D1944" s="161">
        <f>'Sheet 20'!B34</f>
        <v>0</v>
      </c>
      <c r="E1944" s="414" t="str">
        <f t="shared" si="951"/>
        <v/>
      </c>
    </row>
    <row r="1945" spans="1:17" ht="13.5" thickBot="1">
      <c r="A1945" s="1">
        <v>1</v>
      </c>
      <c r="B1945" s="139"/>
      <c r="C1945" s="112"/>
      <c r="D1945" s="161">
        <f>'Sheet 20'!B35</f>
        <v>0</v>
      </c>
      <c r="E1945" s="414" t="str">
        <f t="shared" si="951"/>
        <v/>
      </c>
    </row>
    <row r="1946" spans="1:17" ht="13.5" thickBot="1">
      <c r="A1946" s="1">
        <v>1</v>
      </c>
      <c r="B1946" s="139"/>
      <c r="C1946" s="112"/>
      <c r="D1946" s="161">
        <f>'Sheet 20'!B36</f>
        <v>0</v>
      </c>
      <c r="E1946" s="414" t="str">
        <f t="shared" si="951"/>
        <v/>
      </c>
    </row>
    <row r="1947" spans="1:17" ht="13.5" thickBot="1">
      <c r="A1947" s="1">
        <v>1</v>
      </c>
      <c r="B1947" s="139"/>
      <c r="C1947" s="112"/>
      <c r="D1947" s="161">
        <f>'Sheet 20'!B37</f>
        <v>0</v>
      </c>
      <c r="E1947" s="414" t="str">
        <f t="shared" si="951"/>
        <v/>
      </c>
    </row>
    <row r="1948" spans="1:17" ht="13.5" thickBot="1">
      <c r="A1948" s="1">
        <v>1</v>
      </c>
      <c r="B1948" s="139"/>
      <c r="C1948" s="112"/>
      <c r="D1948" s="161">
        <f>'Sheet 20'!B38</f>
        <v>0</v>
      </c>
      <c r="E1948" s="414" t="str">
        <f t="shared" si="951"/>
        <v/>
      </c>
      <c r="G1948" s="2" t="s">
        <v>44</v>
      </c>
      <c r="I1948" s="2"/>
      <c r="J1948" s="1"/>
      <c r="K1948" s="2"/>
    </row>
    <row r="1949" spans="1:17" ht="13.5" thickBot="1">
      <c r="A1949" s="1">
        <v>1</v>
      </c>
      <c r="B1949" s="140"/>
      <c r="C1949" s="154"/>
      <c r="D1949" s="161">
        <f>'Sheet 20'!B39</f>
        <v>0</v>
      </c>
      <c r="E1949" s="415" t="str">
        <f t="shared" si="951"/>
        <v/>
      </c>
      <c r="G1949" s="446">
        <f>$F$23</f>
        <v>0</v>
      </c>
      <c r="H1949" s="447" t="str">
        <f>$F$24</f>
        <v/>
      </c>
      <c r="I1949" s="446">
        <f>$F$25</f>
        <v>0</v>
      </c>
      <c r="J1949" s="447">
        <f>$F$26</f>
        <v>0</v>
      </c>
      <c r="K1949" s="446">
        <f>$F$27</f>
        <v>0</v>
      </c>
      <c r="L1949" s="447">
        <f>$F$28</f>
        <v>0</v>
      </c>
      <c r="M1949" s="289">
        <f>$F$29</f>
        <v>2</v>
      </c>
      <c r="N1949" s="238">
        <f>SUM(R1865:R1912)</f>
        <v>0</v>
      </c>
      <c r="O1949" s="58" t="s">
        <v>45</v>
      </c>
      <c r="P1949" s="58"/>
      <c r="Q1949" s="58"/>
    </row>
    <row r="1950" spans="1:17" ht="13.5" thickBot="1">
      <c r="A1950" s="1">
        <v>1</v>
      </c>
      <c r="B1950" s="239">
        <f>SUM(B1914:B1949)</f>
        <v>0</v>
      </c>
      <c r="C1950" s="2" t="s">
        <v>27</v>
      </c>
      <c r="D1950" s="169">
        <f>SUM(D1914:D1949)</f>
        <v>0</v>
      </c>
      <c r="E1950" s="3" t="s">
        <v>12</v>
      </c>
      <c r="F1950" s="231">
        <f>SUM(J1865:J1912)</f>
        <v>0</v>
      </c>
      <c r="G1950" s="224" t="str">
        <f t="shared" ref="G1950:L1950" si="952">IFERROR($F1950/G1949,"")</f>
        <v/>
      </c>
      <c r="H1950" s="493" t="str">
        <f t="shared" si="952"/>
        <v/>
      </c>
      <c r="I1950" s="224" t="str">
        <f t="shared" si="952"/>
        <v/>
      </c>
      <c r="J1950" s="493" t="str">
        <f t="shared" si="952"/>
        <v/>
      </c>
      <c r="K1950" s="224" t="str">
        <f t="shared" si="952"/>
        <v/>
      </c>
      <c r="L1950" s="493" t="str">
        <f t="shared" si="952"/>
        <v/>
      </c>
      <c r="M1950" s="224">
        <f t="shared" ref="M1950" si="953">$F1950/M1949</f>
        <v>0</v>
      </c>
      <c r="N1950" s="225">
        <f>B1950-N1949</f>
        <v>0</v>
      </c>
      <c r="O1950" s="58" t="s">
        <v>28</v>
      </c>
      <c r="P1950" s="58"/>
      <c r="Q1950" s="58"/>
    </row>
    <row r="1951" spans="1:17" ht="13.5" thickBot="1">
      <c r="A1951" s="1">
        <v>1</v>
      </c>
      <c r="B1951" s="194" t="str">
        <f>IFERROR(B1950/$E$22,"")</f>
        <v/>
      </c>
      <c r="C1951" s="2" t="s">
        <v>73</v>
      </c>
      <c r="G1951" s="97"/>
      <c r="H1951" s="335"/>
      <c r="I1951" s="97"/>
      <c r="J1951" s="335"/>
      <c r="K1951" s="97"/>
      <c r="L1951" s="335"/>
      <c r="M1951" s="97"/>
      <c r="N1951" s="12" t="s">
        <v>72</v>
      </c>
      <c r="Q1951" s="194" t="str">
        <f>IFERROR(N1949/$E$22,"")</f>
        <v/>
      </c>
    </row>
    <row r="1952" spans="1:17" ht="13.5" thickBot="1">
      <c r="A1952" s="1">
        <v>1</v>
      </c>
      <c r="B1952" s="335"/>
      <c r="D1952" s="2" t="s">
        <v>118</v>
      </c>
      <c r="G1952" s="97"/>
      <c r="H1952" s="296">
        <f>$F$23</f>
        <v>0</v>
      </c>
      <c r="I1952" s="97" t="s">
        <v>79</v>
      </c>
      <c r="J1952" s="181">
        <f>SUM(L1865:L1912)</f>
        <v>0</v>
      </c>
      <c r="K1952" s="62" t="s">
        <v>25</v>
      </c>
      <c r="L1952" s="335"/>
      <c r="M1952" s="97"/>
      <c r="N1952" s="98"/>
      <c r="O1952" s="58" t="s">
        <v>32</v>
      </c>
      <c r="P1952" s="58"/>
      <c r="Q1952" s="194" t="str">
        <f>IFERROR(B1951-Q1951,"")</f>
        <v/>
      </c>
    </row>
    <row r="1953" spans="1:1">
      <c r="A1953" s="1">
        <v>1</v>
      </c>
    </row>
    <row r="1954" spans="1:1">
      <c r="A1954" s="1">
        <v>1</v>
      </c>
    </row>
    <row r="1955" spans="1:1">
      <c r="A1955" s="1">
        <v>1</v>
      </c>
    </row>
    <row r="1956" spans="1:1">
      <c r="A1956" s="1">
        <v>1</v>
      </c>
    </row>
    <row r="1957" spans="1:1">
      <c r="A1957" s="1">
        <v>1</v>
      </c>
    </row>
    <row r="1958" spans="1:1">
      <c r="A1958" s="1">
        <v>1</v>
      </c>
    </row>
    <row r="1959" spans="1:1">
      <c r="A1959" s="1">
        <v>1</v>
      </c>
    </row>
    <row r="1960" spans="1:1">
      <c r="A1960" s="1">
        <v>1</v>
      </c>
    </row>
    <row r="1961" spans="1:1">
      <c r="A1961" s="1">
        <v>1</v>
      </c>
    </row>
    <row r="1962" spans="1:1">
      <c r="A1962" s="1">
        <v>1</v>
      </c>
    </row>
    <row r="1963" spans="1:1">
      <c r="A1963" s="1">
        <v>1</v>
      </c>
    </row>
    <row r="1964" spans="1:1">
      <c r="A1964" s="1">
        <v>1</v>
      </c>
    </row>
    <row r="1965" spans="1:1">
      <c r="A1965" s="1">
        <v>1</v>
      </c>
    </row>
    <row r="1966" spans="1:1">
      <c r="A1966" s="1">
        <v>1</v>
      </c>
    </row>
    <row r="1967" spans="1:1">
      <c r="A1967" s="1">
        <v>1</v>
      </c>
    </row>
    <row r="1968" spans="1:1">
      <c r="A1968" s="1">
        <v>1</v>
      </c>
    </row>
    <row r="1969" spans="1:1">
      <c r="A1969" s="1">
        <v>1</v>
      </c>
    </row>
    <row r="1970" spans="1:1">
      <c r="A1970" s="1">
        <v>1</v>
      </c>
    </row>
    <row r="1971" spans="1:1">
      <c r="A1971" s="1">
        <v>1</v>
      </c>
    </row>
    <row r="1972" spans="1:1">
      <c r="A1972" s="1">
        <v>1</v>
      </c>
    </row>
    <row r="1973" spans="1:1">
      <c r="A1973" s="1">
        <v>1</v>
      </c>
    </row>
    <row r="1974" spans="1:1">
      <c r="A1974" s="1">
        <v>1</v>
      </c>
    </row>
    <row r="1975" spans="1:1">
      <c r="A1975" s="1">
        <v>1</v>
      </c>
    </row>
    <row r="1976" spans="1:1">
      <c r="A1976" s="1">
        <v>1</v>
      </c>
    </row>
    <row r="1977" spans="1:1">
      <c r="A1977" s="1">
        <v>1</v>
      </c>
    </row>
    <row r="1978" spans="1:1">
      <c r="A1978" s="1">
        <v>1</v>
      </c>
    </row>
    <row r="1979" spans="1:1">
      <c r="A1979" s="1">
        <v>1</v>
      </c>
    </row>
    <row r="1980" spans="1:1">
      <c r="A1980" s="1">
        <v>1</v>
      </c>
    </row>
    <row r="1981" spans="1:1">
      <c r="A1981" s="1">
        <v>1</v>
      </c>
    </row>
    <row r="1982" spans="1:1">
      <c r="A1982" s="1">
        <v>1</v>
      </c>
    </row>
    <row r="1983" spans="1:1">
      <c r="A1983" s="1">
        <v>1</v>
      </c>
    </row>
    <row r="1984" spans="1:1">
      <c r="A1984" s="1">
        <v>1</v>
      </c>
    </row>
    <row r="1985" spans="1:1">
      <c r="A1985" s="1">
        <v>1</v>
      </c>
    </row>
    <row r="1986" spans="1:1">
      <c r="A1986" s="1">
        <v>1</v>
      </c>
    </row>
    <row r="1987" spans="1:1">
      <c r="A1987" s="1">
        <v>1</v>
      </c>
    </row>
    <row r="1988" spans="1:1">
      <c r="A1988" s="1">
        <v>1</v>
      </c>
    </row>
    <row r="1989" spans="1:1">
      <c r="A1989" s="1">
        <v>1</v>
      </c>
    </row>
    <row r="1990" spans="1:1">
      <c r="A1990" s="1">
        <v>1</v>
      </c>
    </row>
    <row r="1991" spans="1:1">
      <c r="A1991" s="1">
        <v>1</v>
      </c>
    </row>
    <row r="1992" spans="1:1">
      <c r="A1992" s="1">
        <v>1</v>
      </c>
    </row>
    <row r="1993" spans="1:1">
      <c r="A1993" s="1">
        <v>1</v>
      </c>
    </row>
    <row r="1994" spans="1:1">
      <c r="A1994" s="1">
        <v>1</v>
      </c>
    </row>
    <row r="1995" spans="1:1">
      <c r="A1995" s="1">
        <v>1</v>
      </c>
    </row>
    <row r="1996" spans="1:1">
      <c r="A1996" s="1">
        <v>1</v>
      </c>
    </row>
    <row r="1997" spans="1:1">
      <c r="A1997" s="1">
        <v>1</v>
      </c>
    </row>
    <row r="1998" spans="1:1">
      <c r="A1998" s="1">
        <v>1</v>
      </c>
    </row>
    <row r="1999" spans="1:1">
      <c r="A1999" s="1">
        <v>1</v>
      </c>
    </row>
    <row r="2000" spans="1:1">
      <c r="A2000" s="1">
        <v>1</v>
      </c>
    </row>
    <row r="2001" spans="1:1">
      <c r="A2001" s="1">
        <v>1</v>
      </c>
    </row>
    <row r="2002" spans="1:1">
      <c r="A2002" s="1">
        <v>1</v>
      </c>
    </row>
    <row r="2003" spans="1:1">
      <c r="A2003" s="1">
        <v>1</v>
      </c>
    </row>
    <row r="2004" spans="1:1">
      <c r="A2004" s="1">
        <v>1</v>
      </c>
    </row>
    <row r="2005" spans="1:1">
      <c r="A2005" s="1">
        <v>1</v>
      </c>
    </row>
    <row r="2006" spans="1:1">
      <c r="A2006" s="1">
        <v>1</v>
      </c>
    </row>
    <row r="2007" spans="1:1">
      <c r="A2007" s="1">
        <v>1</v>
      </c>
    </row>
    <row r="2008" spans="1:1">
      <c r="A2008" s="1">
        <v>1</v>
      </c>
    </row>
    <row r="2009" spans="1:1">
      <c r="A2009" s="1">
        <v>1</v>
      </c>
    </row>
    <row r="2010" spans="1:1">
      <c r="A2010" s="1">
        <v>1</v>
      </c>
    </row>
    <row r="2011" spans="1:1">
      <c r="A2011" s="1">
        <v>1</v>
      </c>
    </row>
    <row r="2012" spans="1:1">
      <c r="A2012" s="1">
        <v>1</v>
      </c>
    </row>
    <row r="2013" spans="1:1">
      <c r="A2013" s="1">
        <v>1</v>
      </c>
    </row>
    <row r="2014" spans="1:1">
      <c r="A2014" s="1">
        <v>1</v>
      </c>
    </row>
    <row r="2015" spans="1:1">
      <c r="A2015" s="1">
        <v>1</v>
      </c>
    </row>
    <row r="2016" spans="1:1">
      <c r="A2016" s="1">
        <v>1</v>
      </c>
    </row>
    <row r="2017" spans="1:1">
      <c r="A2017" s="1">
        <v>1</v>
      </c>
    </row>
    <row r="2018" spans="1:1">
      <c r="A2018" s="1">
        <v>1</v>
      </c>
    </row>
    <row r="2019" spans="1:1">
      <c r="A2019" s="1">
        <v>1</v>
      </c>
    </row>
    <row r="2020" spans="1:1">
      <c r="A2020" s="1">
        <v>1</v>
      </c>
    </row>
    <row r="2021" spans="1:1">
      <c r="A2021" s="1">
        <v>1</v>
      </c>
    </row>
    <row r="2022" spans="1:1">
      <c r="A2022" s="1">
        <v>1</v>
      </c>
    </row>
    <row r="2023" spans="1:1">
      <c r="A2023" s="1">
        <v>1</v>
      </c>
    </row>
    <row r="2024" spans="1:1">
      <c r="A2024" s="1">
        <v>1</v>
      </c>
    </row>
    <row r="2025" spans="1:1">
      <c r="A2025" s="1">
        <v>1</v>
      </c>
    </row>
    <row r="2026" spans="1:1">
      <c r="A2026" s="1">
        <v>1</v>
      </c>
    </row>
    <row r="2027" spans="1:1">
      <c r="A2027" s="1">
        <v>1</v>
      </c>
    </row>
    <row r="2028" spans="1:1">
      <c r="A2028" s="1">
        <v>1</v>
      </c>
    </row>
    <row r="2029" spans="1:1">
      <c r="A2029" s="1">
        <v>1</v>
      </c>
    </row>
    <row r="2030" spans="1:1">
      <c r="A2030" s="1">
        <v>1</v>
      </c>
    </row>
    <row r="2031" spans="1:1">
      <c r="A2031" s="1">
        <v>1</v>
      </c>
    </row>
    <row r="2032" spans="1:1">
      <c r="A2032" s="1">
        <v>1</v>
      </c>
    </row>
    <row r="2033" spans="1:1">
      <c r="A2033" s="1">
        <v>1</v>
      </c>
    </row>
    <row r="2034" spans="1:1">
      <c r="A2034" s="1">
        <v>1</v>
      </c>
    </row>
    <row r="2035" spans="1:1">
      <c r="A2035" s="1">
        <v>1</v>
      </c>
    </row>
    <row r="2036" spans="1:1">
      <c r="A2036" s="1">
        <v>1</v>
      </c>
    </row>
    <row r="2037" spans="1:1">
      <c r="A2037" s="1">
        <v>1</v>
      </c>
    </row>
    <row r="2038" spans="1:1">
      <c r="A2038" s="1">
        <v>1</v>
      </c>
    </row>
    <row r="2039" spans="1:1">
      <c r="A2039" s="1">
        <v>1</v>
      </c>
    </row>
    <row r="2040" spans="1:1">
      <c r="A2040" s="1">
        <v>1</v>
      </c>
    </row>
    <row r="2041" spans="1:1">
      <c r="A2041" s="1">
        <v>1</v>
      </c>
    </row>
    <row r="2042" spans="1:1">
      <c r="A2042" s="1">
        <v>1</v>
      </c>
    </row>
    <row r="2043" spans="1:1">
      <c r="A2043" s="1">
        <v>1</v>
      </c>
    </row>
    <row r="2044" spans="1:1">
      <c r="A2044" s="1">
        <v>1</v>
      </c>
    </row>
    <row r="2045" spans="1:1">
      <c r="A2045" s="1">
        <v>1</v>
      </c>
    </row>
    <row r="2046" spans="1:1">
      <c r="A2046" s="1">
        <v>1</v>
      </c>
    </row>
    <row r="2047" spans="1:1">
      <c r="A2047" s="1">
        <v>1</v>
      </c>
    </row>
    <row r="2048" spans="1:1">
      <c r="A2048" s="1">
        <v>1</v>
      </c>
    </row>
    <row r="2049" spans="1:1">
      <c r="A2049" s="1">
        <v>1</v>
      </c>
    </row>
    <row r="2050" spans="1:1">
      <c r="A2050" s="1">
        <v>1</v>
      </c>
    </row>
    <row r="2051" spans="1:1">
      <c r="A2051" s="1">
        <v>1</v>
      </c>
    </row>
    <row r="2052" spans="1:1">
      <c r="A2052" s="1">
        <v>1</v>
      </c>
    </row>
    <row r="2053" spans="1:1">
      <c r="A2053" s="1">
        <v>1</v>
      </c>
    </row>
    <row r="2054" spans="1:1">
      <c r="A2054" s="1">
        <v>1</v>
      </c>
    </row>
    <row r="2055" spans="1:1">
      <c r="A2055" s="1">
        <v>1</v>
      </c>
    </row>
    <row r="2056" spans="1:1">
      <c r="A2056" s="1">
        <v>1</v>
      </c>
    </row>
    <row r="2057" spans="1:1">
      <c r="A2057" s="1">
        <v>1</v>
      </c>
    </row>
    <row r="2058" spans="1:1">
      <c r="A2058" s="1">
        <v>1</v>
      </c>
    </row>
    <row r="2059" spans="1:1">
      <c r="A2059" s="1">
        <v>1</v>
      </c>
    </row>
    <row r="2060" spans="1:1">
      <c r="A2060" s="1">
        <v>1</v>
      </c>
    </row>
    <row r="2061" spans="1:1">
      <c r="A2061" s="1">
        <v>1</v>
      </c>
    </row>
    <row r="2062" spans="1:1">
      <c r="A2062" s="1">
        <v>1</v>
      </c>
    </row>
    <row r="2063" spans="1:1">
      <c r="A2063" s="1">
        <v>1</v>
      </c>
    </row>
    <row r="2064" spans="1:1">
      <c r="A2064" s="1">
        <v>1</v>
      </c>
    </row>
    <row r="2065" spans="1:1">
      <c r="A2065" s="1">
        <v>1</v>
      </c>
    </row>
    <row r="2066" spans="1:1">
      <c r="A2066" s="1">
        <v>1</v>
      </c>
    </row>
    <row r="2067" spans="1:1">
      <c r="A2067" s="1">
        <v>1</v>
      </c>
    </row>
    <row r="2068" spans="1:1">
      <c r="A2068" s="1">
        <v>1</v>
      </c>
    </row>
    <row r="2069" spans="1:1">
      <c r="A2069" s="1">
        <v>1</v>
      </c>
    </row>
    <row r="2070" spans="1:1">
      <c r="A2070" s="1">
        <v>1</v>
      </c>
    </row>
    <row r="2071" spans="1:1">
      <c r="A2071" s="1">
        <v>1</v>
      </c>
    </row>
    <row r="2072" spans="1:1">
      <c r="A2072" s="1">
        <v>1</v>
      </c>
    </row>
    <row r="2073" spans="1:1">
      <c r="A2073" s="1">
        <v>1</v>
      </c>
    </row>
    <row r="2074" spans="1:1">
      <c r="A2074" s="1">
        <v>1</v>
      </c>
    </row>
    <row r="2075" spans="1:1">
      <c r="A2075" s="1">
        <v>1</v>
      </c>
    </row>
    <row r="2076" spans="1:1">
      <c r="A2076" s="1">
        <v>1</v>
      </c>
    </row>
    <row r="2077" spans="1:1">
      <c r="A2077" s="1">
        <v>1</v>
      </c>
    </row>
    <row r="2078" spans="1:1">
      <c r="A2078" s="1">
        <v>1</v>
      </c>
    </row>
    <row r="2079" spans="1:1">
      <c r="A2079" s="1">
        <v>1</v>
      </c>
    </row>
    <row r="2080" spans="1:1">
      <c r="A2080" s="1">
        <v>1</v>
      </c>
    </row>
    <row r="2081" spans="1:1">
      <c r="A2081" s="1">
        <v>1</v>
      </c>
    </row>
    <row r="2082" spans="1:1">
      <c r="A2082" s="1">
        <v>1</v>
      </c>
    </row>
    <row r="2083" spans="1:1">
      <c r="A2083" s="1">
        <v>1</v>
      </c>
    </row>
    <row r="2084" spans="1:1">
      <c r="A2084" s="1">
        <v>1</v>
      </c>
    </row>
    <row r="2085" spans="1:1">
      <c r="A2085" s="1">
        <v>1</v>
      </c>
    </row>
    <row r="2086" spans="1:1">
      <c r="A2086" s="1">
        <v>1</v>
      </c>
    </row>
    <row r="2087" spans="1:1">
      <c r="A2087" s="1">
        <v>1</v>
      </c>
    </row>
    <row r="2088" spans="1:1">
      <c r="A2088" s="1">
        <v>1</v>
      </c>
    </row>
    <row r="2089" spans="1:1">
      <c r="A2089" s="1">
        <v>1</v>
      </c>
    </row>
    <row r="2090" spans="1:1">
      <c r="A2090" s="1">
        <v>1</v>
      </c>
    </row>
    <row r="2091" spans="1:1">
      <c r="A2091" s="1">
        <v>1</v>
      </c>
    </row>
    <row r="2092" spans="1:1">
      <c r="A2092" s="1">
        <v>1</v>
      </c>
    </row>
    <row r="2093" spans="1:1">
      <c r="A2093" s="1">
        <v>1</v>
      </c>
    </row>
    <row r="2094" spans="1:1">
      <c r="A2094" s="1">
        <v>1</v>
      </c>
    </row>
    <row r="2095" spans="1:1">
      <c r="A2095" s="1">
        <v>1</v>
      </c>
    </row>
    <row r="2096" spans="1:1">
      <c r="A2096" s="1">
        <v>1</v>
      </c>
    </row>
    <row r="2097" spans="1:1">
      <c r="A2097" s="1">
        <v>1</v>
      </c>
    </row>
    <row r="2098" spans="1:1">
      <c r="A2098" s="1">
        <v>1</v>
      </c>
    </row>
    <row r="2099" spans="1:1">
      <c r="A2099" s="1">
        <v>1</v>
      </c>
    </row>
    <row r="2100" spans="1:1">
      <c r="A2100" s="1">
        <v>1</v>
      </c>
    </row>
    <row r="2101" spans="1:1">
      <c r="A2101" s="1">
        <v>1</v>
      </c>
    </row>
    <row r="2102" spans="1:1">
      <c r="A2102" s="1">
        <v>1</v>
      </c>
    </row>
    <row r="2103" spans="1:1">
      <c r="A2103" s="1">
        <v>1</v>
      </c>
    </row>
    <row r="2104" spans="1:1">
      <c r="A2104" s="1">
        <v>1</v>
      </c>
    </row>
    <row r="2105" spans="1:1">
      <c r="A2105" s="1">
        <v>1</v>
      </c>
    </row>
    <row r="2106" spans="1:1">
      <c r="A2106" s="1">
        <v>1</v>
      </c>
    </row>
    <row r="2107" spans="1:1">
      <c r="A2107" s="1">
        <v>1</v>
      </c>
    </row>
    <row r="2108" spans="1:1">
      <c r="A2108" s="1">
        <v>1</v>
      </c>
    </row>
    <row r="2109" spans="1:1">
      <c r="A2109" s="1">
        <v>1</v>
      </c>
    </row>
    <row r="2110" spans="1:1">
      <c r="A2110" s="1">
        <v>1</v>
      </c>
    </row>
    <row r="2111" spans="1:1">
      <c r="A2111" s="1">
        <v>1</v>
      </c>
    </row>
    <row r="2112" spans="1:1">
      <c r="A2112" s="1">
        <v>1</v>
      </c>
    </row>
    <row r="2113" spans="1:1">
      <c r="A2113" s="1">
        <v>1</v>
      </c>
    </row>
    <row r="2114" spans="1:1">
      <c r="A2114" s="1">
        <v>1</v>
      </c>
    </row>
    <row r="2115" spans="1:1">
      <c r="A2115" s="1">
        <v>1</v>
      </c>
    </row>
    <row r="2116" spans="1:1">
      <c r="A2116" s="1">
        <v>1</v>
      </c>
    </row>
    <row r="2117" spans="1:1">
      <c r="A2117" s="1">
        <v>1</v>
      </c>
    </row>
    <row r="2118" spans="1:1">
      <c r="A2118" s="1">
        <v>1</v>
      </c>
    </row>
    <row r="2119" spans="1:1">
      <c r="A2119" s="1">
        <v>1</v>
      </c>
    </row>
    <row r="2120" spans="1:1">
      <c r="A2120" s="1">
        <v>1</v>
      </c>
    </row>
    <row r="2121" spans="1:1">
      <c r="A2121" s="1">
        <v>1</v>
      </c>
    </row>
    <row r="2122" spans="1:1">
      <c r="A2122" s="1">
        <v>1</v>
      </c>
    </row>
    <row r="2123" spans="1:1">
      <c r="A2123" s="1">
        <v>1</v>
      </c>
    </row>
    <row r="2124" spans="1:1">
      <c r="A2124" s="1">
        <v>1</v>
      </c>
    </row>
    <row r="2125" spans="1:1">
      <c r="A2125" s="1">
        <v>1</v>
      </c>
    </row>
    <row r="2126" spans="1:1">
      <c r="A2126" s="1">
        <v>1</v>
      </c>
    </row>
    <row r="2127" spans="1:1">
      <c r="A2127" s="1">
        <v>1</v>
      </c>
    </row>
    <row r="2128" spans="1:1">
      <c r="A2128" s="1">
        <v>1</v>
      </c>
    </row>
    <row r="2129" spans="1:1">
      <c r="A2129" s="1">
        <v>1</v>
      </c>
    </row>
    <row r="2130" spans="1:1">
      <c r="A2130" s="1">
        <v>1</v>
      </c>
    </row>
    <row r="2131" spans="1:1">
      <c r="A2131" s="1">
        <v>1</v>
      </c>
    </row>
    <row r="2132" spans="1:1">
      <c r="A2132" s="1">
        <v>1</v>
      </c>
    </row>
    <row r="2133" spans="1:1">
      <c r="A2133" s="1">
        <v>1</v>
      </c>
    </row>
    <row r="2134" spans="1:1">
      <c r="A2134" s="1">
        <v>1</v>
      </c>
    </row>
    <row r="2135" spans="1:1">
      <c r="A2135" s="1">
        <v>1</v>
      </c>
    </row>
    <row r="2136" spans="1:1">
      <c r="A2136" s="1">
        <v>1</v>
      </c>
    </row>
    <row r="2137" spans="1:1">
      <c r="A2137" s="1">
        <v>1</v>
      </c>
    </row>
    <row r="2138" spans="1:1">
      <c r="A2138" s="1">
        <v>1</v>
      </c>
    </row>
    <row r="2139" spans="1:1">
      <c r="A2139" s="1">
        <v>1</v>
      </c>
    </row>
    <row r="2140" spans="1:1">
      <c r="A2140" s="1">
        <v>1</v>
      </c>
    </row>
    <row r="2141" spans="1:1">
      <c r="A2141" s="1">
        <v>1</v>
      </c>
    </row>
    <row r="2142" spans="1:1">
      <c r="A2142" s="1">
        <v>1</v>
      </c>
    </row>
    <row r="2143" spans="1:1">
      <c r="A2143" s="1">
        <v>1</v>
      </c>
    </row>
    <row r="2144" spans="1:1">
      <c r="A2144" s="1">
        <v>1</v>
      </c>
    </row>
    <row r="2145" spans="1:1">
      <c r="A2145" s="1">
        <v>1</v>
      </c>
    </row>
    <row r="2146" spans="1:1">
      <c r="A2146" s="1">
        <v>1</v>
      </c>
    </row>
    <row r="2147" spans="1:1">
      <c r="A2147" s="1">
        <v>1</v>
      </c>
    </row>
    <row r="2148" spans="1:1">
      <c r="A2148" s="1">
        <v>1</v>
      </c>
    </row>
    <row r="2149" spans="1:1">
      <c r="A2149" s="1">
        <v>1</v>
      </c>
    </row>
    <row r="2150" spans="1:1">
      <c r="A2150" s="1">
        <v>1</v>
      </c>
    </row>
    <row r="2151" spans="1:1">
      <c r="A2151" s="1">
        <v>1</v>
      </c>
    </row>
    <row r="2152" spans="1:1">
      <c r="A2152" s="1">
        <v>1</v>
      </c>
    </row>
    <row r="2153" spans="1:1">
      <c r="A2153" s="1">
        <v>1</v>
      </c>
    </row>
    <row r="2154" spans="1:1">
      <c r="A2154" s="1">
        <v>1</v>
      </c>
    </row>
    <row r="2155" spans="1:1">
      <c r="A2155" s="1">
        <v>1</v>
      </c>
    </row>
    <row r="2156" spans="1:1">
      <c r="A2156" s="1">
        <v>1</v>
      </c>
    </row>
    <row r="2157" spans="1:1">
      <c r="A2157" s="1">
        <v>1</v>
      </c>
    </row>
    <row r="2158" spans="1:1">
      <c r="A2158" s="1">
        <v>1</v>
      </c>
    </row>
    <row r="2159" spans="1:1">
      <c r="A2159" s="1">
        <v>1</v>
      </c>
    </row>
    <row r="2160" spans="1:1">
      <c r="A2160" s="1">
        <v>1</v>
      </c>
    </row>
    <row r="2161" spans="1:1">
      <c r="A2161" s="1">
        <v>1</v>
      </c>
    </row>
    <row r="2162" spans="1:1">
      <c r="A2162" s="1">
        <v>1</v>
      </c>
    </row>
    <row r="2163" spans="1:1">
      <c r="A2163" s="1">
        <v>1</v>
      </c>
    </row>
    <row r="2164" spans="1:1">
      <c r="A2164" s="1">
        <v>1</v>
      </c>
    </row>
    <row r="2165" spans="1:1">
      <c r="A2165" s="1">
        <v>1</v>
      </c>
    </row>
    <row r="2166" spans="1:1">
      <c r="A2166" s="1">
        <v>1</v>
      </c>
    </row>
    <row r="2167" spans="1:1">
      <c r="A2167" s="1">
        <v>1</v>
      </c>
    </row>
    <row r="2168" spans="1:1">
      <c r="A2168" s="1">
        <v>1</v>
      </c>
    </row>
    <row r="2169" spans="1:1">
      <c r="A2169" s="1">
        <v>1</v>
      </c>
    </row>
    <row r="2170" spans="1:1">
      <c r="A2170" s="1">
        <v>1</v>
      </c>
    </row>
    <row r="2171" spans="1:1">
      <c r="A2171" s="1">
        <v>1</v>
      </c>
    </row>
    <row r="2172" spans="1:1">
      <c r="A2172" s="1">
        <v>1</v>
      </c>
    </row>
    <row r="2173" spans="1:1">
      <c r="A2173" s="1">
        <v>1</v>
      </c>
    </row>
    <row r="2174" spans="1:1">
      <c r="A2174" s="1">
        <v>1</v>
      </c>
    </row>
    <row r="2175" spans="1:1">
      <c r="A2175" s="1">
        <v>1</v>
      </c>
    </row>
    <row r="2176" spans="1:1">
      <c r="A2176" s="1">
        <v>1</v>
      </c>
    </row>
    <row r="2177" spans="1:1">
      <c r="A2177" s="1">
        <v>1</v>
      </c>
    </row>
    <row r="2178" spans="1:1">
      <c r="A2178" s="1">
        <v>1</v>
      </c>
    </row>
    <row r="2179" spans="1:1">
      <c r="A2179" s="1">
        <v>1</v>
      </c>
    </row>
    <row r="2180" spans="1:1">
      <c r="A2180" s="1">
        <v>1</v>
      </c>
    </row>
    <row r="2181" spans="1:1">
      <c r="A2181" s="1">
        <v>1</v>
      </c>
    </row>
    <row r="2182" spans="1:1">
      <c r="A2182" s="1">
        <v>1</v>
      </c>
    </row>
    <row r="2183" spans="1:1">
      <c r="A2183" s="1">
        <v>1</v>
      </c>
    </row>
    <row r="2184" spans="1:1">
      <c r="A2184" s="1">
        <v>1</v>
      </c>
    </row>
    <row r="2185" spans="1:1">
      <c r="A2185" s="1">
        <v>1</v>
      </c>
    </row>
    <row r="2186" spans="1:1">
      <c r="A2186" s="1">
        <v>1</v>
      </c>
    </row>
    <row r="2187" spans="1:1">
      <c r="A2187" s="1">
        <v>1</v>
      </c>
    </row>
    <row r="2188" spans="1:1">
      <c r="A2188" s="1">
        <v>1</v>
      </c>
    </row>
    <row r="2189" spans="1:1">
      <c r="A2189" s="1">
        <v>1</v>
      </c>
    </row>
    <row r="2190" spans="1:1">
      <c r="A2190" s="1">
        <v>1</v>
      </c>
    </row>
    <row r="2191" spans="1:1">
      <c r="A2191" s="1">
        <v>1</v>
      </c>
    </row>
    <row r="2192" spans="1:1">
      <c r="A2192" s="1">
        <v>1</v>
      </c>
    </row>
    <row r="2193" spans="1:1">
      <c r="A2193" s="1">
        <v>1</v>
      </c>
    </row>
    <row r="2194" spans="1:1">
      <c r="A2194" s="1">
        <v>1</v>
      </c>
    </row>
    <row r="2195" spans="1:1">
      <c r="A2195" s="1">
        <v>1</v>
      </c>
    </row>
    <row r="2196" spans="1:1">
      <c r="A2196" s="1">
        <v>1</v>
      </c>
    </row>
    <row r="2197" spans="1:1">
      <c r="A2197" s="1">
        <v>1</v>
      </c>
    </row>
    <row r="2198" spans="1:1">
      <c r="A2198" s="1">
        <v>1</v>
      </c>
    </row>
    <row r="2199" spans="1:1">
      <c r="A2199" s="1">
        <v>1</v>
      </c>
    </row>
    <row r="2200" spans="1:1">
      <c r="A2200" s="1">
        <v>1</v>
      </c>
    </row>
    <row r="2201" spans="1:1">
      <c r="A2201" s="1">
        <v>1</v>
      </c>
    </row>
    <row r="2202" spans="1:1">
      <c r="A2202" s="1">
        <v>1</v>
      </c>
    </row>
    <row r="2203" spans="1:1">
      <c r="A2203" s="1">
        <v>1</v>
      </c>
    </row>
    <row r="2204" spans="1:1">
      <c r="A2204" s="1">
        <v>1</v>
      </c>
    </row>
    <row r="2205" spans="1:1">
      <c r="A2205" s="1">
        <v>1</v>
      </c>
    </row>
    <row r="2206" spans="1:1">
      <c r="A2206" s="1">
        <v>1</v>
      </c>
    </row>
    <row r="2207" spans="1:1">
      <c r="A2207" s="1">
        <v>1</v>
      </c>
    </row>
    <row r="2208" spans="1:1">
      <c r="A2208" s="1">
        <v>1</v>
      </c>
    </row>
    <row r="2209" spans="1:1">
      <c r="A2209" s="1">
        <v>1</v>
      </c>
    </row>
    <row r="2210" spans="1:1">
      <c r="A2210" s="1">
        <v>1</v>
      </c>
    </row>
    <row r="2211" spans="1:1">
      <c r="A2211" s="1">
        <v>1</v>
      </c>
    </row>
    <row r="2212" spans="1:1">
      <c r="A2212" s="1">
        <v>1</v>
      </c>
    </row>
    <row r="2213" spans="1:1">
      <c r="A2213" s="1">
        <v>1</v>
      </c>
    </row>
    <row r="2214" spans="1:1">
      <c r="A2214" s="1">
        <v>1</v>
      </c>
    </row>
    <row r="2215" spans="1:1">
      <c r="A2215" s="1">
        <v>1</v>
      </c>
    </row>
    <row r="2216" spans="1:1">
      <c r="A2216" s="1">
        <v>1</v>
      </c>
    </row>
    <row r="2217" spans="1:1">
      <c r="A2217" s="1">
        <v>1</v>
      </c>
    </row>
    <row r="2218" spans="1:1">
      <c r="A2218" s="1">
        <v>1</v>
      </c>
    </row>
    <row r="2219" spans="1:1">
      <c r="A2219" s="1">
        <v>1</v>
      </c>
    </row>
    <row r="2220" spans="1:1">
      <c r="A2220" s="1">
        <v>1</v>
      </c>
    </row>
    <row r="2221" spans="1:1">
      <c r="A2221" s="1">
        <v>1</v>
      </c>
    </row>
    <row r="2222" spans="1:1">
      <c r="A2222" s="1">
        <v>1</v>
      </c>
    </row>
    <row r="2223" spans="1:1">
      <c r="A2223" s="1">
        <v>1</v>
      </c>
    </row>
    <row r="2224" spans="1:1">
      <c r="A2224" s="1">
        <v>1</v>
      </c>
    </row>
    <row r="2225" spans="1:1">
      <c r="A2225" s="1">
        <v>1</v>
      </c>
    </row>
    <row r="2226" spans="1:1">
      <c r="A2226" s="1">
        <v>1</v>
      </c>
    </row>
    <row r="2227" spans="1:1">
      <c r="A2227" s="1">
        <v>1</v>
      </c>
    </row>
    <row r="2228" spans="1:1">
      <c r="A2228" s="1">
        <v>1</v>
      </c>
    </row>
    <row r="2229" spans="1:1">
      <c r="A2229" s="1">
        <v>1</v>
      </c>
    </row>
    <row r="2230" spans="1:1">
      <c r="A2230" s="1">
        <v>1</v>
      </c>
    </row>
    <row r="2231" spans="1:1">
      <c r="A2231" s="1">
        <v>1</v>
      </c>
    </row>
    <row r="2232" spans="1:1">
      <c r="A2232" s="1">
        <v>1</v>
      </c>
    </row>
    <row r="2233" spans="1:1">
      <c r="A2233" s="1">
        <v>1</v>
      </c>
    </row>
    <row r="2234" spans="1:1">
      <c r="A2234" s="1">
        <v>1</v>
      </c>
    </row>
    <row r="2235" spans="1:1">
      <c r="A2235" s="1">
        <v>1</v>
      </c>
    </row>
    <row r="2236" spans="1:1">
      <c r="A2236" s="1">
        <v>1</v>
      </c>
    </row>
    <row r="2237" spans="1:1">
      <c r="A2237" s="1">
        <v>1</v>
      </c>
    </row>
    <row r="2238" spans="1:1">
      <c r="A2238" s="1">
        <v>1</v>
      </c>
    </row>
    <row r="2239" spans="1:1">
      <c r="A2239" s="1">
        <v>1</v>
      </c>
    </row>
    <row r="2240" spans="1:1">
      <c r="A2240" s="1">
        <v>1</v>
      </c>
    </row>
    <row r="2241" spans="1:1">
      <c r="A2241" s="1">
        <v>1</v>
      </c>
    </row>
    <row r="2242" spans="1:1">
      <c r="A2242" s="1">
        <v>1</v>
      </c>
    </row>
    <row r="2243" spans="1:1">
      <c r="A2243" s="1">
        <v>1</v>
      </c>
    </row>
    <row r="2244" spans="1:1">
      <c r="A2244" s="1">
        <v>1</v>
      </c>
    </row>
    <row r="2245" spans="1:1">
      <c r="A2245" s="1">
        <v>1</v>
      </c>
    </row>
    <row r="2246" spans="1:1">
      <c r="A2246" s="1">
        <v>1</v>
      </c>
    </row>
    <row r="2247" spans="1:1">
      <c r="A2247" s="1">
        <v>1</v>
      </c>
    </row>
    <row r="2248" spans="1:1">
      <c r="A2248" s="1">
        <v>1</v>
      </c>
    </row>
    <row r="2249" spans="1:1">
      <c r="A2249" s="1">
        <v>1</v>
      </c>
    </row>
    <row r="2250" spans="1:1">
      <c r="A2250" s="1">
        <v>1</v>
      </c>
    </row>
    <row r="2251" spans="1:1">
      <c r="A2251" s="1">
        <v>1</v>
      </c>
    </row>
    <row r="2252" spans="1:1">
      <c r="A2252" s="1">
        <v>1</v>
      </c>
    </row>
    <row r="2253" spans="1:1">
      <c r="A2253" s="1">
        <v>1</v>
      </c>
    </row>
    <row r="2254" spans="1:1">
      <c r="A2254" s="1">
        <v>1</v>
      </c>
    </row>
    <row r="2255" spans="1:1">
      <c r="A2255" s="1">
        <v>1</v>
      </c>
    </row>
    <row r="2256" spans="1:1">
      <c r="A2256" s="1">
        <v>1</v>
      </c>
    </row>
    <row r="2257" spans="1:1">
      <c r="A2257" s="1">
        <v>1</v>
      </c>
    </row>
    <row r="2258" spans="1:1">
      <c r="A2258" s="1">
        <v>1</v>
      </c>
    </row>
    <row r="2259" spans="1:1">
      <c r="A2259" s="1">
        <v>1</v>
      </c>
    </row>
    <row r="2260" spans="1:1">
      <c r="A2260" s="1">
        <v>1</v>
      </c>
    </row>
    <row r="2261" spans="1:1">
      <c r="A2261" s="1">
        <v>1</v>
      </c>
    </row>
    <row r="2262" spans="1:1">
      <c r="A2262" s="1">
        <v>1</v>
      </c>
    </row>
    <row r="2263" spans="1:1">
      <c r="A2263" s="1">
        <v>1</v>
      </c>
    </row>
    <row r="2264" spans="1:1">
      <c r="A2264" s="1">
        <v>1</v>
      </c>
    </row>
    <row r="2265" spans="1:1">
      <c r="A2265" s="1">
        <v>1</v>
      </c>
    </row>
    <row r="2266" spans="1:1">
      <c r="A2266" s="1">
        <v>1</v>
      </c>
    </row>
    <row r="2267" spans="1:1">
      <c r="A2267" s="1">
        <v>1</v>
      </c>
    </row>
    <row r="2268" spans="1:1">
      <c r="A2268" s="1">
        <v>1</v>
      </c>
    </row>
    <row r="2269" spans="1:1">
      <c r="A2269" s="1">
        <v>1</v>
      </c>
    </row>
    <row r="2270" spans="1:1">
      <c r="A2270" s="1">
        <v>1</v>
      </c>
    </row>
    <row r="2271" spans="1:1">
      <c r="A2271" s="1">
        <v>1</v>
      </c>
    </row>
    <row r="2272" spans="1:1">
      <c r="A2272" s="1">
        <v>1</v>
      </c>
    </row>
    <row r="2273" spans="1:1">
      <c r="A2273" s="1">
        <v>1</v>
      </c>
    </row>
    <row r="2274" spans="1:1">
      <c r="A2274" s="1">
        <v>1</v>
      </c>
    </row>
    <row r="2275" spans="1:1">
      <c r="A2275" s="1">
        <v>1</v>
      </c>
    </row>
    <row r="2276" spans="1:1">
      <c r="A2276" s="1">
        <v>1</v>
      </c>
    </row>
    <row r="2277" spans="1:1">
      <c r="A2277" s="1">
        <v>1</v>
      </c>
    </row>
    <row r="2278" spans="1:1">
      <c r="A2278" s="1">
        <v>1</v>
      </c>
    </row>
    <row r="2279" spans="1:1">
      <c r="A2279" s="1">
        <v>1</v>
      </c>
    </row>
    <row r="2280" spans="1:1">
      <c r="A2280" s="1">
        <v>1</v>
      </c>
    </row>
    <row r="2281" spans="1:1">
      <c r="A2281" s="1">
        <v>1</v>
      </c>
    </row>
    <row r="2282" spans="1:1">
      <c r="A2282" s="1">
        <v>1</v>
      </c>
    </row>
    <row r="2283" spans="1:1">
      <c r="A2283" s="1">
        <v>1</v>
      </c>
    </row>
    <row r="2284" spans="1:1">
      <c r="A2284" s="1">
        <v>1</v>
      </c>
    </row>
    <row r="2285" spans="1:1">
      <c r="A2285" s="1">
        <v>1</v>
      </c>
    </row>
    <row r="2286" spans="1:1">
      <c r="A2286" s="1">
        <v>1</v>
      </c>
    </row>
    <row r="2287" spans="1:1">
      <c r="A2287" s="1">
        <v>1</v>
      </c>
    </row>
    <row r="2288" spans="1:1">
      <c r="A2288" s="1">
        <v>1</v>
      </c>
    </row>
    <row r="2289" spans="1:1">
      <c r="A2289" s="1">
        <v>1</v>
      </c>
    </row>
    <row r="2290" spans="1:1">
      <c r="A2290" s="1">
        <v>1</v>
      </c>
    </row>
    <row r="2291" spans="1:1">
      <c r="A2291" s="1">
        <v>1</v>
      </c>
    </row>
    <row r="2292" spans="1:1">
      <c r="A2292" s="1">
        <v>1</v>
      </c>
    </row>
    <row r="2293" spans="1:1">
      <c r="A2293" s="1">
        <v>1</v>
      </c>
    </row>
    <row r="2294" spans="1:1">
      <c r="A2294" s="1">
        <v>1</v>
      </c>
    </row>
    <row r="2295" spans="1:1">
      <c r="A2295" s="1">
        <v>1</v>
      </c>
    </row>
    <row r="2296" spans="1:1">
      <c r="A2296" s="1">
        <v>1</v>
      </c>
    </row>
    <row r="2297" spans="1:1">
      <c r="A2297" s="1">
        <v>1</v>
      </c>
    </row>
    <row r="2298" spans="1:1">
      <c r="A2298" s="1">
        <v>1</v>
      </c>
    </row>
    <row r="2299" spans="1:1">
      <c r="A2299" s="1">
        <v>1</v>
      </c>
    </row>
    <row r="2300" spans="1:1">
      <c r="A2300" s="1">
        <v>1</v>
      </c>
    </row>
    <row r="2301" spans="1:1">
      <c r="A2301" s="1">
        <v>1</v>
      </c>
    </row>
    <row r="2302" spans="1:1">
      <c r="A2302" s="1">
        <v>1</v>
      </c>
    </row>
    <row r="2303" spans="1:1">
      <c r="A2303" s="1">
        <v>1</v>
      </c>
    </row>
    <row r="2304" spans="1:1">
      <c r="A2304" s="1">
        <v>1</v>
      </c>
    </row>
    <row r="2305" spans="1:1">
      <c r="A2305" s="1">
        <v>1</v>
      </c>
    </row>
    <row r="2306" spans="1:1">
      <c r="A2306" s="1">
        <v>1</v>
      </c>
    </row>
    <row r="2307" spans="1:1">
      <c r="A2307" s="1">
        <v>1</v>
      </c>
    </row>
    <row r="2308" spans="1:1">
      <c r="A2308" s="1">
        <v>1</v>
      </c>
    </row>
    <row r="2309" spans="1:1">
      <c r="A2309" s="1">
        <v>1</v>
      </c>
    </row>
    <row r="2310" spans="1:1">
      <c r="A2310" s="1">
        <v>1</v>
      </c>
    </row>
    <row r="2311" spans="1:1">
      <c r="A2311" s="1">
        <v>1</v>
      </c>
    </row>
    <row r="2312" spans="1:1">
      <c r="A2312" s="1">
        <v>1</v>
      </c>
    </row>
    <row r="2313" spans="1:1">
      <c r="A2313" s="1">
        <v>1</v>
      </c>
    </row>
    <row r="2314" spans="1:1">
      <c r="A2314" s="1">
        <v>1</v>
      </c>
    </row>
    <row r="2315" spans="1:1">
      <c r="A2315" s="1">
        <v>1</v>
      </c>
    </row>
    <row r="2316" spans="1:1">
      <c r="A2316" s="1">
        <v>1</v>
      </c>
    </row>
    <row r="2317" spans="1:1">
      <c r="A2317" s="1">
        <v>1</v>
      </c>
    </row>
    <row r="2318" spans="1:1">
      <c r="A2318" s="1">
        <v>1</v>
      </c>
    </row>
    <row r="2319" spans="1:1">
      <c r="A2319" s="1">
        <v>1</v>
      </c>
    </row>
    <row r="2320" spans="1:1">
      <c r="A2320" s="1">
        <v>1</v>
      </c>
    </row>
    <row r="2321" spans="1:1">
      <c r="A2321" s="1">
        <v>1</v>
      </c>
    </row>
    <row r="2322" spans="1:1">
      <c r="A2322" s="1">
        <v>1</v>
      </c>
    </row>
    <row r="2323" spans="1:1">
      <c r="A2323" s="1">
        <v>1</v>
      </c>
    </row>
    <row r="2324" spans="1:1">
      <c r="A2324" s="1">
        <v>1</v>
      </c>
    </row>
    <row r="2325" spans="1:1">
      <c r="A2325" s="1">
        <v>1</v>
      </c>
    </row>
    <row r="2326" spans="1:1">
      <c r="A2326" s="1">
        <v>1</v>
      </c>
    </row>
    <row r="2327" spans="1:1">
      <c r="A2327" s="1">
        <v>1</v>
      </c>
    </row>
    <row r="2328" spans="1:1">
      <c r="A2328" s="1">
        <v>1</v>
      </c>
    </row>
    <row r="2329" spans="1:1">
      <c r="A2329" s="1">
        <v>1</v>
      </c>
    </row>
    <row r="2330" spans="1:1">
      <c r="A2330" s="1">
        <v>1</v>
      </c>
    </row>
    <row r="2331" spans="1:1">
      <c r="A2331" s="1">
        <v>1</v>
      </c>
    </row>
    <row r="2332" spans="1:1">
      <c r="A2332" s="1">
        <v>1</v>
      </c>
    </row>
    <row r="2333" spans="1:1">
      <c r="A2333" s="1">
        <v>1</v>
      </c>
    </row>
    <row r="2334" spans="1:1">
      <c r="A2334" s="1">
        <v>1</v>
      </c>
    </row>
    <row r="2335" spans="1:1">
      <c r="A2335" s="1">
        <v>1</v>
      </c>
    </row>
    <row r="2336" spans="1:1">
      <c r="A2336" s="1">
        <v>1</v>
      </c>
    </row>
    <row r="2337" spans="1:1">
      <c r="A2337" s="1">
        <v>1</v>
      </c>
    </row>
    <row r="2338" spans="1:1">
      <c r="A2338" s="1">
        <v>1</v>
      </c>
    </row>
    <row r="2339" spans="1:1">
      <c r="A2339" s="1">
        <v>1</v>
      </c>
    </row>
    <row r="2340" spans="1:1">
      <c r="A2340" s="1">
        <v>1</v>
      </c>
    </row>
    <row r="2341" spans="1:1">
      <c r="A2341" s="1">
        <v>1</v>
      </c>
    </row>
    <row r="2342" spans="1:1">
      <c r="A2342" s="1">
        <v>1</v>
      </c>
    </row>
    <row r="2343" spans="1:1">
      <c r="A2343" s="1">
        <v>1</v>
      </c>
    </row>
    <row r="2344" spans="1:1">
      <c r="A2344" s="1">
        <v>1</v>
      </c>
    </row>
    <row r="2345" spans="1:1">
      <c r="A2345" s="1">
        <v>1</v>
      </c>
    </row>
    <row r="2346" spans="1:1">
      <c r="A2346" s="1">
        <v>1</v>
      </c>
    </row>
    <row r="2347" spans="1:1">
      <c r="A2347" s="1">
        <v>1</v>
      </c>
    </row>
    <row r="2348" spans="1:1">
      <c r="A2348" s="1">
        <v>1</v>
      </c>
    </row>
    <row r="2349" spans="1:1">
      <c r="A2349" s="1">
        <v>1</v>
      </c>
    </row>
    <row r="2350" spans="1:1">
      <c r="A2350" s="1">
        <v>1</v>
      </c>
    </row>
    <row r="2351" spans="1:1">
      <c r="A2351" s="1">
        <v>1</v>
      </c>
    </row>
    <row r="2352" spans="1:1">
      <c r="A2352" s="1">
        <v>1</v>
      </c>
    </row>
    <row r="2353" spans="1:1">
      <c r="A2353" s="1">
        <v>1</v>
      </c>
    </row>
    <row r="2354" spans="1:1">
      <c r="A2354" s="1">
        <v>1</v>
      </c>
    </row>
    <row r="2355" spans="1:1">
      <c r="A2355" s="1">
        <v>1</v>
      </c>
    </row>
    <row r="2356" spans="1:1">
      <c r="A2356" s="1">
        <v>1</v>
      </c>
    </row>
    <row r="2357" spans="1:1">
      <c r="A2357" s="1">
        <v>1</v>
      </c>
    </row>
    <row r="2358" spans="1:1">
      <c r="A2358" s="1">
        <v>1</v>
      </c>
    </row>
    <row r="2359" spans="1:1">
      <c r="A2359" s="1">
        <v>1</v>
      </c>
    </row>
    <row r="2360" spans="1:1">
      <c r="A2360" s="1">
        <v>1</v>
      </c>
    </row>
    <row r="2361" spans="1:1">
      <c r="A2361" s="1">
        <v>1</v>
      </c>
    </row>
    <row r="2362" spans="1:1">
      <c r="A2362" s="1">
        <v>1</v>
      </c>
    </row>
    <row r="2363" spans="1:1">
      <c r="A2363" s="1">
        <v>1</v>
      </c>
    </row>
    <row r="2364" spans="1:1">
      <c r="A2364" s="1">
        <v>1</v>
      </c>
    </row>
    <row r="2365" spans="1:1">
      <c r="A2365" s="1">
        <v>1</v>
      </c>
    </row>
    <row r="2366" spans="1:1">
      <c r="A2366" s="1">
        <v>1</v>
      </c>
    </row>
    <row r="2367" spans="1:1">
      <c r="A2367" s="1">
        <v>1</v>
      </c>
    </row>
    <row r="2368" spans="1:1">
      <c r="A2368" s="1">
        <v>1</v>
      </c>
    </row>
    <row r="2369" spans="1:1">
      <c r="A2369" s="1">
        <v>1</v>
      </c>
    </row>
    <row r="2370" spans="1:1">
      <c r="A2370" s="1">
        <v>1</v>
      </c>
    </row>
    <row r="2371" spans="1:1">
      <c r="A2371" s="1">
        <v>1</v>
      </c>
    </row>
    <row r="2372" spans="1:1">
      <c r="A2372" s="1">
        <v>1</v>
      </c>
    </row>
    <row r="2373" spans="1:1">
      <c r="A2373" s="1">
        <v>1</v>
      </c>
    </row>
    <row r="2374" spans="1:1">
      <c r="A2374" s="1">
        <v>1</v>
      </c>
    </row>
    <row r="2375" spans="1:1">
      <c r="A2375" s="1">
        <v>1</v>
      </c>
    </row>
    <row r="2376" spans="1:1">
      <c r="A2376" s="1">
        <v>1</v>
      </c>
    </row>
    <row r="2377" spans="1:1">
      <c r="A2377" s="1">
        <v>1</v>
      </c>
    </row>
    <row r="2378" spans="1:1">
      <c r="A2378" s="1">
        <v>1</v>
      </c>
    </row>
    <row r="2379" spans="1:1">
      <c r="A2379" s="1">
        <v>1</v>
      </c>
    </row>
    <row r="2380" spans="1:1">
      <c r="A2380" s="1">
        <v>1</v>
      </c>
    </row>
    <row r="2381" spans="1:1">
      <c r="A2381" s="1">
        <v>1</v>
      </c>
    </row>
    <row r="2382" spans="1:1">
      <c r="A2382" s="1">
        <v>1</v>
      </c>
    </row>
    <row r="2383" spans="1:1">
      <c r="A2383" s="1">
        <v>1</v>
      </c>
    </row>
    <row r="2384" spans="1:1">
      <c r="A2384" s="1">
        <v>1</v>
      </c>
    </row>
    <row r="2385" spans="1:1">
      <c r="A2385" s="1">
        <v>1</v>
      </c>
    </row>
    <row r="2386" spans="1:1">
      <c r="A2386" s="1">
        <v>1</v>
      </c>
    </row>
    <row r="2387" spans="1:1">
      <c r="A2387" s="1">
        <v>1</v>
      </c>
    </row>
    <row r="2388" spans="1:1">
      <c r="A2388" s="1">
        <v>1</v>
      </c>
    </row>
    <row r="2389" spans="1:1">
      <c r="A2389" s="1">
        <v>1</v>
      </c>
    </row>
    <row r="2390" spans="1:1">
      <c r="A2390" s="1">
        <v>1</v>
      </c>
    </row>
    <row r="2391" spans="1:1">
      <c r="A2391" s="1">
        <v>1</v>
      </c>
    </row>
    <row r="2392" spans="1:1">
      <c r="A2392" s="1">
        <v>1</v>
      </c>
    </row>
    <row r="2393" spans="1:1">
      <c r="A2393" s="1">
        <v>1</v>
      </c>
    </row>
    <row r="2394" spans="1:1">
      <c r="A2394" s="1">
        <v>1</v>
      </c>
    </row>
    <row r="2395" spans="1:1">
      <c r="A2395" s="1">
        <v>1</v>
      </c>
    </row>
    <row r="2396" spans="1:1">
      <c r="A2396" s="1">
        <v>1</v>
      </c>
    </row>
    <row r="2397" spans="1:1">
      <c r="A2397" s="1">
        <v>1</v>
      </c>
    </row>
    <row r="2398" spans="1:1">
      <c r="A2398" s="1">
        <v>1</v>
      </c>
    </row>
    <row r="2399" spans="1:1">
      <c r="A2399" s="1">
        <v>1</v>
      </c>
    </row>
    <row r="2400" spans="1:1">
      <c r="A2400" s="1">
        <v>1</v>
      </c>
    </row>
    <row r="2401" spans="1:1">
      <c r="A2401" s="1">
        <v>1</v>
      </c>
    </row>
    <row r="2402" spans="1:1">
      <c r="A2402" s="1">
        <v>1</v>
      </c>
    </row>
    <row r="2403" spans="1:1">
      <c r="A2403" s="1">
        <v>1</v>
      </c>
    </row>
    <row r="2404" spans="1:1">
      <c r="A2404" s="1">
        <v>1</v>
      </c>
    </row>
    <row r="2405" spans="1:1">
      <c r="A2405" s="1">
        <v>1</v>
      </c>
    </row>
    <row r="2406" spans="1:1">
      <c r="A2406" s="1">
        <v>1</v>
      </c>
    </row>
    <row r="2407" spans="1:1">
      <c r="A2407" s="1">
        <v>1</v>
      </c>
    </row>
    <row r="2408" spans="1:1">
      <c r="A2408" s="1">
        <v>1</v>
      </c>
    </row>
    <row r="2409" spans="1:1">
      <c r="A2409" s="1">
        <v>1</v>
      </c>
    </row>
    <row r="2410" spans="1:1">
      <c r="A2410" s="1">
        <v>1</v>
      </c>
    </row>
    <row r="2411" spans="1:1">
      <c r="A2411" s="1">
        <v>1</v>
      </c>
    </row>
    <row r="2412" spans="1:1">
      <c r="A2412" s="1">
        <v>1</v>
      </c>
    </row>
    <row r="2413" spans="1:1">
      <c r="A2413" s="1">
        <v>1</v>
      </c>
    </row>
    <row r="2414" spans="1:1">
      <c r="A2414" s="1">
        <v>1</v>
      </c>
    </row>
    <row r="2415" spans="1:1">
      <c r="A2415" s="1">
        <v>1</v>
      </c>
    </row>
    <row r="2416" spans="1:1">
      <c r="A2416" s="1">
        <v>1</v>
      </c>
    </row>
    <row r="2417" spans="1:1">
      <c r="A2417" s="1">
        <v>1</v>
      </c>
    </row>
    <row r="2418" spans="1:1">
      <c r="A2418" s="1">
        <v>1</v>
      </c>
    </row>
    <row r="2419" spans="1:1">
      <c r="A2419" s="1">
        <v>1</v>
      </c>
    </row>
    <row r="2420" spans="1:1">
      <c r="A2420" s="1">
        <v>1</v>
      </c>
    </row>
    <row r="2421" spans="1:1">
      <c r="A2421" s="1">
        <v>1</v>
      </c>
    </row>
    <row r="2422" spans="1:1">
      <c r="A2422" s="1">
        <v>1</v>
      </c>
    </row>
    <row r="2423" spans="1:1">
      <c r="A2423" s="1">
        <v>1</v>
      </c>
    </row>
    <row r="2424" spans="1:1">
      <c r="A2424" s="1">
        <v>1</v>
      </c>
    </row>
    <row r="2425" spans="1:1">
      <c r="A2425" s="1">
        <v>1</v>
      </c>
    </row>
    <row r="2426" spans="1:1">
      <c r="A2426" s="1">
        <v>1</v>
      </c>
    </row>
    <row r="2427" spans="1:1">
      <c r="A2427" s="1">
        <v>1</v>
      </c>
    </row>
    <row r="2428" spans="1:1">
      <c r="A2428" s="1">
        <v>1</v>
      </c>
    </row>
    <row r="2429" spans="1:1">
      <c r="A2429" s="1">
        <v>1</v>
      </c>
    </row>
    <row r="2430" spans="1:1">
      <c r="A2430" s="1">
        <v>1</v>
      </c>
    </row>
    <row r="2431" spans="1:1">
      <c r="A2431" s="1">
        <v>1</v>
      </c>
    </row>
    <row r="2432" spans="1:1">
      <c r="A2432" s="1">
        <v>1</v>
      </c>
    </row>
    <row r="2433" spans="1:1">
      <c r="A2433" s="1">
        <v>1</v>
      </c>
    </row>
    <row r="2434" spans="1:1">
      <c r="A2434" s="1">
        <v>1</v>
      </c>
    </row>
    <row r="2435" spans="1:1">
      <c r="A2435" s="1">
        <v>1</v>
      </c>
    </row>
    <row r="2436" spans="1:1">
      <c r="A2436" s="1">
        <v>1</v>
      </c>
    </row>
    <row r="2437" spans="1:1">
      <c r="A2437" s="1">
        <v>1</v>
      </c>
    </row>
    <row r="2438" spans="1:1">
      <c r="A2438" s="1">
        <v>1</v>
      </c>
    </row>
    <row r="2439" spans="1:1">
      <c r="A2439" s="1">
        <v>1</v>
      </c>
    </row>
    <row r="2440" spans="1:1">
      <c r="A2440" s="1">
        <v>1</v>
      </c>
    </row>
    <row r="2441" spans="1:1">
      <c r="A2441" s="1">
        <v>1</v>
      </c>
    </row>
    <row r="2442" spans="1:1">
      <c r="A2442" s="1">
        <v>1</v>
      </c>
    </row>
    <row r="2443" spans="1:1">
      <c r="A2443" s="1">
        <v>1</v>
      </c>
    </row>
    <row r="2444" spans="1:1">
      <c r="A2444" s="1">
        <v>1</v>
      </c>
    </row>
    <row r="2445" spans="1:1">
      <c r="A2445" s="1">
        <v>1</v>
      </c>
    </row>
    <row r="2446" spans="1:1">
      <c r="A2446" s="1">
        <v>1</v>
      </c>
    </row>
    <row r="2447" spans="1:1">
      <c r="A2447" s="1">
        <v>1</v>
      </c>
    </row>
    <row r="2448" spans="1:1">
      <c r="A2448" s="1">
        <v>1</v>
      </c>
    </row>
    <row r="2449" spans="1:1">
      <c r="A2449" s="1">
        <v>1</v>
      </c>
    </row>
    <row r="2450" spans="1:1">
      <c r="A2450" s="1">
        <v>1</v>
      </c>
    </row>
    <row r="2451" spans="1:1">
      <c r="A2451" s="1">
        <v>1</v>
      </c>
    </row>
    <row r="2452" spans="1:1">
      <c r="A2452" s="1">
        <v>1</v>
      </c>
    </row>
    <row r="2453" spans="1:1">
      <c r="A2453" s="1">
        <v>1</v>
      </c>
    </row>
    <row r="2454" spans="1:1">
      <c r="A2454" s="1">
        <v>1</v>
      </c>
    </row>
    <row r="2455" spans="1:1">
      <c r="A2455" s="1">
        <v>1</v>
      </c>
    </row>
    <row r="2456" spans="1:1">
      <c r="A2456" s="1">
        <v>1</v>
      </c>
    </row>
    <row r="2457" spans="1:1">
      <c r="A2457" s="1">
        <v>1</v>
      </c>
    </row>
    <row r="2458" spans="1:1">
      <c r="A2458" s="1">
        <v>1</v>
      </c>
    </row>
    <row r="2459" spans="1:1">
      <c r="A2459" s="1">
        <v>1</v>
      </c>
    </row>
    <row r="2460" spans="1:1">
      <c r="A2460" s="1">
        <v>1</v>
      </c>
    </row>
    <row r="2461" spans="1:1">
      <c r="A2461" s="1">
        <v>1</v>
      </c>
    </row>
    <row r="2462" spans="1:1">
      <c r="A2462" s="1">
        <v>1</v>
      </c>
    </row>
    <row r="2463" spans="1:1">
      <c r="A2463" s="1">
        <v>1</v>
      </c>
    </row>
    <row r="2464" spans="1:1">
      <c r="A2464" s="1">
        <v>1</v>
      </c>
    </row>
    <row r="2465" spans="1:1">
      <c r="A2465" s="1">
        <v>1</v>
      </c>
    </row>
    <row r="2466" spans="1:1">
      <c r="A2466" s="1">
        <v>1</v>
      </c>
    </row>
    <row r="2467" spans="1:1">
      <c r="A2467" s="1">
        <v>1</v>
      </c>
    </row>
    <row r="2468" spans="1:1">
      <c r="A2468" s="1">
        <v>1</v>
      </c>
    </row>
    <row r="2469" spans="1:1">
      <c r="A2469" s="1">
        <v>1</v>
      </c>
    </row>
    <row r="2470" spans="1:1">
      <c r="A2470" s="1">
        <v>1</v>
      </c>
    </row>
    <row r="2471" spans="1:1">
      <c r="A2471" s="1">
        <v>1</v>
      </c>
    </row>
    <row r="2472" spans="1:1">
      <c r="A2472" s="1">
        <v>1</v>
      </c>
    </row>
    <row r="2473" spans="1:1">
      <c r="A2473" s="1">
        <v>1</v>
      </c>
    </row>
    <row r="2474" spans="1:1">
      <c r="A2474" s="1">
        <v>1</v>
      </c>
    </row>
    <row r="2475" spans="1:1">
      <c r="A2475" s="1">
        <v>1</v>
      </c>
    </row>
    <row r="2476" spans="1:1">
      <c r="A2476" s="1">
        <v>1</v>
      </c>
    </row>
    <row r="2477" spans="1:1">
      <c r="A2477" s="1">
        <v>1</v>
      </c>
    </row>
    <row r="2478" spans="1:1">
      <c r="A2478" s="1">
        <v>1</v>
      </c>
    </row>
    <row r="2479" spans="1:1">
      <c r="A2479" s="1">
        <v>1</v>
      </c>
    </row>
    <row r="2480" spans="1:1">
      <c r="A2480" s="1">
        <v>1</v>
      </c>
    </row>
    <row r="2481" spans="1:1">
      <c r="A2481" s="1">
        <v>1</v>
      </c>
    </row>
    <row r="2482" spans="1:1">
      <c r="A2482" s="1">
        <v>1</v>
      </c>
    </row>
    <row r="2483" spans="1:1">
      <c r="A2483" s="1">
        <v>1</v>
      </c>
    </row>
    <row r="2484" spans="1:1">
      <c r="A2484" s="1">
        <v>1</v>
      </c>
    </row>
    <row r="2485" spans="1:1">
      <c r="A2485" s="1">
        <v>1</v>
      </c>
    </row>
    <row r="2486" spans="1:1">
      <c r="A2486" s="1">
        <v>1</v>
      </c>
    </row>
    <row r="2487" spans="1:1">
      <c r="A2487" s="1">
        <v>1</v>
      </c>
    </row>
    <row r="2488" spans="1:1">
      <c r="A2488" s="1">
        <v>1</v>
      </c>
    </row>
    <row r="2489" spans="1:1">
      <c r="A2489" s="1">
        <v>1</v>
      </c>
    </row>
    <row r="2490" spans="1:1">
      <c r="A2490" s="1">
        <v>1</v>
      </c>
    </row>
    <row r="2491" spans="1:1">
      <c r="A2491" s="1">
        <v>1</v>
      </c>
    </row>
    <row r="2492" spans="1:1">
      <c r="A2492" s="1">
        <v>1</v>
      </c>
    </row>
    <row r="2493" spans="1:1">
      <c r="A2493" s="1">
        <v>1</v>
      </c>
    </row>
    <row r="2494" spans="1:1">
      <c r="A2494" s="1">
        <v>1</v>
      </c>
    </row>
    <row r="2495" spans="1:1">
      <c r="A2495" s="1">
        <v>1</v>
      </c>
    </row>
    <row r="2496" spans="1:1">
      <c r="A2496" s="1">
        <v>1</v>
      </c>
    </row>
    <row r="2497" spans="1:1">
      <c r="A2497" s="1">
        <v>1</v>
      </c>
    </row>
    <row r="2498" spans="1:1">
      <c r="A2498" s="1">
        <v>1</v>
      </c>
    </row>
    <row r="2499" spans="1:1">
      <c r="A2499" s="1">
        <v>1</v>
      </c>
    </row>
    <row r="2500" spans="1:1">
      <c r="A2500" s="1">
        <v>1</v>
      </c>
    </row>
    <row r="2501" spans="1:1">
      <c r="A2501" s="1">
        <v>1</v>
      </c>
    </row>
    <row r="2502" spans="1:1">
      <c r="A2502" s="1">
        <v>1</v>
      </c>
    </row>
    <row r="2503" spans="1:1">
      <c r="A2503" s="1">
        <v>1</v>
      </c>
    </row>
    <row r="2504" spans="1:1">
      <c r="A2504" s="1">
        <v>1</v>
      </c>
    </row>
    <row r="2505" spans="1:1">
      <c r="A2505" s="1">
        <v>1</v>
      </c>
    </row>
    <row r="2506" spans="1:1">
      <c r="A2506" s="1">
        <v>1</v>
      </c>
    </row>
    <row r="2507" spans="1:1">
      <c r="A2507" s="1">
        <v>1</v>
      </c>
    </row>
    <row r="2508" spans="1:1">
      <c r="A2508" s="1">
        <v>1</v>
      </c>
    </row>
    <row r="2509" spans="1:1">
      <c r="A2509" s="1">
        <v>1</v>
      </c>
    </row>
    <row r="2510" spans="1:1">
      <c r="A2510" s="1">
        <v>1</v>
      </c>
    </row>
    <row r="2511" spans="1:1">
      <c r="A2511" s="1">
        <v>1</v>
      </c>
    </row>
    <row r="2512" spans="1:1">
      <c r="A2512" s="1">
        <v>1</v>
      </c>
    </row>
    <row r="2513" spans="1:1">
      <c r="A2513" s="1">
        <v>1</v>
      </c>
    </row>
    <row r="2514" spans="1:1">
      <c r="A2514" s="1">
        <v>1</v>
      </c>
    </row>
    <row r="2515" spans="1:1">
      <c r="A2515" s="1">
        <v>1</v>
      </c>
    </row>
    <row r="2516" spans="1:1">
      <c r="A2516" s="1">
        <v>1</v>
      </c>
    </row>
    <row r="2517" spans="1:1">
      <c r="A2517" s="1">
        <v>1</v>
      </c>
    </row>
    <row r="2518" spans="1:1">
      <c r="A2518" s="1">
        <v>1</v>
      </c>
    </row>
    <row r="2519" spans="1:1">
      <c r="A2519" s="1">
        <v>1</v>
      </c>
    </row>
    <row r="2520" spans="1:1">
      <c r="A2520" s="1">
        <v>1</v>
      </c>
    </row>
    <row r="2521" spans="1:1">
      <c r="A2521" s="1">
        <v>1</v>
      </c>
    </row>
    <row r="2522" spans="1:1">
      <c r="A2522" s="1">
        <v>1</v>
      </c>
    </row>
    <row r="2523" spans="1:1">
      <c r="A2523" s="1">
        <v>1</v>
      </c>
    </row>
    <row r="2524" spans="1:1">
      <c r="A2524" s="1">
        <v>1</v>
      </c>
    </row>
    <row r="2525" spans="1:1">
      <c r="A2525" s="1">
        <v>1</v>
      </c>
    </row>
    <row r="2526" spans="1:1">
      <c r="A2526" s="1">
        <v>1</v>
      </c>
    </row>
    <row r="2527" spans="1:1">
      <c r="A2527" s="1">
        <v>1</v>
      </c>
    </row>
    <row r="2528" spans="1:1">
      <c r="A2528" s="1">
        <v>1</v>
      </c>
    </row>
    <row r="2529" spans="1:1">
      <c r="A2529" s="1">
        <v>1</v>
      </c>
    </row>
    <row r="2530" spans="1:1">
      <c r="A2530" s="1">
        <v>1</v>
      </c>
    </row>
    <row r="2531" spans="1:1">
      <c r="A2531" s="1">
        <v>1</v>
      </c>
    </row>
    <row r="2532" spans="1:1">
      <c r="A2532" s="1">
        <v>1</v>
      </c>
    </row>
    <row r="2533" spans="1:1">
      <c r="A2533" s="1">
        <v>1</v>
      </c>
    </row>
    <row r="2534" spans="1:1">
      <c r="A2534" s="1">
        <v>1</v>
      </c>
    </row>
    <row r="2535" spans="1:1">
      <c r="A2535" s="1">
        <v>1</v>
      </c>
    </row>
    <row r="2536" spans="1:1">
      <c r="A2536" s="1">
        <v>1</v>
      </c>
    </row>
    <row r="2537" spans="1:1">
      <c r="A2537" s="1">
        <v>1</v>
      </c>
    </row>
    <row r="2538" spans="1:1">
      <c r="A2538" s="1">
        <v>1</v>
      </c>
    </row>
    <row r="2539" spans="1:1">
      <c r="A2539" s="1">
        <v>1</v>
      </c>
    </row>
    <row r="2540" spans="1:1">
      <c r="A2540" s="1">
        <v>1</v>
      </c>
    </row>
    <row r="2541" spans="1:1">
      <c r="A2541" s="1">
        <v>1</v>
      </c>
    </row>
    <row r="2542" spans="1:1">
      <c r="A2542" s="1">
        <v>1</v>
      </c>
    </row>
    <row r="2543" spans="1:1">
      <c r="A2543" s="1">
        <v>1</v>
      </c>
    </row>
    <row r="2544" spans="1:1">
      <c r="A2544" s="1">
        <v>1</v>
      </c>
    </row>
    <row r="2545" spans="1:1">
      <c r="A2545" s="1">
        <v>1</v>
      </c>
    </row>
    <row r="2546" spans="1:1">
      <c r="A2546" s="1">
        <v>1</v>
      </c>
    </row>
    <row r="2547" spans="1:1">
      <c r="A2547" s="1">
        <v>1</v>
      </c>
    </row>
    <row r="2548" spans="1:1">
      <c r="A2548" s="1">
        <v>1</v>
      </c>
    </row>
    <row r="2549" spans="1:1">
      <c r="A2549" s="1">
        <v>1</v>
      </c>
    </row>
    <row r="2550" spans="1:1">
      <c r="A2550" s="1">
        <v>1</v>
      </c>
    </row>
    <row r="2551" spans="1:1">
      <c r="A2551" s="1">
        <v>1</v>
      </c>
    </row>
    <row r="2552" spans="1:1">
      <c r="A2552" s="1">
        <v>1</v>
      </c>
    </row>
    <row r="2553" spans="1:1">
      <c r="A2553" s="1">
        <v>1</v>
      </c>
    </row>
    <row r="2554" spans="1:1">
      <c r="A2554" s="1">
        <v>1</v>
      </c>
    </row>
    <row r="2555" spans="1:1">
      <c r="A2555" s="1">
        <v>1</v>
      </c>
    </row>
    <row r="2556" spans="1:1">
      <c r="A2556" s="1">
        <v>1</v>
      </c>
    </row>
    <row r="2557" spans="1:1">
      <c r="A2557" s="1">
        <v>1</v>
      </c>
    </row>
    <row r="2558" spans="1:1">
      <c r="A2558" s="1">
        <v>1</v>
      </c>
    </row>
    <row r="2559" spans="1:1">
      <c r="A2559" s="1">
        <v>1</v>
      </c>
    </row>
    <row r="2560" spans="1:1">
      <c r="A2560" s="1">
        <v>1</v>
      </c>
    </row>
    <row r="2561" spans="1:1">
      <c r="A2561" s="1">
        <v>1</v>
      </c>
    </row>
    <row r="2562" spans="1:1">
      <c r="A2562" s="1">
        <v>1</v>
      </c>
    </row>
    <row r="2563" spans="1:1">
      <c r="A2563" s="1">
        <v>1</v>
      </c>
    </row>
    <row r="2564" spans="1:1">
      <c r="A2564" s="1">
        <v>1</v>
      </c>
    </row>
    <row r="2565" spans="1:1">
      <c r="A2565" s="1">
        <v>1</v>
      </c>
    </row>
    <row r="2566" spans="1:1">
      <c r="A2566" s="1">
        <v>1</v>
      </c>
    </row>
    <row r="2567" spans="1:1">
      <c r="A2567" s="1">
        <v>1</v>
      </c>
    </row>
    <row r="2568" spans="1:1">
      <c r="A2568" s="1">
        <v>1</v>
      </c>
    </row>
    <row r="2569" spans="1:1">
      <c r="A2569" s="1">
        <v>1</v>
      </c>
    </row>
    <row r="2570" spans="1:1">
      <c r="A2570" s="1">
        <v>1</v>
      </c>
    </row>
    <row r="2571" spans="1:1">
      <c r="A2571" s="1">
        <v>1</v>
      </c>
    </row>
    <row r="2572" spans="1:1">
      <c r="A2572" s="1">
        <v>1</v>
      </c>
    </row>
    <row r="2573" spans="1:1">
      <c r="A2573" s="1">
        <v>1</v>
      </c>
    </row>
    <row r="2574" spans="1:1">
      <c r="A2574" s="1">
        <v>1</v>
      </c>
    </row>
    <row r="2575" spans="1:1">
      <c r="A2575" s="1">
        <v>1</v>
      </c>
    </row>
    <row r="2576" spans="1:1">
      <c r="A2576" s="1">
        <v>1</v>
      </c>
    </row>
    <row r="2577" spans="1:1">
      <c r="A2577" s="1">
        <v>1</v>
      </c>
    </row>
    <row r="2578" spans="1:1">
      <c r="A2578" s="1">
        <v>1</v>
      </c>
    </row>
    <row r="2579" spans="1:1">
      <c r="A2579" s="1">
        <v>1</v>
      </c>
    </row>
    <row r="2580" spans="1:1">
      <c r="A2580" s="1">
        <v>1</v>
      </c>
    </row>
    <row r="2581" spans="1:1">
      <c r="A2581" s="1">
        <v>1</v>
      </c>
    </row>
    <row r="2582" spans="1:1">
      <c r="A2582" s="1">
        <v>1</v>
      </c>
    </row>
    <row r="2583" spans="1:1">
      <c r="A2583" s="1">
        <v>1</v>
      </c>
    </row>
    <row r="2584" spans="1:1">
      <c r="A2584" s="1">
        <v>1</v>
      </c>
    </row>
    <row r="2585" spans="1:1">
      <c r="A2585" s="1">
        <v>1</v>
      </c>
    </row>
    <row r="2586" spans="1:1">
      <c r="A2586" s="1">
        <v>1</v>
      </c>
    </row>
    <row r="2587" spans="1:1">
      <c r="A2587" s="1">
        <v>1</v>
      </c>
    </row>
    <row r="2588" spans="1:1">
      <c r="A2588" s="1">
        <v>1</v>
      </c>
    </row>
    <row r="2589" spans="1:1">
      <c r="A2589" s="1">
        <v>1</v>
      </c>
    </row>
    <row r="2590" spans="1:1">
      <c r="A2590" s="1">
        <v>1</v>
      </c>
    </row>
    <row r="2591" spans="1:1">
      <c r="A2591" s="1">
        <v>1</v>
      </c>
    </row>
    <row r="2592" spans="1:1">
      <c r="A2592" s="1">
        <v>1</v>
      </c>
    </row>
    <row r="2593" spans="1:1">
      <c r="A2593" s="1">
        <v>1</v>
      </c>
    </row>
    <row r="2594" spans="1:1">
      <c r="A2594" s="1">
        <v>1</v>
      </c>
    </row>
    <row r="2595" spans="1:1">
      <c r="A2595" s="1">
        <v>1</v>
      </c>
    </row>
    <row r="2596" spans="1:1">
      <c r="A2596" s="1">
        <v>1</v>
      </c>
    </row>
    <row r="2597" spans="1:1">
      <c r="A2597" s="1">
        <v>1</v>
      </c>
    </row>
    <row r="2598" spans="1:1">
      <c r="A2598" s="1">
        <v>1</v>
      </c>
    </row>
    <row r="2599" spans="1:1">
      <c r="A2599" s="1">
        <v>1</v>
      </c>
    </row>
    <row r="2600" spans="1:1">
      <c r="A2600" s="1">
        <v>1</v>
      </c>
    </row>
    <row r="2601" spans="1:1">
      <c r="A2601" s="1">
        <v>1</v>
      </c>
    </row>
    <row r="2602" spans="1:1">
      <c r="A2602" s="1">
        <v>1</v>
      </c>
    </row>
    <row r="2603" spans="1:1">
      <c r="A2603" s="1">
        <v>1</v>
      </c>
    </row>
    <row r="2604" spans="1:1">
      <c r="A2604" s="1">
        <v>1</v>
      </c>
    </row>
    <row r="2605" spans="1:1">
      <c r="A2605" s="1">
        <v>1</v>
      </c>
    </row>
    <row r="2606" spans="1:1">
      <c r="A2606" s="1">
        <v>1</v>
      </c>
    </row>
    <row r="2607" spans="1:1">
      <c r="A2607" s="1">
        <v>1</v>
      </c>
    </row>
    <row r="2608" spans="1:1">
      <c r="A2608" s="1">
        <v>1</v>
      </c>
    </row>
    <row r="2609" spans="1:1">
      <c r="A2609" s="1">
        <v>1</v>
      </c>
    </row>
    <row r="2610" spans="1:1">
      <c r="A2610" s="1">
        <v>1</v>
      </c>
    </row>
    <row r="2611" spans="1:1">
      <c r="A2611" s="1">
        <v>1</v>
      </c>
    </row>
    <row r="2612" spans="1:1">
      <c r="A2612" s="1">
        <v>1</v>
      </c>
    </row>
    <row r="2613" spans="1:1">
      <c r="A2613" s="1">
        <v>1</v>
      </c>
    </row>
    <row r="2614" spans="1:1">
      <c r="A2614" s="1">
        <v>1</v>
      </c>
    </row>
    <row r="2615" spans="1:1">
      <c r="A2615" s="1">
        <v>1</v>
      </c>
    </row>
    <row r="2616" spans="1:1">
      <c r="A2616" s="1">
        <v>1</v>
      </c>
    </row>
    <row r="2617" spans="1:1">
      <c r="A2617" s="1">
        <v>1</v>
      </c>
    </row>
    <row r="2618" spans="1:1">
      <c r="A2618" s="1">
        <v>1</v>
      </c>
    </row>
    <row r="2619" spans="1:1">
      <c r="A2619" s="1">
        <v>1</v>
      </c>
    </row>
    <row r="2620" spans="1:1">
      <c r="A2620" s="1">
        <v>1</v>
      </c>
    </row>
    <row r="2621" spans="1:1">
      <c r="A2621" s="1">
        <v>1</v>
      </c>
    </row>
    <row r="2622" spans="1:1">
      <c r="A2622" s="1">
        <v>1</v>
      </c>
    </row>
    <row r="2623" spans="1:1">
      <c r="A2623" s="1">
        <v>1</v>
      </c>
    </row>
    <row r="2624" spans="1:1">
      <c r="A2624" s="1">
        <v>1</v>
      </c>
    </row>
    <row r="2625" spans="1:1">
      <c r="A2625" s="1">
        <v>1</v>
      </c>
    </row>
    <row r="2626" spans="1:1">
      <c r="A2626" s="1">
        <v>1</v>
      </c>
    </row>
    <row r="2627" spans="1:1">
      <c r="A2627" s="1">
        <v>1</v>
      </c>
    </row>
    <row r="2628" spans="1:1">
      <c r="A2628" s="1">
        <v>1</v>
      </c>
    </row>
    <row r="2629" spans="1:1">
      <c r="A2629" s="1">
        <v>1</v>
      </c>
    </row>
    <row r="2630" spans="1:1">
      <c r="A2630" s="1">
        <v>1</v>
      </c>
    </row>
    <row r="2631" spans="1:1">
      <c r="A2631" s="1">
        <v>1</v>
      </c>
    </row>
    <row r="2632" spans="1:1">
      <c r="A2632" s="1">
        <v>1</v>
      </c>
    </row>
    <row r="2633" spans="1:1">
      <c r="A2633" s="1">
        <v>1</v>
      </c>
    </row>
    <row r="2634" spans="1:1">
      <c r="A2634" s="1">
        <v>1</v>
      </c>
    </row>
    <row r="2635" spans="1:1">
      <c r="A2635" s="1">
        <v>1</v>
      </c>
    </row>
    <row r="2636" spans="1:1">
      <c r="A2636" s="1">
        <v>1</v>
      </c>
    </row>
    <row r="2637" spans="1:1">
      <c r="A2637" s="1">
        <v>1</v>
      </c>
    </row>
    <row r="2638" spans="1:1">
      <c r="A2638" s="1">
        <v>1</v>
      </c>
    </row>
    <row r="2639" spans="1:1">
      <c r="A2639" s="1">
        <v>1</v>
      </c>
    </row>
    <row r="2640" spans="1:1">
      <c r="A2640" s="1">
        <v>1</v>
      </c>
    </row>
    <row r="2641" spans="1:1">
      <c r="A2641" s="1">
        <v>1</v>
      </c>
    </row>
    <row r="2642" spans="1:1">
      <c r="A2642" s="1">
        <v>1</v>
      </c>
    </row>
    <row r="2643" spans="1:1">
      <c r="A2643" s="1">
        <v>1</v>
      </c>
    </row>
    <row r="2644" spans="1:1">
      <c r="A2644" s="1">
        <v>1</v>
      </c>
    </row>
    <row r="2645" spans="1:1">
      <c r="A2645" s="1">
        <v>1</v>
      </c>
    </row>
    <row r="2646" spans="1:1">
      <c r="A2646" s="1">
        <v>1</v>
      </c>
    </row>
    <row r="2647" spans="1:1">
      <c r="A2647" s="1">
        <v>1</v>
      </c>
    </row>
    <row r="2648" spans="1:1">
      <c r="A2648" s="1">
        <v>1</v>
      </c>
    </row>
    <row r="2649" spans="1:1">
      <c r="A2649" s="1">
        <v>1</v>
      </c>
    </row>
    <row r="2650" spans="1:1">
      <c r="A2650" s="1">
        <v>1</v>
      </c>
    </row>
    <row r="2651" spans="1:1">
      <c r="A2651" s="1">
        <v>1</v>
      </c>
    </row>
    <row r="2652" spans="1:1">
      <c r="A2652" s="1">
        <v>1</v>
      </c>
    </row>
    <row r="2653" spans="1:1">
      <c r="A2653" s="1">
        <v>1</v>
      </c>
    </row>
    <row r="2654" spans="1:1">
      <c r="A2654" s="1">
        <v>1</v>
      </c>
    </row>
    <row r="2655" spans="1:1">
      <c r="A2655" s="1">
        <v>1</v>
      </c>
    </row>
    <row r="2656" spans="1:1">
      <c r="A2656" s="1">
        <v>1</v>
      </c>
    </row>
    <row r="2657" spans="1:1">
      <c r="A2657" s="1">
        <v>1</v>
      </c>
    </row>
    <row r="2658" spans="1:1">
      <c r="A2658" s="1">
        <v>1</v>
      </c>
    </row>
    <row r="2659" spans="1:1">
      <c r="A2659" s="1">
        <v>1</v>
      </c>
    </row>
    <row r="2660" spans="1:1">
      <c r="A2660" s="1">
        <v>1</v>
      </c>
    </row>
    <row r="2661" spans="1:1">
      <c r="A2661" s="1">
        <v>1</v>
      </c>
    </row>
    <row r="2662" spans="1:1">
      <c r="A2662" s="1">
        <v>1</v>
      </c>
    </row>
    <row r="2663" spans="1:1">
      <c r="A2663" s="1">
        <v>1</v>
      </c>
    </row>
    <row r="2664" spans="1:1">
      <c r="A2664" s="1">
        <v>1</v>
      </c>
    </row>
    <row r="2665" spans="1:1">
      <c r="A2665" s="1">
        <v>1</v>
      </c>
    </row>
    <row r="2666" spans="1:1">
      <c r="A2666" s="1">
        <v>1</v>
      </c>
    </row>
    <row r="2667" spans="1:1">
      <c r="A2667" s="1">
        <v>1</v>
      </c>
    </row>
    <row r="2668" spans="1:1">
      <c r="A2668" s="1">
        <v>1</v>
      </c>
    </row>
    <row r="2669" spans="1:1">
      <c r="A2669" s="1">
        <v>1</v>
      </c>
    </row>
    <row r="2670" spans="1:1">
      <c r="A2670" s="1">
        <v>1</v>
      </c>
    </row>
    <row r="2671" spans="1:1">
      <c r="A2671" s="1">
        <v>1</v>
      </c>
    </row>
    <row r="2672" spans="1:1">
      <c r="A2672" s="1">
        <v>1</v>
      </c>
    </row>
    <row r="2673" spans="1:1">
      <c r="A2673" s="1">
        <v>1</v>
      </c>
    </row>
    <row r="2674" spans="1:1">
      <c r="A2674" s="1">
        <v>1</v>
      </c>
    </row>
    <row r="2675" spans="1:1">
      <c r="A2675" s="1">
        <v>1</v>
      </c>
    </row>
    <row r="2676" spans="1:1">
      <c r="A2676" s="1">
        <v>1</v>
      </c>
    </row>
    <row r="2677" spans="1:1">
      <c r="A2677" s="1">
        <v>1</v>
      </c>
    </row>
    <row r="2678" spans="1:1">
      <c r="A2678" s="1">
        <v>1</v>
      </c>
    </row>
    <row r="2679" spans="1:1">
      <c r="A2679" s="1">
        <v>1</v>
      </c>
    </row>
    <row r="2680" spans="1:1">
      <c r="A2680" s="1">
        <v>1</v>
      </c>
    </row>
    <row r="2681" spans="1:1">
      <c r="A2681" s="1">
        <v>1</v>
      </c>
    </row>
    <row r="2682" spans="1:1">
      <c r="A2682" s="1">
        <v>1</v>
      </c>
    </row>
    <row r="2683" spans="1:1">
      <c r="A2683" s="1">
        <v>1</v>
      </c>
    </row>
    <row r="2684" spans="1:1">
      <c r="A2684" s="1">
        <v>1</v>
      </c>
    </row>
    <row r="2685" spans="1:1">
      <c r="A2685" s="1">
        <v>1</v>
      </c>
    </row>
    <row r="2686" spans="1:1">
      <c r="A2686" s="1">
        <v>1</v>
      </c>
    </row>
    <row r="2687" spans="1:1">
      <c r="A2687" s="1">
        <v>1</v>
      </c>
    </row>
    <row r="2688" spans="1:1">
      <c r="A2688" s="1">
        <v>1</v>
      </c>
    </row>
    <row r="2689" spans="1:1">
      <c r="A2689" s="1">
        <v>1</v>
      </c>
    </row>
    <row r="2690" spans="1:1">
      <c r="A2690" s="1">
        <v>1</v>
      </c>
    </row>
    <row r="2691" spans="1:1">
      <c r="A2691" s="1">
        <v>1</v>
      </c>
    </row>
    <row r="2692" spans="1:1">
      <c r="A2692" s="1">
        <v>1</v>
      </c>
    </row>
    <row r="2693" spans="1:1">
      <c r="A2693" s="1">
        <v>1</v>
      </c>
    </row>
    <row r="2694" spans="1:1">
      <c r="A2694" s="1">
        <v>1</v>
      </c>
    </row>
    <row r="2695" spans="1:1">
      <c r="A2695" s="1">
        <v>1</v>
      </c>
    </row>
    <row r="2696" spans="1:1">
      <c r="A2696" s="1">
        <v>1</v>
      </c>
    </row>
    <row r="2697" spans="1:1">
      <c r="A2697" s="1">
        <v>1</v>
      </c>
    </row>
    <row r="2698" spans="1:1">
      <c r="A2698" s="1">
        <v>1</v>
      </c>
    </row>
    <row r="2699" spans="1:1">
      <c r="A2699" s="1">
        <v>1</v>
      </c>
    </row>
    <row r="2700" spans="1:1">
      <c r="A2700" s="1">
        <v>1</v>
      </c>
    </row>
    <row r="2701" spans="1:1">
      <c r="A2701" s="1">
        <v>1</v>
      </c>
    </row>
    <row r="2702" spans="1:1">
      <c r="A2702" s="1">
        <v>1</v>
      </c>
    </row>
    <row r="2703" spans="1:1">
      <c r="A2703" s="1">
        <v>1</v>
      </c>
    </row>
    <row r="2704" spans="1:1">
      <c r="A2704" s="1">
        <v>1</v>
      </c>
    </row>
    <row r="2705" spans="1:1">
      <c r="A2705" s="1">
        <v>1</v>
      </c>
    </row>
    <row r="2706" spans="1:1">
      <c r="A2706" s="1">
        <v>1</v>
      </c>
    </row>
    <row r="2707" spans="1:1">
      <c r="A2707" s="1">
        <v>1</v>
      </c>
    </row>
    <row r="2708" spans="1:1">
      <c r="A2708" s="1">
        <v>1</v>
      </c>
    </row>
    <row r="2709" spans="1:1">
      <c r="A2709" s="1">
        <v>1</v>
      </c>
    </row>
    <row r="2710" spans="1:1">
      <c r="A2710" s="1">
        <v>1</v>
      </c>
    </row>
    <row r="2711" spans="1:1">
      <c r="A2711" s="1">
        <v>1</v>
      </c>
    </row>
    <row r="2712" spans="1:1">
      <c r="A2712" s="1">
        <v>1</v>
      </c>
    </row>
    <row r="2713" spans="1:1">
      <c r="A2713" s="1">
        <v>1</v>
      </c>
    </row>
    <row r="2714" spans="1:1">
      <c r="A2714" s="1">
        <v>1</v>
      </c>
    </row>
    <row r="2715" spans="1:1">
      <c r="A2715" s="1">
        <v>1</v>
      </c>
    </row>
    <row r="2716" spans="1:1">
      <c r="A2716" s="1">
        <v>1</v>
      </c>
    </row>
    <row r="2717" spans="1:1">
      <c r="A2717" s="1">
        <v>1</v>
      </c>
    </row>
    <row r="2718" spans="1:1">
      <c r="A2718" s="1">
        <v>1</v>
      </c>
    </row>
    <row r="2719" spans="1:1">
      <c r="A2719" s="1">
        <v>1</v>
      </c>
    </row>
    <row r="2720" spans="1:1">
      <c r="A2720" s="1">
        <v>1</v>
      </c>
    </row>
    <row r="2721" spans="1:1">
      <c r="A2721" s="1">
        <v>1</v>
      </c>
    </row>
    <row r="2722" spans="1:1">
      <c r="A2722" s="1">
        <v>1</v>
      </c>
    </row>
    <row r="2723" spans="1:1">
      <c r="A2723" s="1">
        <v>1</v>
      </c>
    </row>
    <row r="2724" spans="1:1">
      <c r="A2724" s="1">
        <v>1</v>
      </c>
    </row>
    <row r="2725" spans="1:1">
      <c r="A2725" s="1">
        <v>1</v>
      </c>
    </row>
    <row r="2726" spans="1:1">
      <c r="A2726" s="1">
        <v>1</v>
      </c>
    </row>
    <row r="2727" spans="1:1">
      <c r="A2727" s="1">
        <v>1</v>
      </c>
    </row>
    <row r="2728" spans="1:1">
      <c r="A2728" s="1">
        <v>1</v>
      </c>
    </row>
    <row r="2729" spans="1:1">
      <c r="A2729" s="1">
        <v>1</v>
      </c>
    </row>
    <row r="2730" spans="1:1">
      <c r="A2730" s="1">
        <v>1</v>
      </c>
    </row>
    <row r="2731" spans="1:1">
      <c r="A2731" s="1">
        <v>1</v>
      </c>
    </row>
    <row r="2732" spans="1:1">
      <c r="A2732" s="1">
        <v>1</v>
      </c>
    </row>
    <row r="2733" spans="1:1">
      <c r="A2733" s="1">
        <v>1</v>
      </c>
    </row>
    <row r="2734" spans="1:1">
      <c r="A2734" s="1">
        <v>1</v>
      </c>
    </row>
    <row r="2735" spans="1:1">
      <c r="A2735" s="1">
        <v>1</v>
      </c>
    </row>
    <row r="2736" spans="1:1">
      <c r="A2736" s="1">
        <v>1</v>
      </c>
    </row>
    <row r="2737" spans="1:1">
      <c r="A2737" s="1">
        <v>1</v>
      </c>
    </row>
    <row r="2738" spans="1:1">
      <c r="A2738" s="1">
        <v>1</v>
      </c>
    </row>
    <row r="2739" spans="1:1">
      <c r="A2739" s="1">
        <v>1</v>
      </c>
    </row>
    <row r="2740" spans="1:1">
      <c r="A2740" s="1">
        <v>1</v>
      </c>
    </row>
    <row r="2741" spans="1:1">
      <c r="A2741" s="1">
        <v>1</v>
      </c>
    </row>
    <row r="2742" spans="1:1">
      <c r="A2742" s="1">
        <v>1</v>
      </c>
    </row>
    <row r="2743" spans="1:1">
      <c r="A2743" s="1">
        <v>1</v>
      </c>
    </row>
    <row r="2744" spans="1:1">
      <c r="A2744" s="1">
        <v>1</v>
      </c>
    </row>
    <row r="2745" spans="1:1">
      <c r="A2745" s="1">
        <v>1</v>
      </c>
    </row>
    <row r="2746" spans="1:1">
      <c r="A2746" s="1">
        <v>1</v>
      </c>
    </row>
    <row r="2747" spans="1:1">
      <c r="A2747" s="1">
        <v>1</v>
      </c>
    </row>
    <row r="2748" spans="1:1">
      <c r="A2748" s="1">
        <v>1</v>
      </c>
    </row>
    <row r="2749" spans="1:1">
      <c r="A2749" s="1">
        <v>1</v>
      </c>
    </row>
    <row r="2750" spans="1:1">
      <c r="A2750" s="1">
        <v>1</v>
      </c>
    </row>
    <row r="2751" spans="1:1">
      <c r="A2751" s="1">
        <v>1</v>
      </c>
    </row>
    <row r="2752" spans="1:1">
      <c r="A2752" s="1">
        <v>1</v>
      </c>
    </row>
    <row r="2753" spans="1:1">
      <c r="A2753" s="1">
        <v>1</v>
      </c>
    </row>
    <row r="2754" spans="1:1">
      <c r="A2754" s="1">
        <v>1</v>
      </c>
    </row>
    <row r="2755" spans="1:1">
      <c r="A2755" s="1">
        <v>1</v>
      </c>
    </row>
    <row r="2756" spans="1:1">
      <c r="A2756" s="1">
        <v>1</v>
      </c>
    </row>
    <row r="2757" spans="1:1">
      <c r="A2757" s="1">
        <v>1</v>
      </c>
    </row>
    <row r="2758" spans="1:1">
      <c r="A2758" s="1">
        <v>1</v>
      </c>
    </row>
    <row r="2759" spans="1:1">
      <c r="A2759" s="1">
        <v>1</v>
      </c>
    </row>
    <row r="2760" spans="1:1">
      <c r="A2760" s="1">
        <v>1</v>
      </c>
    </row>
    <row r="2761" spans="1:1">
      <c r="A2761" s="1">
        <v>1</v>
      </c>
    </row>
    <row r="2762" spans="1:1">
      <c r="A2762" s="1">
        <v>1</v>
      </c>
    </row>
    <row r="2763" spans="1:1">
      <c r="A2763" s="1">
        <v>1</v>
      </c>
    </row>
    <row r="2764" spans="1:1">
      <c r="A2764" s="1">
        <v>1</v>
      </c>
    </row>
    <row r="2765" spans="1:1">
      <c r="A2765" s="1">
        <v>1</v>
      </c>
    </row>
    <row r="2766" spans="1:1">
      <c r="A2766" s="1">
        <v>1</v>
      </c>
    </row>
    <row r="2767" spans="1:1">
      <c r="A2767" s="1">
        <v>1</v>
      </c>
    </row>
    <row r="2768" spans="1:1">
      <c r="A2768" s="1">
        <v>1</v>
      </c>
    </row>
    <row r="2769" spans="1:1">
      <c r="A2769" s="1">
        <v>1</v>
      </c>
    </row>
    <row r="2770" spans="1:1">
      <c r="A2770" s="1">
        <v>1</v>
      </c>
    </row>
    <row r="2771" spans="1:1">
      <c r="A2771" s="1">
        <v>1</v>
      </c>
    </row>
    <row r="2772" spans="1:1">
      <c r="A2772" s="1">
        <v>1</v>
      </c>
    </row>
    <row r="2773" spans="1:1">
      <c r="A2773" s="1">
        <v>1</v>
      </c>
    </row>
    <row r="2774" spans="1:1">
      <c r="A2774" s="1">
        <v>1</v>
      </c>
    </row>
    <row r="2775" spans="1:1">
      <c r="A2775" s="1">
        <v>1</v>
      </c>
    </row>
    <row r="2776" spans="1:1">
      <c r="A2776" s="1">
        <v>1</v>
      </c>
    </row>
    <row r="2777" spans="1:1">
      <c r="A2777" s="1">
        <v>1</v>
      </c>
    </row>
    <row r="2778" spans="1:1">
      <c r="A2778" s="1">
        <v>1</v>
      </c>
    </row>
    <row r="2779" spans="1:1">
      <c r="A2779" s="1">
        <v>1</v>
      </c>
    </row>
    <row r="2780" spans="1:1">
      <c r="A2780" s="1">
        <v>1</v>
      </c>
    </row>
    <row r="2781" spans="1:1">
      <c r="A2781" s="1">
        <v>1</v>
      </c>
    </row>
    <row r="2782" spans="1:1">
      <c r="A2782" s="1">
        <v>1</v>
      </c>
    </row>
    <row r="2783" spans="1:1">
      <c r="A2783" s="1">
        <v>1</v>
      </c>
    </row>
    <row r="2784" spans="1:1">
      <c r="A2784" s="1">
        <v>1</v>
      </c>
    </row>
    <row r="2785" spans="1:1">
      <c r="A2785" s="1">
        <v>1</v>
      </c>
    </row>
    <row r="2786" spans="1:1">
      <c r="A2786" s="1">
        <v>1</v>
      </c>
    </row>
    <row r="2787" spans="1:1">
      <c r="A2787" s="1">
        <v>1</v>
      </c>
    </row>
    <row r="2788" spans="1:1">
      <c r="A2788" s="1">
        <v>1</v>
      </c>
    </row>
    <row r="2789" spans="1:1">
      <c r="A2789" s="1">
        <v>1</v>
      </c>
    </row>
    <row r="2790" spans="1:1">
      <c r="A2790" s="1">
        <v>1</v>
      </c>
    </row>
    <row r="2791" spans="1:1">
      <c r="A2791" s="1">
        <v>1</v>
      </c>
    </row>
    <row r="2792" spans="1:1">
      <c r="A2792" s="1">
        <v>1</v>
      </c>
    </row>
    <row r="2793" spans="1:1">
      <c r="A2793" s="1">
        <v>1</v>
      </c>
    </row>
    <row r="2794" spans="1:1">
      <c r="A2794" s="1">
        <v>1</v>
      </c>
    </row>
    <row r="2795" spans="1:1">
      <c r="A2795" s="1">
        <v>1</v>
      </c>
    </row>
    <row r="2796" spans="1:1">
      <c r="A2796" s="1">
        <v>1</v>
      </c>
    </row>
    <row r="2797" spans="1:1">
      <c r="A2797" s="1">
        <v>1</v>
      </c>
    </row>
    <row r="2798" spans="1:1">
      <c r="A2798" s="1">
        <v>1</v>
      </c>
    </row>
    <row r="2799" spans="1:1">
      <c r="A2799" s="1">
        <v>1</v>
      </c>
    </row>
    <row r="2800" spans="1:1">
      <c r="A2800" s="1">
        <v>1</v>
      </c>
    </row>
    <row r="2801" spans="1:1">
      <c r="A2801" s="1">
        <v>1</v>
      </c>
    </row>
    <row r="2802" spans="1:1">
      <c r="A2802" s="1">
        <v>1</v>
      </c>
    </row>
    <row r="2803" spans="1:1">
      <c r="A2803" s="1">
        <v>1</v>
      </c>
    </row>
    <row r="2804" spans="1:1">
      <c r="A2804" s="1">
        <v>1</v>
      </c>
    </row>
    <row r="2805" spans="1:1">
      <c r="A2805" s="1">
        <v>1</v>
      </c>
    </row>
    <row r="2806" spans="1:1">
      <c r="A2806" s="1">
        <v>1</v>
      </c>
    </row>
    <row r="2807" spans="1:1">
      <c r="A2807" s="1">
        <v>1</v>
      </c>
    </row>
    <row r="2808" spans="1:1">
      <c r="A2808" s="1">
        <v>1</v>
      </c>
    </row>
    <row r="2809" spans="1:1">
      <c r="A2809" s="1">
        <v>1</v>
      </c>
    </row>
    <row r="2810" spans="1:1">
      <c r="A2810" s="1">
        <v>1</v>
      </c>
    </row>
    <row r="2811" spans="1:1">
      <c r="A2811" s="1">
        <v>1</v>
      </c>
    </row>
    <row r="2812" spans="1:1">
      <c r="A2812" s="1">
        <v>1</v>
      </c>
    </row>
    <row r="2813" spans="1:1">
      <c r="A2813" s="1">
        <v>1</v>
      </c>
    </row>
    <row r="2814" spans="1:1">
      <c r="A2814" s="1">
        <v>1</v>
      </c>
    </row>
    <row r="2815" spans="1:1">
      <c r="A2815" s="1">
        <v>1</v>
      </c>
    </row>
    <row r="2816" spans="1:1">
      <c r="A2816" s="1">
        <v>1</v>
      </c>
    </row>
    <row r="2817" spans="1:1">
      <c r="A2817" s="1">
        <v>1</v>
      </c>
    </row>
    <row r="2818" spans="1:1">
      <c r="A2818" s="1">
        <v>1</v>
      </c>
    </row>
    <row r="2819" spans="1:1">
      <c r="A2819" s="1">
        <v>1</v>
      </c>
    </row>
    <row r="2820" spans="1:1">
      <c r="A2820" s="1">
        <v>1</v>
      </c>
    </row>
    <row r="2821" spans="1:1">
      <c r="A2821" s="1">
        <v>1</v>
      </c>
    </row>
    <row r="2822" spans="1:1">
      <c r="A2822" s="1">
        <v>1</v>
      </c>
    </row>
    <row r="2823" spans="1:1">
      <c r="A2823" s="1">
        <v>1</v>
      </c>
    </row>
    <row r="2824" spans="1:1">
      <c r="A2824" s="1">
        <v>1</v>
      </c>
    </row>
    <row r="2825" spans="1:1">
      <c r="A2825" s="1">
        <v>1</v>
      </c>
    </row>
    <row r="2826" spans="1:1">
      <c r="A2826" s="1">
        <v>1</v>
      </c>
    </row>
    <row r="2827" spans="1:1">
      <c r="A2827" s="1">
        <v>1</v>
      </c>
    </row>
    <row r="2828" spans="1:1">
      <c r="A2828" s="1">
        <v>1</v>
      </c>
    </row>
    <row r="2829" spans="1:1">
      <c r="A2829" s="1">
        <v>1</v>
      </c>
    </row>
    <row r="2830" spans="1:1">
      <c r="A2830" s="1">
        <v>1</v>
      </c>
    </row>
    <row r="2831" spans="1:1">
      <c r="A2831" s="1">
        <v>1</v>
      </c>
    </row>
    <row r="2832" spans="1:1">
      <c r="A2832" s="1">
        <v>1</v>
      </c>
    </row>
    <row r="2833" spans="1:1">
      <c r="A2833" s="1">
        <v>1</v>
      </c>
    </row>
    <row r="2834" spans="1:1">
      <c r="A2834" s="1">
        <v>1</v>
      </c>
    </row>
    <row r="2835" spans="1:1">
      <c r="A2835" s="1">
        <v>1</v>
      </c>
    </row>
    <row r="2836" spans="1:1">
      <c r="A2836" s="1">
        <v>1</v>
      </c>
    </row>
    <row r="2837" spans="1:1">
      <c r="A2837" s="1">
        <v>1</v>
      </c>
    </row>
    <row r="2838" spans="1:1">
      <c r="A2838" s="1">
        <v>1</v>
      </c>
    </row>
    <row r="2839" spans="1:1">
      <c r="A2839" s="1">
        <v>1</v>
      </c>
    </row>
    <row r="2840" spans="1:1">
      <c r="A2840" s="1">
        <v>1</v>
      </c>
    </row>
    <row r="2841" spans="1:1">
      <c r="A2841" s="1">
        <v>1</v>
      </c>
    </row>
    <row r="2842" spans="1:1">
      <c r="A2842" s="1">
        <v>1</v>
      </c>
    </row>
    <row r="2843" spans="1:1">
      <c r="A2843" s="1">
        <v>1</v>
      </c>
    </row>
    <row r="2844" spans="1:1">
      <c r="A2844" s="1">
        <v>1</v>
      </c>
    </row>
    <row r="2845" spans="1:1">
      <c r="A2845" s="1">
        <v>1</v>
      </c>
    </row>
    <row r="2846" spans="1:1">
      <c r="A2846" s="1">
        <v>1</v>
      </c>
    </row>
    <row r="2847" spans="1:1">
      <c r="A2847" s="1">
        <v>1</v>
      </c>
    </row>
    <row r="2848" spans="1:1">
      <c r="A2848" s="1">
        <v>1</v>
      </c>
    </row>
    <row r="2849" spans="1:1">
      <c r="A2849" s="1">
        <v>1</v>
      </c>
    </row>
    <row r="2850" spans="1:1">
      <c r="A2850" s="1">
        <v>1</v>
      </c>
    </row>
    <row r="2851" spans="1:1">
      <c r="A2851" s="1">
        <v>1</v>
      </c>
    </row>
    <row r="2852" spans="1:1">
      <c r="A2852" s="1">
        <v>1</v>
      </c>
    </row>
    <row r="2853" spans="1:1">
      <c r="A2853" s="1">
        <v>1</v>
      </c>
    </row>
    <row r="2854" spans="1:1">
      <c r="A2854" s="1">
        <v>1</v>
      </c>
    </row>
    <row r="2855" spans="1:1">
      <c r="A2855" s="1">
        <v>1</v>
      </c>
    </row>
    <row r="2856" spans="1:1">
      <c r="A2856" s="1">
        <v>1</v>
      </c>
    </row>
    <row r="2857" spans="1:1">
      <c r="A2857" s="1">
        <v>1</v>
      </c>
    </row>
    <row r="2858" spans="1:1">
      <c r="A2858" s="1">
        <v>1</v>
      </c>
    </row>
    <row r="2859" spans="1:1">
      <c r="A2859" s="1">
        <v>1</v>
      </c>
    </row>
    <row r="2860" spans="1:1">
      <c r="A2860" s="1">
        <v>1</v>
      </c>
    </row>
    <row r="2861" spans="1:1">
      <c r="A2861" s="1">
        <v>1</v>
      </c>
    </row>
    <row r="2862" spans="1:1">
      <c r="A2862" s="1">
        <v>1</v>
      </c>
    </row>
    <row r="2863" spans="1:1">
      <c r="A2863" s="1">
        <v>1</v>
      </c>
    </row>
    <row r="2864" spans="1:1">
      <c r="A2864" s="1">
        <v>1</v>
      </c>
    </row>
    <row r="2865" spans="1:1">
      <c r="A2865" s="1">
        <v>1</v>
      </c>
    </row>
    <row r="2866" spans="1:1">
      <c r="A2866" s="1">
        <v>1</v>
      </c>
    </row>
    <row r="2867" spans="1:1">
      <c r="A2867" s="1">
        <v>1</v>
      </c>
    </row>
    <row r="2868" spans="1:1">
      <c r="A2868" s="1">
        <v>1</v>
      </c>
    </row>
    <row r="2869" spans="1:1">
      <c r="A2869" s="1">
        <v>1</v>
      </c>
    </row>
    <row r="2870" spans="1:1">
      <c r="A2870" s="1">
        <v>1</v>
      </c>
    </row>
    <row r="2871" spans="1:1">
      <c r="A2871" s="1">
        <v>1</v>
      </c>
    </row>
    <row r="2872" spans="1:1">
      <c r="A2872" s="1">
        <v>1</v>
      </c>
    </row>
    <row r="2873" spans="1:1">
      <c r="A2873" s="1">
        <v>1</v>
      </c>
    </row>
    <row r="2874" spans="1:1">
      <c r="A2874" s="1">
        <v>1</v>
      </c>
    </row>
    <row r="2875" spans="1:1">
      <c r="A2875" s="1">
        <v>1</v>
      </c>
    </row>
    <row r="2876" spans="1:1">
      <c r="A2876" s="1">
        <v>1</v>
      </c>
    </row>
    <row r="2877" spans="1:1">
      <c r="A2877" s="1">
        <v>1</v>
      </c>
    </row>
    <row r="2878" spans="1:1">
      <c r="A2878" s="1">
        <v>1</v>
      </c>
    </row>
    <row r="2879" spans="1:1">
      <c r="A2879" s="1">
        <v>1</v>
      </c>
    </row>
    <row r="2880" spans="1:1">
      <c r="A2880" s="1">
        <v>1</v>
      </c>
    </row>
    <row r="2881" spans="1:1">
      <c r="A2881" s="1">
        <v>1</v>
      </c>
    </row>
    <row r="2882" spans="1:1">
      <c r="A2882" s="1">
        <v>1</v>
      </c>
    </row>
    <row r="2883" spans="1:1">
      <c r="A2883" s="1">
        <v>1</v>
      </c>
    </row>
    <row r="2884" spans="1:1">
      <c r="A2884" s="1">
        <v>1</v>
      </c>
    </row>
    <row r="2885" spans="1:1">
      <c r="A2885" s="1">
        <v>1</v>
      </c>
    </row>
    <row r="2886" spans="1:1">
      <c r="A2886" s="1">
        <v>1</v>
      </c>
    </row>
    <row r="2887" spans="1:1">
      <c r="A2887" s="1">
        <v>1</v>
      </c>
    </row>
    <row r="2888" spans="1:1">
      <c r="A2888" s="1">
        <v>1</v>
      </c>
    </row>
    <row r="2889" spans="1:1">
      <c r="A2889" s="1">
        <v>1</v>
      </c>
    </row>
    <row r="2890" spans="1:1">
      <c r="A2890" s="1">
        <v>1</v>
      </c>
    </row>
    <row r="2891" spans="1:1">
      <c r="A2891" s="1">
        <v>1</v>
      </c>
    </row>
    <row r="2892" spans="1:1">
      <c r="A2892" s="1">
        <v>1</v>
      </c>
    </row>
    <row r="2893" spans="1:1">
      <c r="A2893" s="1">
        <v>1</v>
      </c>
    </row>
    <row r="2894" spans="1:1">
      <c r="A2894" s="1">
        <v>1</v>
      </c>
    </row>
    <row r="2895" spans="1:1">
      <c r="A2895" s="1">
        <v>1</v>
      </c>
    </row>
    <row r="2896" spans="1:1">
      <c r="A2896" s="1">
        <v>1</v>
      </c>
    </row>
    <row r="2897" spans="1:1">
      <c r="A2897" s="1">
        <v>1</v>
      </c>
    </row>
    <row r="2898" spans="1:1">
      <c r="A2898" s="1">
        <v>1</v>
      </c>
    </row>
    <row r="2899" spans="1:1">
      <c r="A2899" s="1">
        <v>1</v>
      </c>
    </row>
    <row r="2900" spans="1:1">
      <c r="A2900" s="1">
        <v>1</v>
      </c>
    </row>
    <row r="2901" spans="1:1">
      <c r="A2901" s="1">
        <v>1</v>
      </c>
    </row>
    <row r="2902" spans="1:1">
      <c r="A2902" s="1">
        <v>1</v>
      </c>
    </row>
    <row r="2903" spans="1:1">
      <c r="A2903" s="1">
        <v>1</v>
      </c>
    </row>
    <row r="2904" spans="1:1">
      <c r="A2904" s="1">
        <v>1</v>
      </c>
    </row>
    <row r="2905" spans="1:1">
      <c r="A2905" s="1">
        <v>1</v>
      </c>
    </row>
    <row r="2906" spans="1:1">
      <c r="A2906" s="1">
        <v>1</v>
      </c>
    </row>
    <row r="2907" spans="1:1">
      <c r="A2907" s="1">
        <v>1</v>
      </c>
    </row>
    <row r="2908" spans="1:1">
      <c r="A2908" s="1">
        <v>1</v>
      </c>
    </row>
    <row r="2909" spans="1:1">
      <c r="A2909" s="1">
        <v>1</v>
      </c>
    </row>
    <row r="2910" spans="1:1">
      <c r="A2910" s="1">
        <v>1</v>
      </c>
    </row>
    <row r="2911" spans="1:1">
      <c r="A2911" s="1">
        <v>1</v>
      </c>
    </row>
    <row r="2912" spans="1:1">
      <c r="A2912" s="1">
        <v>1</v>
      </c>
    </row>
    <row r="2913" spans="1:1">
      <c r="A2913" s="1">
        <v>1</v>
      </c>
    </row>
    <row r="2914" spans="1:1">
      <c r="A2914" s="1">
        <v>1</v>
      </c>
    </row>
    <row r="2915" spans="1:1">
      <c r="A2915" s="1">
        <v>1</v>
      </c>
    </row>
    <row r="2916" spans="1:1">
      <c r="A2916" s="1">
        <v>1</v>
      </c>
    </row>
    <row r="2917" spans="1:1">
      <c r="A2917" s="1">
        <v>1</v>
      </c>
    </row>
    <row r="2918" spans="1:1">
      <c r="A2918" s="1">
        <v>1</v>
      </c>
    </row>
    <row r="2919" spans="1:1">
      <c r="A2919" s="1">
        <v>1</v>
      </c>
    </row>
    <row r="2920" spans="1:1">
      <c r="A2920" s="1">
        <v>1</v>
      </c>
    </row>
    <row r="2921" spans="1:1">
      <c r="A2921" s="1">
        <v>1</v>
      </c>
    </row>
    <row r="2922" spans="1:1">
      <c r="A2922" s="1">
        <v>1</v>
      </c>
    </row>
    <row r="2923" spans="1:1">
      <c r="A2923" s="1">
        <v>1</v>
      </c>
    </row>
    <row r="2924" spans="1:1">
      <c r="A2924" s="1">
        <v>1</v>
      </c>
    </row>
    <row r="2925" spans="1:1">
      <c r="A2925" s="1">
        <v>1</v>
      </c>
    </row>
    <row r="2926" spans="1:1">
      <c r="A2926" s="1">
        <v>1</v>
      </c>
    </row>
    <row r="2927" spans="1:1">
      <c r="A2927" s="1">
        <v>1</v>
      </c>
    </row>
    <row r="2928" spans="1:1">
      <c r="A2928" s="1">
        <v>1</v>
      </c>
    </row>
    <row r="2929" spans="1:1">
      <c r="A2929" s="1">
        <v>1</v>
      </c>
    </row>
    <row r="2930" spans="1:1">
      <c r="A2930" s="1">
        <v>1</v>
      </c>
    </row>
    <row r="2931" spans="1:1">
      <c r="A2931" s="1">
        <v>1</v>
      </c>
    </row>
    <row r="2932" spans="1:1">
      <c r="A2932" s="1">
        <v>1</v>
      </c>
    </row>
    <row r="2933" spans="1:1">
      <c r="A2933" s="1">
        <v>1</v>
      </c>
    </row>
    <row r="2934" spans="1:1">
      <c r="A2934" s="1">
        <v>1</v>
      </c>
    </row>
    <row r="2935" spans="1:1">
      <c r="A2935" s="1">
        <v>1</v>
      </c>
    </row>
    <row r="2936" spans="1:1">
      <c r="A2936" s="1">
        <v>1</v>
      </c>
    </row>
    <row r="2937" spans="1:1">
      <c r="A2937" s="1">
        <v>1</v>
      </c>
    </row>
    <row r="2938" spans="1:1">
      <c r="A2938" s="1">
        <v>1</v>
      </c>
    </row>
    <row r="2939" spans="1:1">
      <c r="A2939" s="1">
        <v>1</v>
      </c>
    </row>
    <row r="2940" spans="1:1">
      <c r="A2940" s="1">
        <v>1</v>
      </c>
    </row>
    <row r="2941" spans="1:1">
      <c r="A2941" s="1">
        <v>1</v>
      </c>
    </row>
    <row r="2942" spans="1:1">
      <c r="A2942" s="1">
        <v>1</v>
      </c>
    </row>
    <row r="2943" spans="1:1">
      <c r="A2943" s="1">
        <v>1</v>
      </c>
    </row>
    <row r="2944" spans="1:1">
      <c r="A2944" s="1">
        <v>1</v>
      </c>
    </row>
    <row r="2945" spans="1:1">
      <c r="A2945" s="1">
        <v>1</v>
      </c>
    </row>
    <row r="2946" spans="1:1">
      <c r="A2946" s="1">
        <v>1</v>
      </c>
    </row>
    <row r="2947" spans="1:1">
      <c r="A2947" s="1">
        <v>1</v>
      </c>
    </row>
    <row r="2948" spans="1:1">
      <c r="A2948" s="1">
        <v>1</v>
      </c>
    </row>
    <row r="2949" spans="1:1">
      <c r="A2949" s="1">
        <v>1</v>
      </c>
    </row>
    <row r="2950" spans="1:1">
      <c r="A2950" s="1">
        <v>1</v>
      </c>
    </row>
    <row r="2951" spans="1:1">
      <c r="A2951" s="1">
        <v>1</v>
      </c>
    </row>
    <row r="2952" spans="1:1">
      <c r="A2952" s="1">
        <v>1</v>
      </c>
    </row>
    <row r="2953" spans="1:1">
      <c r="A2953" s="1">
        <v>1</v>
      </c>
    </row>
    <row r="2954" spans="1:1">
      <c r="A2954" s="1">
        <v>1</v>
      </c>
    </row>
    <row r="2955" spans="1:1">
      <c r="A2955" s="1">
        <v>1</v>
      </c>
    </row>
    <row r="2956" spans="1:1">
      <c r="A2956" s="1">
        <v>1</v>
      </c>
    </row>
    <row r="2957" spans="1:1">
      <c r="A2957" s="1">
        <v>1</v>
      </c>
    </row>
    <row r="2958" spans="1:1">
      <c r="A2958" s="1">
        <v>1</v>
      </c>
    </row>
    <row r="2959" spans="1:1">
      <c r="A2959" s="1">
        <v>1</v>
      </c>
    </row>
    <row r="2960" spans="1:1">
      <c r="A2960" s="1">
        <v>1</v>
      </c>
    </row>
    <row r="2961" spans="1:1">
      <c r="A2961" s="1">
        <v>1</v>
      </c>
    </row>
    <row r="2962" spans="1:1">
      <c r="A2962" s="1">
        <v>1</v>
      </c>
    </row>
    <row r="2963" spans="1:1">
      <c r="A2963" s="1">
        <v>1</v>
      </c>
    </row>
    <row r="2964" spans="1:1">
      <c r="A2964" s="1">
        <v>1</v>
      </c>
    </row>
    <row r="2965" spans="1:1">
      <c r="A2965" s="1">
        <v>1</v>
      </c>
    </row>
    <row r="2966" spans="1:1">
      <c r="A2966" s="1">
        <v>1</v>
      </c>
    </row>
    <row r="2967" spans="1:1">
      <c r="A2967" s="1">
        <v>1</v>
      </c>
    </row>
    <row r="2968" spans="1:1">
      <c r="A2968" s="1">
        <v>1</v>
      </c>
    </row>
    <row r="2969" spans="1:1">
      <c r="A2969" s="1">
        <v>1</v>
      </c>
    </row>
    <row r="2970" spans="1:1">
      <c r="A2970" s="1">
        <v>1</v>
      </c>
    </row>
    <row r="2971" spans="1:1">
      <c r="A2971" s="1">
        <v>1</v>
      </c>
    </row>
    <row r="2972" spans="1:1">
      <c r="A2972" s="1">
        <v>1</v>
      </c>
    </row>
    <row r="2973" spans="1:1">
      <c r="A2973" s="1">
        <v>1</v>
      </c>
    </row>
    <row r="2974" spans="1:1">
      <c r="A2974" s="1">
        <v>1</v>
      </c>
    </row>
    <row r="2975" spans="1:1">
      <c r="A2975" s="1">
        <v>1</v>
      </c>
    </row>
    <row r="2976" spans="1:1">
      <c r="A2976" s="1">
        <v>1</v>
      </c>
    </row>
    <row r="2977" spans="1:1">
      <c r="A2977" s="1">
        <v>1</v>
      </c>
    </row>
    <row r="2978" spans="1:1">
      <c r="A2978" s="1">
        <v>1</v>
      </c>
    </row>
    <row r="2979" spans="1:1">
      <c r="A2979" s="1">
        <v>1</v>
      </c>
    </row>
    <row r="2980" spans="1:1">
      <c r="A2980" s="1">
        <v>1</v>
      </c>
    </row>
    <row r="2981" spans="1:1">
      <c r="A2981" s="1">
        <v>1</v>
      </c>
    </row>
    <row r="2982" spans="1:1">
      <c r="A2982" s="1">
        <v>1</v>
      </c>
    </row>
    <row r="2983" spans="1:1">
      <c r="A2983" s="1">
        <v>1</v>
      </c>
    </row>
    <row r="2984" spans="1:1">
      <c r="A2984" s="1">
        <v>1</v>
      </c>
    </row>
    <row r="2985" spans="1:1">
      <c r="A2985" s="1">
        <v>1</v>
      </c>
    </row>
    <row r="2986" spans="1:1">
      <c r="A2986" s="1">
        <v>1</v>
      </c>
    </row>
    <row r="2987" spans="1:1">
      <c r="A2987" s="1">
        <v>1</v>
      </c>
    </row>
    <row r="2988" spans="1:1">
      <c r="A2988" s="1">
        <v>1</v>
      </c>
    </row>
    <row r="2989" spans="1:1">
      <c r="A2989" s="1">
        <v>1</v>
      </c>
    </row>
    <row r="2990" spans="1:1">
      <c r="A2990" s="1">
        <v>1</v>
      </c>
    </row>
    <row r="2991" spans="1:1">
      <c r="A2991" s="1">
        <v>1</v>
      </c>
    </row>
    <row r="2992" spans="1:1">
      <c r="A2992" s="1">
        <v>1</v>
      </c>
    </row>
    <row r="2993" spans="1:1">
      <c r="A2993" s="1">
        <v>1</v>
      </c>
    </row>
    <row r="2994" spans="1:1">
      <c r="A2994" s="1">
        <v>1</v>
      </c>
    </row>
    <row r="2995" spans="1:1">
      <c r="A2995" s="1">
        <v>1</v>
      </c>
    </row>
    <row r="2996" spans="1:1">
      <c r="A2996" s="1">
        <v>1</v>
      </c>
    </row>
    <row r="2997" spans="1:1">
      <c r="A2997" s="1">
        <v>1</v>
      </c>
    </row>
    <row r="2998" spans="1:1">
      <c r="A2998" s="1">
        <v>1</v>
      </c>
    </row>
    <row r="2999" spans="1:1">
      <c r="A2999" s="1">
        <v>1</v>
      </c>
    </row>
    <row r="3000" spans="1:1">
      <c r="A3000" s="1">
        <v>1</v>
      </c>
    </row>
    <row r="3001" spans="1:1">
      <c r="A3001" s="1">
        <v>1</v>
      </c>
    </row>
    <row r="3002" spans="1:1">
      <c r="A3002" s="1">
        <v>1</v>
      </c>
    </row>
    <row r="3003" spans="1:1">
      <c r="A3003" s="1">
        <v>1</v>
      </c>
    </row>
    <row r="3004" spans="1:1">
      <c r="A3004" s="1">
        <v>1</v>
      </c>
    </row>
    <row r="3005" spans="1:1">
      <c r="A3005" s="1">
        <v>1</v>
      </c>
    </row>
    <row r="3006" spans="1:1">
      <c r="A3006" s="1">
        <v>1</v>
      </c>
    </row>
    <row r="3007" spans="1:1">
      <c r="A3007" s="1">
        <v>1</v>
      </c>
    </row>
    <row r="3008" spans="1:1">
      <c r="A3008" s="1">
        <v>1</v>
      </c>
    </row>
    <row r="3009" spans="1:1">
      <c r="A3009" s="1">
        <v>1</v>
      </c>
    </row>
    <row r="3010" spans="1:1">
      <c r="A3010" s="1">
        <v>1</v>
      </c>
    </row>
    <row r="3011" spans="1:1">
      <c r="A3011" s="1">
        <v>1</v>
      </c>
    </row>
    <row r="3012" spans="1:1">
      <c r="A3012" s="1">
        <v>1</v>
      </c>
    </row>
    <row r="3013" spans="1:1">
      <c r="A3013" s="1">
        <v>1</v>
      </c>
    </row>
    <row r="3014" spans="1:1">
      <c r="A3014" s="1">
        <v>1</v>
      </c>
    </row>
    <row r="3015" spans="1:1">
      <c r="A3015" s="1">
        <v>1</v>
      </c>
    </row>
    <row r="3016" spans="1:1">
      <c r="A3016" s="1">
        <v>1</v>
      </c>
    </row>
    <row r="3017" spans="1:1">
      <c r="A3017" s="1">
        <v>1</v>
      </c>
    </row>
    <row r="3018" spans="1:1">
      <c r="A3018" s="1">
        <v>1</v>
      </c>
    </row>
    <row r="3019" spans="1:1">
      <c r="A3019" s="1">
        <v>1</v>
      </c>
    </row>
    <row r="3020" spans="1:1">
      <c r="A3020" s="1">
        <v>1</v>
      </c>
    </row>
    <row r="3021" spans="1:1">
      <c r="A3021" s="1">
        <v>1</v>
      </c>
    </row>
    <row r="3022" spans="1:1">
      <c r="A3022" s="1">
        <v>1</v>
      </c>
    </row>
    <row r="3023" spans="1:1">
      <c r="A3023" s="1">
        <v>1</v>
      </c>
    </row>
    <row r="3024" spans="1:1">
      <c r="A3024" s="1">
        <v>1</v>
      </c>
    </row>
    <row r="3025" spans="1:1">
      <c r="A3025" s="1">
        <v>1</v>
      </c>
    </row>
    <row r="3026" spans="1:1">
      <c r="A3026" s="1">
        <v>1</v>
      </c>
    </row>
    <row r="3027" spans="1:1">
      <c r="A3027" s="1">
        <v>1</v>
      </c>
    </row>
    <row r="3028" spans="1:1">
      <c r="A3028" s="1">
        <v>1</v>
      </c>
    </row>
    <row r="3029" spans="1:1">
      <c r="A3029" s="1">
        <v>1</v>
      </c>
    </row>
    <row r="3030" spans="1:1">
      <c r="A3030" s="1">
        <v>1</v>
      </c>
    </row>
    <row r="3031" spans="1:1">
      <c r="A3031" s="1">
        <v>1</v>
      </c>
    </row>
    <row r="3032" spans="1:1">
      <c r="A3032" s="1">
        <v>1</v>
      </c>
    </row>
    <row r="3033" spans="1:1">
      <c r="A3033" s="1">
        <v>1</v>
      </c>
    </row>
    <row r="3034" spans="1:1">
      <c r="A3034" s="1">
        <v>1</v>
      </c>
    </row>
    <row r="3035" spans="1:1">
      <c r="A3035" s="1">
        <v>1</v>
      </c>
    </row>
    <row r="3036" spans="1:1">
      <c r="A3036" s="1">
        <v>1</v>
      </c>
    </row>
    <row r="3037" spans="1:1">
      <c r="A3037" s="1">
        <v>1</v>
      </c>
    </row>
    <row r="3038" spans="1:1">
      <c r="A3038" s="1">
        <v>1</v>
      </c>
    </row>
    <row r="3039" spans="1:1">
      <c r="A3039" s="1">
        <v>1</v>
      </c>
    </row>
    <row r="3040" spans="1:1">
      <c r="A3040" s="1">
        <v>1</v>
      </c>
    </row>
    <row r="3041" spans="1:1">
      <c r="A3041" s="1">
        <v>1</v>
      </c>
    </row>
    <row r="3042" spans="1:1">
      <c r="A3042" s="1">
        <v>1</v>
      </c>
    </row>
    <row r="3043" spans="1:1">
      <c r="A3043" s="1">
        <v>1</v>
      </c>
    </row>
    <row r="3044" spans="1:1">
      <c r="A3044" s="1">
        <v>1</v>
      </c>
    </row>
    <row r="3045" spans="1:1">
      <c r="A3045" s="1">
        <v>1</v>
      </c>
    </row>
    <row r="3046" spans="1:1">
      <c r="A3046" s="1">
        <v>1</v>
      </c>
    </row>
    <row r="3047" spans="1:1">
      <c r="A3047" s="1">
        <v>1</v>
      </c>
    </row>
    <row r="3048" spans="1:1">
      <c r="A3048" s="1">
        <v>1</v>
      </c>
    </row>
    <row r="3049" spans="1:1">
      <c r="A3049" s="1">
        <v>1</v>
      </c>
    </row>
    <row r="3050" spans="1:1">
      <c r="A3050" s="1">
        <v>1</v>
      </c>
    </row>
    <row r="3051" spans="1:1">
      <c r="A3051" s="1">
        <v>1</v>
      </c>
    </row>
    <row r="3052" spans="1:1">
      <c r="A3052" s="1">
        <v>1</v>
      </c>
    </row>
    <row r="3053" spans="1:1">
      <c r="A3053" s="1">
        <v>1</v>
      </c>
    </row>
    <row r="3054" spans="1:1">
      <c r="A3054" s="1">
        <v>1</v>
      </c>
    </row>
    <row r="3055" spans="1:1">
      <c r="A3055" s="1">
        <v>1</v>
      </c>
    </row>
    <row r="3056" spans="1:1">
      <c r="A3056" s="1">
        <v>1</v>
      </c>
    </row>
    <row r="3057" spans="1:1">
      <c r="A3057" s="1">
        <v>1</v>
      </c>
    </row>
    <row r="3058" spans="1:1">
      <c r="A3058" s="1">
        <v>1</v>
      </c>
    </row>
    <row r="3059" spans="1:1">
      <c r="A3059" s="1">
        <v>1</v>
      </c>
    </row>
    <row r="3060" spans="1:1">
      <c r="A3060" s="1">
        <v>1</v>
      </c>
    </row>
    <row r="3061" spans="1:1">
      <c r="A3061" s="1">
        <v>1</v>
      </c>
    </row>
    <row r="3062" spans="1:1">
      <c r="A3062" s="1">
        <v>1</v>
      </c>
    </row>
    <row r="3063" spans="1:1">
      <c r="A3063" s="1">
        <v>1</v>
      </c>
    </row>
    <row r="3064" spans="1:1">
      <c r="A3064" s="1">
        <v>1</v>
      </c>
    </row>
    <row r="3065" spans="1:1">
      <c r="A3065" s="1">
        <v>1</v>
      </c>
    </row>
    <row r="3066" spans="1:1">
      <c r="A3066" s="1">
        <v>1</v>
      </c>
    </row>
    <row r="3067" spans="1:1">
      <c r="A3067" s="1">
        <v>1</v>
      </c>
    </row>
    <row r="3068" spans="1:1">
      <c r="A3068" s="1">
        <v>1</v>
      </c>
    </row>
    <row r="3069" spans="1:1">
      <c r="A3069" s="1">
        <v>1</v>
      </c>
    </row>
    <row r="3070" spans="1:1">
      <c r="A3070" s="1">
        <v>1</v>
      </c>
    </row>
    <row r="3071" spans="1:1">
      <c r="A3071" s="1">
        <v>1</v>
      </c>
    </row>
    <row r="3072" spans="1:1">
      <c r="A3072" s="1">
        <v>1</v>
      </c>
    </row>
    <row r="3073" spans="1:1">
      <c r="A3073" s="1">
        <v>1</v>
      </c>
    </row>
    <row r="3074" spans="1:1">
      <c r="A3074" s="1">
        <v>1</v>
      </c>
    </row>
    <row r="3075" spans="1:1">
      <c r="A3075" s="1">
        <v>1</v>
      </c>
    </row>
    <row r="3076" spans="1:1">
      <c r="A3076" s="1">
        <v>1</v>
      </c>
    </row>
    <row r="3077" spans="1:1">
      <c r="A3077" s="1">
        <v>1</v>
      </c>
    </row>
    <row r="3078" spans="1:1">
      <c r="A3078" s="1">
        <v>1</v>
      </c>
    </row>
    <row r="3079" spans="1:1">
      <c r="A3079" s="1">
        <v>1</v>
      </c>
    </row>
    <row r="3080" spans="1:1">
      <c r="A3080" s="1">
        <v>1</v>
      </c>
    </row>
    <row r="3081" spans="1:1">
      <c r="A3081" s="1">
        <v>1</v>
      </c>
    </row>
    <row r="3082" spans="1:1">
      <c r="A3082" s="1">
        <v>1</v>
      </c>
    </row>
    <row r="3083" spans="1:1">
      <c r="A3083" s="1">
        <v>1</v>
      </c>
    </row>
    <row r="3084" spans="1:1">
      <c r="A3084" s="1">
        <v>1</v>
      </c>
    </row>
    <row r="3085" spans="1:1">
      <c r="A3085" s="1">
        <v>1</v>
      </c>
    </row>
    <row r="3086" spans="1:1">
      <c r="A3086" s="1">
        <v>1</v>
      </c>
    </row>
    <row r="3087" spans="1:1">
      <c r="A3087" s="1">
        <v>1</v>
      </c>
    </row>
    <row r="3088" spans="1:1">
      <c r="A3088" s="1">
        <v>1</v>
      </c>
    </row>
    <row r="3089" spans="1:1">
      <c r="A3089" s="1">
        <v>1</v>
      </c>
    </row>
    <row r="3090" spans="1:1">
      <c r="A3090" s="1">
        <v>1</v>
      </c>
    </row>
    <row r="3091" spans="1:1">
      <c r="A3091" s="1">
        <v>1</v>
      </c>
    </row>
    <row r="3092" spans="1:1">
      <c r="A3092" s="1">
        <v>1</v>
      </c>
    </row>
    <row r="3093" spans="1:1">
      <c r="A3093" s="1">
        <v>1</v>
      </c>
    </row>
    <row r="3094" spans="1:1">
      <c r="A3094" s="1">
        <v>1</v>
      </c>
    </row>
    <row r="3095" spans="1:1">
      <c r="A3095" s="1">
        <v>1</v>
      </c>
    </row>
    <row r="3096" spans="1:1">
      <c r="A3096" s="1">
        <v>1</v>
      </c>
    </row>
    <row r="3097" spans="1:1">
      <c r="A3097" s="1">
        <v>1</v>
      </c>
    </row>
    <row r="3098" spans="1:1">
      <c r="A3098" s="1">
        <v>1</v>
      </c>
    </row>
    <row r="3099" spans="1:1">
      <c r="A3099" s="1">
        <v>1</v>
      </c>
    </row>
    <row r="3100" spans="1:1">
      <c r="A3100" s="1">
        <v>1</v>
      </c>
    </row>
    <row r="3101" spans="1:1">
      <c r="A3101" s="1">
        <v>1</v>
      </c>
    </row>
    <row r="3102" spans="1:1">
      <c r="A3102" s="1">
        <v>1</v>
      </c>
    </row>
    <row r="3103" spans="1:1">
      <c r="A3103" s="1">
        <v>1</v>
      </c>
    </row>
    <row r="3104" spans="1:1">
      <c r="A3104" s="1">
        <v>1</v>
      </c>
    </row>
    <row r="3105" spans="1:1">
      <c r="A3105" s="1">
        <v>1</v>
      </c>
    </row>
    <row r="3106" spans="1:1">
      <c r="A3106" s="1">
        <v>1</v>
      </c>
    </row>
    <row r="3107" spans="1:1">
      <c r="A3107" s="1">
        <v>1</v>
      </c>
    </row>
    <row r="3108" spans="1:1">
      <c r="A3108" s="1">
        <v>1</v>
      </c>
    </row>
    <row r="3109" spans="1:1">
      <c r="A3109" s="1">
        <v>1</v>
      </c>
    </row>
    <row r="3110" spans="1:1">
      <c r="A3110" s="1">
        <v>1</v>
      </c>
    </row>
    <row r="3111" spans="1:1">
      <c r="A3111" s="1">
        <v>1</v>
      </c>
    </row>
    <row r="3112" spans="1:1">
      <c r="A3112" s="1">
        <v>1</v>
      </c>
    </row>
    <row r="3113" spans="1:1">
      <c r="A3113" s="1">
        <v>1</v>
      </c>
    </row>
    <row r="3114" spans="1:1">
      <c r="A3114" s="1">
        <v>1</v>
      </c>
    </row>
    <row r="3115" spans="1:1">
      <c r="A3115" s="1">
        <v>1</v>
      </c>
    </row>
    <row r="3116" spans="1:1">
      <c r="A3116" s="1">
        <v>1</v>
      </c>
    </row>
    <row r="3117" spans="1:1">
      <c r="A3117" s="1">
        <v>1</v>
      </c>
    </row>
    <row r="3118" spans="1:1">
      <c r="A3118" s="1">
        <v>1</v>
      </c>
    </row>
    <row r="3119" spans="1:1">
      <c r="A3119" s="1">
        <v>1</v>
      </c>
    </row>
    <row r="3120" spans="1:1">
      <c r="A3120" s="1">
        <v>1</v>
      </c>
    </row>
    <row r="3121" spans="1:1">
      <c r="A3121" s="1">
        <v>1</v>
      </c>
    </row>
    <row r="3122" spans="1:1">
      <c r="A3122" s="1">
        <v>1</v>
      </c>
    </row>
    <row r="3123" spans="1:1">
      <c r="A3123" s="1">
        <v>1</v>
      </c>
    </row>
    <row r="3124" spans="1:1">
      <c r="A3124" s="1">
        <v>1</v>
      </c>
    </row>
    <row r="3125" spans="1:1">
      <c r="A3125" s="1">
        <v>1</v>
      </c>
    </row>
    <row r="3126" spans="1:1">
      <c r="A3126" s="1">
        <v>1</v>
      </c>
    </row>
    <row r="3127" spans="1:1">
      <c r="A3127" s="1">
        <v>1</v>
      </c>
    </row>
    <row r="3128" spans="1:1">
      <c r="A3128" s="1">
        <v>1</v>
      </c>
    </row>
    <row r="3129" spans="1:1">
      <c r="A3129" s="1">
        <v>1</v>
      </c>
    </row>
    <row r="3130" spans="1:1">
      <c r="A3130" s="1">
        <v>1</v>
      </c>
    </row>
    <row r="3131" spans="1:1">
      <c r="A3131" s="1">
        <v>1</v>
      </c>
    </row>
    <row r="3132" spans="1:1">
      <c r="A3132" s="1">
        <v>1</v>
      </c>
    </row>
    <row r="3133" spans="1:1">
      <c r="A3133" s="1">
        <v>1</v>
      </c>
    </row>
    <row r="3134" spans="1:1">
      <c r="A3134" s="1">
        <v>1</v>
      </c>
    </row>
    <row r="3135" spans="1:1">
      <c r="A3135" s="1">
        <v>1</v>
      </c>
    </row>
    <row r="3136" spans="1:1">
      <c r="A3136" s="1">
        <v>1</v>
      </c>
    </row>
    <row r="3137" spans="1:1">
      <c r="A3137" s="1">
        <v>1</v>
      </c>
    </row>
    <row r="3138" spans="1:1">
      <c r="A3138" s="1">
        <v>1</v>
      </c>
    </row>
    <row r="3139" spans="1:1">
      <c r="A3139" s="1">
        <v>1</v>
      </c>
    </row>
    <row r="3140" spans="1:1">
      <c r="A3140" s="1">
        <v>1</v>
      </c>
    </row>
    <row r="3141" spans="1:1">
      <c r="A3141" s="1">
        <v>1</v>
      </c>
    </row>
    <row r="3142" spans="1:1">
      <c r="A3142" s="1">
        <v>1</v>
      </c>
    </row>
    <row r="3143" spans="1:1">
      <c r="A3143" s="1">
        <v>1</v>
      </c>
    </row>
    <row r="3144" spans="1:1">
      <c r="A3144" s="1">
        <v>1</v>
      </c>
    </row>
    <row r="3145" spans="1:1">
      <c r="A3145" s="1">
        <v>1</v>
      </c>
    </row>
    <row r="3146" spans="1:1">
      <c r="A3146" s="1">
        <v>1</v>
      </c>
    </row>
    <row r="3147" spans="1:1">
      <c r="A3147" s="1">
        <v>1</v>
      </c>
    </row>
    <row r="3148" spans="1:1">
      <c r="A3148" s="1">
        <v>1</v>
      </c>
    </row>
    <row r="3149" spans="1:1">
      <c r="A3149" s="1">
        <v>1</v>
      </c>
    </row>
    <row r="3150" spans="1:1">
      <c r="A3150" s="1">
        <v>1</v>
      </c>
    </row>
    <row r="3151" spans="1:1">
      <c r="A3151" s="1">
        <v>1</v>
      </c>
    </row>
    <row r="3152" spans="1:1">
      <c r="A3152" s="1">
        <v>1</v>
      </c>
    </row>
    <row r="3153" spans="1:1">
      <c r="A3153" s="1">
        <v>1</v>
      </c>
    </row>
    <row r="3154" spans="1:1">
      <c r="A3154" s="1">
        <v>1</v>
      </c>
    </row>
    <row r="3155" spans="1:1">
      <c r="A3155" s="1">
        <v>1</v>
      </c>
    </row>
    <row r="3156" spans="1:1">
      <c r="A3156" s="1">
        <v>1</v>
      </c>
    </row>
    <row r="3157" spans="1:1">
      <c r="A3157" s="1">
        <v>1</v>
      </c>
    </row>
    <row r="3158" spans="1:1">
      <c r="A3158" s="1">
        <v>1</v>
      </c>
    </row>
    <row r="3159" spans="1:1">
      <c r="A3159" s="1">
        <v>1</v>
      </c>
    </row>
    <row r="3160" spans="1:1">
      <c r="A3160" s="1">
        <v>1</v>
      </c>
    </row>
    <row r="3161" spans="1:1">
      <c r="A3161" s="1">
        <v>1</v>
      </c>
    </row>
    <row r="3162" spans="1:1">
      <c r="A3162" s="1">
        <v>1</v>
      </c>
    </row>
    <row r="3163" spans="1:1">
      <c r="A3163" s="1">
        <v>1</v>
      </c>
    </row>
    <row r="3164" spans="1:1">
      <c r="A3164" s="1">
        <v>1</v>
      </c>
    </row>
    <row r="3165" spans="1:1">
      <c r="A3165" s="1">
        <v>1</v>
      </c>
    </row>
    <row r="3166" spans="1:1">
      <c r="A3166" s="1">
        <v>1</v>
      </c>
    </row>
    <row r="3167" spans="1:1">
      <c r="A3167" s="1">
        <v>1</v>
      </c>
    </row>
    <row r="3168" spans="1:1">
      <c r="A3168" s="1">
        <v>1</v>
      </c>
    </row>
    <row r="3169" spans="1:1">
      <c r="A3169" s="1">
        <v>1</v>
      </c>
    </row>
    <row r="3170" spans="1:1">
      <c r="A3170" s="1">
        <v>1</v>
      </c>
    </row>
    <row r="3171" spans="1:1">
      <c r="A3171" s="1">
        <v>1</v>
      </c>
    </row>
    <row r="3172" spans="1:1">
      <c r="A3172" s="1">
        <v>1</v>
      </c>
    </row>
    <row r="3173" spans="1:1">
      <c r="A3173" s="1">
        <v>1</v>
      </c>
    </row>
    <row r="3174" spans="1:1">
      <c r="A3174" s="1">
        <v>1</v>
      </c>
    </row>
    <row r="3175" spans="1:1">
      <c r="A3175" s="1">
        <v>1</v>
      </c>
    </row>
    <row r="3176" spans="1:1">
      <c r="A3176" s="1">
        <v>1</v>
      </c>
    </row>
    <row r="3177" spans="1:1">
      <c r="A3177" s="1">
        <v>1</v>
      </c>
    </row>
    <row r="3178" spans="1:1">
      <c r="A3178" s="1">
        <v>1</v>
      </c>
    </row>
    <row r="3179" spans="1:1">
      <c r="A3179" s="1">
        <v>1</v>
      </c>
    </row>
    <row r="3180" spans="1:1">
      <c r="A3180" s="1">
        <v>1</v>
      </c>
    </row>
    <row r="3181" spans="1:1">
      <c r="A3181" s="1">
        <v>1</v>
      </c>
    </row>
    <row r="3182" spans="1:1">
      <c r="A3182" s="1">
        <v>1</v>
      </c>
    </row>
    <row r="3183" spans="1:1">
      <c r="A3183" s="1">
        <v>1</v>
      </c>
    </row>
    <row r="3184" spans="1:1">
      <c r="A3184" s="1">
        <v>1</v>
      </c>
    </row>
    <row r="3185" spans="1:1">
      <c r="A3185" s="1">
        <v>1</v>
      </c>
    </row>
    <row r="3186" spans="1:1">
      <c r="A3186" s="1">
        <v>1</v>
      </c>
    </row>
    <row r="3187" spans="1:1">
      <c r="A3187" s="1">
        <v>1</v>
      </c>
    </row>
    <row r="3188" spans="1:1">
      <c r="A3188" s="1">
        <v>1</v>
      </c>
    </row>
    <row r="3189" spans="1:1">
      <c r="A3189" s="1">
        <v>1</v>
      </c>
    </row>
    <row r="3190" spans="1:1">
      <c r="A3190" s="1">
        <v>1</v>
      </c>
    </row>
    <row r="3191" spans="1:1">
      <c r="A3191" s="1">
        <v>1</v>
      </c>
    </row>
    <row r="3192" spans="1:1">
      <c r="A3192" s="1">
        <v>1</v>
      </c>
    </row>
    <row r="3193" spans="1:1">
      <c r="A3193" s="1">
        <v>1</v>
      </c>
    </row>
    <row r="3194" spans="1:1">
      <c r="A3194" s="1">
        <v>1</v>
      </c>
    </row>
    <row r="3195" spans="1:1">
      <c r="A3195" s="1">
        <v>1</v>
      </c>
    </row>
    <row r="3196" spans="1:1">
      <c r="A3196" s="1">
        <v>1</v>
      </c>
    </row>
    <row r="3197" spans="1:1">
      <c r="A3197" s="1">
        <v>1</v>
      </c>
    </row>
    <row r="3198" spans="1:1">
      <c r="A3198" s="1">
        <v>1</v>
      </c>
    </row>
    <row r="3199" spans="1:1">
      <c r="A3199" s="1">
        <v>1</v>
      </c>
    </row>
    <row r="3200" spans="1:1">
      <c r="A3200" s="1">
        <v>1</v>
      </c>
    </row>
    <row r="3201" spans="1:1">
      <c r="A3201" s="1">
        <v>1</v>
      </c>
    </row>
    <row r="3202" spans="1:1">
      <c r="A3202" s="1">
        <v>1</v>
      </c>
    </row>
    <row r="3203" spans="1:1">
      <c r="A3203" s="1">
        <v>1</v>
      </c>
    </row>
    <row r="3204" spans="1:1">
      <c r="A3204" s="1">
        <v>1</v>
      </c>
    </row>
    <row r="3205" spans="1:1">
      <c r="A3205" s="1">
        <v>1</v>
      </c>
    </row>
    <row r="3206" spans="1:1">
      <c r="A3206" s="1">
        <v>1</v>
      </c>
    </row>
    <row r="3207" spans="1:1">
      <c r="A3207" s="1">
        <v>1</v>
      </c>
    </row>
    <row r="3208" spans="1:1">
      <c r="A3208" s="1">
        <v>1</v>
      </c>
    </row>
    <row r="3209" spans="1:1">
      <c r="A3209" s="1">
        <v>1</v>
      </c>
    </row>
    <row r="3210" spans="1:1">
      <c r="A3210" s="1">
        <v>1</v>
      </c>
    </row>
    <row r="3211" spans="1:1">
      <c r="A3211" s="1">
        <v>1</v>
      </c>
    </row>
    <row r="3212" spans="1:1">
      <c r="A3212" s="1">
        <v>1</v>
      </c>
    </row>
    <row r="3213" spans="1:1">
      <c r="A3213" s="1">
        <v>1</v>
      </c>
    </row>
    <row r="3214" spans="1:1">
      <c r="A3214" s="1">
        <v>1</v>
      </c>
    </row>
    <row r="3215" spans="1:1">
      <c r="A3215" s="1">
        <v>1</v>
      </c>
    </row>
    <row r="3216" spans="1:1">
      <c r="A3216" s="1">
        <v>1</v>
      </c>
    </row>
    <row r="3217" spans="1:1">
      <c r="A3217" s="1">
        <v>1</v>
      </c>
    </row>
    <row r="3218" spans="1:1">
      <c r="A3218" s="1">
        <v>1</v>
      </c>
    </row>
    <row r="3219" spans="1:1">
      <c r="A3219" s="1">
        <v>1</v>
      </c>
    </row>
    <row r="3220" spans="1:1">
      <c r="A3220" s="1">
        <v>1</v>
      </c>
    </row>
    <row r="3221" spans="1:1">
      <c r="A3221" s="1">
        <v>1</v>
      </c>
    </row>
    <row r="3222" spans="1:1">
      <c r="A3222" s="1">
        <v>1</v>
      </c>
    </row>
    <row r="3223" spans="1:1">
      <c r="A3223" s="1">
        <v>1</v>
      </c>
    </row>
    <row r="3224" spans="1:1">
      <c r="A3224" s="1">
        <v>1</v>
      </c>
    </row>
    <row r="3225" spans="1:1">
      <c r="A3225" s="1">
        <v>1</v>
      </c>
    </row>
    <row r="3226" spans="1:1">
      <c r="A3226" s="1">
        <v>1</v>
      </c>
    </row>
    <row r="3227" spans="1:1">
      <c r="A3227" s="1">
        <v>1</v>
      </c>
    </row>
    <row r="3228" spans="1:1">
      <c r="A3228" s="1">
        <v>1</v>
      </c>
    </row>
    <row r="3229" spans="1:1">
      <c r="A3229" s="1">
        <v>1</v>
      </c>
    </row>
    <row r="3230" spans="1:1">
      <c r="A3230" s="1">
        <v>1</v>
      </c>
    </row>
    <row r="3231" spans="1:1">
      <c r="A3231" s="1">
        <v>1</v>
      </c>
    </row>
    <row r="3232" spans="1:1">
      <c r="A3232" s="1">
        <v>1</v>
      </c>
    </row>
    <row r="3233" spans="1:1">
      <c r="A3233" s="1">
        <v>1</v>
      </c>
    </row>
    <row r="3234" spans="1:1">
      <c r="A3234" s="1">
        <v>1</v>
      </c>
    </row>
    <row r="3235" spans="1:1">
      <c r="A3235" s="1">
        <v>1</v>
      </c>
    </row>
    <row r="3236" spans="1:1">
      <c r="A3236" s="1">
        <v>1</v>
      </c>
    </row>
    <row r="3237" spans="1:1">
      <c r="A3237" s="1">
        <v>1</v>
      </c>
    </row>
    <row r="3238" spans="1:1">
      <c r="A3238" s="1">
        <v>1</v>
      </c>
    </row>
    <row r="3239" spans="1:1">
      <c r="A3239" s="1">
        <v>1</v>
      </c>
    </row>
    <row r="3240" spans="1:1">
      <c r="A3240" s="1">
        <v>1</v>
      </c>
    </row>
    <row r="3241" spans="1:1">
      <c r="A3241" s="1">
        <v>1</v>
      </c>
    </row>
    <row r="3242" spans="1:1">
      <c r="A3242" s="1">
        <v>1</v>
      </c>
    </row>
    <row r="3243" spans="1:1">
      <c r="A3243" s="1">
        <v>1</v>
      </c>
    </row>
    <row r="3244" spans="1:1">
      <c r="A3244" s="1">
        <v>1</v>
      </c>
    </row>
    <row r="3245" spans="1:1">
      <c r="A3245" s="1">
        <v>1</v>
      </c>
    </row>
    <row r="3246" spans="1:1">
      <c r="A3246" s="1">
        <v>1</v>
      </c>
    </row>
    <row r="3247" spans="1:1">
      <c r="A3247" s="1">
        <v>1</v>
      </c>
    </row>
    <row r="3248" spans="1:1">
      <c r="A3248" s="1">
        <v>1</v>
      </c>
    </row>
    <row r="3249" spans="1:1">
      <c r="A3249" s="1">
        <v>1</v>
      </c>
    </row>
    <row r="3250" spans="1:1">
      <c r="A3250" s="1">
        <v>1</v>
      </c>
    </row>
    <row r="3251" spans="1:1">
      <c r="A3251" s="1">
        <v>1</v>
      </c>
    </row>
    <row r="3252" spans="1:1">
      <c r="A3252" s="1">
        <v>1</v>
      </c>
    </row>
    <row r="3253" spans="1:1">
      <c r="A3253" s="1">
        <v>1</v>
      </c>
    </row>
    <row r="3254" spans="1:1">
      <c r="A3254" s="1">
        <v>1</v>
      </c>
    </row>
    <row r="3255" spans="1:1">
      <c r="A3255" s="1">
        <v>1</v>
      </c>
    </row>
    <row r="3256" spans="1:1">
      <c r="A3256" s="1">
        <v>1</v>
      </c>
    </row>
    <row r="3257" spans="1:1">
      <c r="A3257" s="1">
        <v>1</v>
      </c>
    </row>
    <row r="3258" spans="1:1">
      <c r="A3258" s="1">
        <v>1</v>
      </c>
    </row>
    <row r="3259" spans="1:1">
      <c r="A3259" s="1">
        <v>1</v>
      </c>
    </row>
    <row r="3260" spans="1:1">
      <c r="A3260" s="1">
        <v>1</v>
      </c>
    </row>
    <row r="3261" spans="1:1">
      <c r="A3261" s="1">
        <v>1</v>
      </c>
    </row>
    <row r="3262" spans="1:1">
      <c r="A3262" s="1">
        <v>1</v>
      </c>
    </row>
    <row r="3263" spans="1:1">
      <c r="A3263" s="1">
        <v>1</v>
      </c>
    </row>
    <row r="3264" spans="1:1">
      <c r="A3264" s="1">
        <v>1</v>
      </c>
    </row>
    <row r="3265" spans="1:1">
      <c r="A3265" s="1">
        <v>1</v>
      </c>
    </row>
    <row r="3266" spans="1:1">
      <c r="A3266" s="1">
        <v>1</v>
      </c>
    </row>
    <row r="3267" spans="1:1">
      <c r="A3267" s="1">
        <v>1</v>
      </c>
    </row>
    <row r="3268" spans="1:1">
      <c r="A3268" s="1">
        <v>1</v>
      </c>
    </row>
    <row r="3269" spans="1:1">
      <c r="A3269" s="1">
        <v>1</v>
      </c>
    </row>
    <row r="3270" spans="1:1">
      <c r="A3270" s="1">
        <v>1</v>
      </c>
    </row>
    <row r="3271" spans="1:1">
      <c r="A3271" s="1">
        <v>1</v>
      </c>
    </row>
    <row r="3272" spans="1:1">
      <c r="A3272" s="1">
        <v>1</v>
      </c>
    </row>
    <row r="3273" spans="1:1">
      <c r="A3273" s="1">
        <v>1</v>
      </c>
    </row>
    <row r="3274" spans="1:1">
      <c r="A3274" s="1">
        <v>1</v>
      </c>
    </row>
    <row r="3275" spans="1:1">
      <c r="A3275" s="1">
        <v>1</v>
      </c>
    </row>
    <row r="3276" spans="1:1">
      <c r="A3276" s="1">
        <v>1</v>
      </c>
    </row>
    <row r="3277" spans="1:1">
      <c r="A3277" s="1">
        <v>1</v>
      </c>
    </row>
    <row r="3278" spans="1:1">
      <c r="A3278" s="1">
        <v>1</v>
      </c>
    </row>
    <row r="3279" spans="1:1">
      <c r="A3279" s="1">
        <v>1</v>
      </c>
    </row>
    <row r="3280" spans="1:1">
      <c r="A3280" s="1">
        <v>1</v>
      </c>
    </row>
    <row r="3281" spans="1:1">
      <c r="A3281" s="1">
        <v>1</v>
      </c>
    </row>
    <row r="3282" spans="1:1">
      <c r="A3282" s="1">
        <v>1</v>
      </c>
    </row>
    <row r="3283" spans="1:1">
      <c r="A3283" s="1">
        <v>1</v>
      </c>
    </row>
    <row r="3284" spans="1:1">
      <c r="A3284" s="1">
        <v>1</v>
      </c>
    </row>
    <row r="3285" spans="1:1">
      <c r="A3285" s="1">
        <v>1</v>
      </c>
    </row>
    <row r="3286" spans="1:1">
      <c r="A3286" s="1">
        <v>1</v>
      </c>
    </row>
    <row r="3287" spans="1:1">
      <c r="A3287" s="1">
        <v>1</v>
      </c>
    </row>
    <row r="3288" spans="1:1">
      <c r="A3288" s="1">
        <v>1</v>
      </c>
    </row>
    <row r="3289" spans="1:1">
      <c r="A3289" s="1">
        <v>1</v>
      </c>
    </row>
    <row r="3290" spans="1:1">
      <c r="A3290" s="1">
        <v>1</v>
      </c>
    </row>
    <row r="3291" spans="1:1">
      <c r="A3291" s="1">
        <v>1</v>
      </c>
    </row>
    <row r="3292" spans="1:1">
      <c r="A3292" s="1">
        <v>1</v>
      </c>
    </row>
    <row r="3293" spans="1:1">
      <c r="A3293" s="1">
        <v>1</v>
      </c>
    </row>
    <row r="3294" spans="1:1">
      <c r="A3294" s="1">
        <v>1</v>
      </c>
    </row>
    <row r="3295" spans="1:1">
      <c r="A3295" s="1">
        <v>1</v>
      </c>
    </row>
    <row r="3296" spans="1:1">
      <c r="A3296" s="1">
        <v>1</v>
      </c>
    </row>
    <row r="3297" spans="1:1">
      <c r="A3297" s="1">
        <v>1</v>
      </c>
    </row>
    <row r="3298" spans="1:1">
      <c r="A3298" s="1">
        <v>1</v>
      </c>
    </row>
    <row r="3299" spans="1:1">
      <c r="A3299" s="1">
        <v>1</v>
      </c>
    </row>
    <row r="3300" spans="1:1">
      <c r="A3300" s="1">
        <v>1</v>
      </c>
    </row>
    <row r="3301" spans="1:1">
      <c r="A3301" s="1">
        <v>1</v>
      </c>
    </row>
    <row r="3302" spans="1:1">
      <c r="A3302" s="1">
        <v>1</v>
      </c>
    </row>
    <row r="3303" spans="1:1">
      <c r="A3303" s="1">
        <v>1</v>
      </c>
    </row>
    <row r="3304" spans="1:1">
      <c r="A3304" s="1">
        <v>1</v>
      </c>
    </row>
    <row r="3305" spans="1:1">
      <c r="A3305" s="1">
        <v>1</v>
      </c>
    </row>
    <row r="3306" spans="1:1">
      <c r="A3306" s="1">
        <v>1</v>
      </c>
    </row>
    <row r="3307" spans="1:1">
      <c r="A3307" s="1">
        <v>1</v>
      </c>
    </row>
    <row r="3308" spans="1:1">
      <c r="A3308" s="1">
        <v>1</v>
      </c>
    </row>
    <row r="3309" spans="1:1">
      <c r="A3309" s="1">
        <v>1</v>
      </c>
    </row>
    <row r="3310" spans="1:1">
      <c r="A3310" s="1">
        <v>1</v>
      </c>
    </row>
    <row r="3311" spans="1:1">
      <c r="A3311" s="1">
        <v>1</v>
      </c>
    </row>
    <row r="3312" spans="1:1">
      <c r="A3312" s="1">
        <v>1</v>
      </c>
    </row>
    <row r="3313" spans="1:1">
      <c r="A3313" s="1">
        <v>1</v>
      </c>
    </row>
    <row r="3314" spans="1:1">
      <c r="A3314" s="1">
        <v>1</v>
      </c>
    </row>
    <row r="3315" spans="1:1">
      <c r="A3315" s="1">
        <v>1</v>
      </c>
    </row>
    <row r="3316" spans="1:1">
      <c r="A3316" s="1">
        <v>1</v>
      </c>
    </row>
    <row r="3317" spans="1:1">
      <c r="A3317" s="1">
        <v>1</v>
      </c>
    </row>
    <row r="3318" spans="1:1">
      <c r="A3318" s="1">
        <v>1</v>
      </c>
    </row>
    <row r="3319" spans="1:1">
      <c r="A3319" s="1">
        <v>1</v>
      </c>
    </row>
    <row r="3320" spans="1:1">
      <c r="A3320" s="1">
        <v>1</v>
      </c>
    </row>
    <row r="3321" spans="1:1">
      <c r="A3321" s="1">
        <v>1</v>
      </c>
    </row>
    <row r="3322" spans="1:1">
      <c r="A3322" s="1">
        <v>1</v>
      </c>
    </row>
    <row r="3323" spans="1:1">
      <c r="A3323" s="1">
        <v>1</v>
      </c>
    </row>
    <row r="3324" spans="1:1">
      <c r="A3324" s="1">
        <v>1</v>
      </c>
    </row>
    <row r="3325" spans="1:1">
      <c r="A3325" s="1">
        <v>1</v>
      </c>
    </row>
    <row r="3326" spans="1:1">
      <c r="A3326" s="1">
        <v>1</v>
      </c>
    </row>
    <row r="3327" spans="1:1">
      <c r="A3327" s="1">
        <v>1</v>
      </c>
    </row>
    <row r="3328" spans="1:1">
      <c r="A3328" s="1">
        <v>1</v>
      </c>
    </row>
    <row r="3329" spans="1:1">
      <c r="A3329" s="1">
        <v>1</v>
      </c>
    </row>
    <row r="3330" spans="1:1">
      <c r="A3330" s="1">
        <v>1</v>
      </c>
    </row>
    <row r="3331" spans="1:1">
      <c r="A3331" s="1">
        <v>1</v>
      </c>
    </row>
    <row r="3332" spans="1:1">
      <c r="A3332" s="1">
        <v>1</v>
      </c>
    </row>
    <row r="3333" spans="1:1">
      <c r="A3333" s="1">
        <v>1</v>
      </c>
    </row>
    <row r="3334" spans="1:1">
      <c r="A3334" s="1">
        <v>1</v>
      </c>
    </row>
    <row r="3335" spans="1:1">
      <c r="A3335" s="1">
        <v>1</v>
      </c>
    </row>
    <row r="3336" spans="1:1">
      <c r="A3336" s="1">
        <v>1</v>
      </c>
    </row>
    <row r="3337" spans="1:1">
      <c r="A3337" s="1">
        <v>1</v>
      </c>
    </row>
    <row r="3338" spans="1:1">
      <c r="A3338" s="1">
        <v>1</v>
      </c>
    </row>
    <row r="3339" spans="1:1">
      <c r="A3339" s="1">
        <v>1</v>
      </c>
    </row>
    <row r="3340" spans="1:1">
      <c r="A3340" s="1">
        <v>1</v>
      </c>
    </row>
    <row r="3341" spans="1:1">
      <c r="A3341" s="1">
        <v>1</v>
      </c>
    </row>
    <row r="3342" spans="1:1">
      <c r="A3342" s="1">
        <v>1</v>
      </c>
    </row>
    <row r="3343" spans="1:1">
      <c r="A3343" s="1">
        <v>1</v>
      </c>
    </row>
    <row r="3344" spans="1:1">
      <c r="A3344" s="1">
        <v>1</v>
      </c>
    </row>
    <row r="3345" spans="1:1">
      <c r="A3345" s="1">
        <v>1</v>
      </c>
    </row>
    <row r="3346" spans="1:1">
      <c r="A3346" s="1">
        <v>1</v>
      </c>
    </row>
    <row r="3347" spans="1:1">
      <c r="A3347" s="1">
        <v>1</v>
      </c>
    </row>
    <row r="3348" spans="1:1">
      <c r="A3348" s="1">
        <v>1</v>
      </c>
    </row>
    <row r="3349" spans="1:1">
      <c r="A3349" s="1">
        <v>1</v>
      </c>
    </row>
    <row r="3350" spans="1:1">
      <c r="A3350" s="1">
        <v>1</v>
      </c>
    </row>
    <row r="3351" spans="1:1">
      <c r="A3351" s="1">
        <v>1</v>
      </c>
    </row>
    <row r="3352" spans="1:1">
      <c r="A3352" s="1">
        <v>1</v>
      </c>
    </row>
    <row r="3353" spans="1:1">
      <c r="A3353" s="1">
        <v>1</v>
      </c>
    </row>
    <row r="3354" spans="1:1">
      <c r="A3354" s="1">
        <v>1</v>
      </c>
    </row>
    <row r="3355" spans="1:1">
      <c r="A3355" s="1">
        <v>1</v>
      </c>
    </row>
    <row r="3356" spans="1:1">
      <c r="A3356" s="1">
        <v>1</v>
      </c>
    </row>
    <row r="3357" spans="1:1">
      <c r="A3357" s="1">
        <v>1</v>
      </c>
    </row>
    <row r="3358" spans="1:1">
      <c r="A3358" s="1">
        <v>1</v>
      </c>
    </row>
    <row r="3359" spans="1:1">
      <c r="A3359" s="1">
        <v>1</v>
      </c>
    </row>
    <row r="3360" spans="1:1">
      <c r="A3360" s="1">
        <v>1</v>
      </c>
    </row>
    <row r="3361" spans="1:1">
      <c r="A3361" s="1">
        <v>1</v>
      </c>
    </row>
    <row r="3362" spans="1:1">
      <c r="A3362" s="1">
        <v>1</v>
      </c>
    </row>
    <row r="3363" spans="1:1">
      <c r="A3363" s="1">
        <v>1</v>
      </c>
    </row>
    <row r="3364" spans="1:1">
      <c r="A3364" s="1">
        <v>1</v>
      </c>
    </row>
    <row r="3365" spans="1:1">
      <c r="A3365" s="1">
        <v>1</v>
      </c>
    </row>
    <row r="3366" spans="1:1">
      <c r="A3366" s="1">
        <v>1</v>
      </c>
    </row>
    <row r="3367" spans="1:1">
      <c r="A3367" s="1">
        <v>1</v>
      </c>
    </row>
    <row r="3368" spans="1:1">
      <c r="A3368" s="1">
        <v>1</v>
      </c>
    </row>
    <row r="3369" spans="1:1">
      <c r="A3369" s="1">
        <v>1</v>
      </c>
    </row>
    <row r="3370" spans="1:1">
      <c r="A3370" s="1">
        <v>1</v>
      </c>
    </row>
    <row r="3371" spans="1:1">
      <c r="A3371" s="1">
        <v>1</v>
      </c>
    </row>
    <row r="3372" spans="1:1">
      <c r="A3372" s="1">
        <v>1</v>
      </c>
    </row>
    <row r="3373" spans="1:1">
      <c r="A3373" s="1">
        <v>1</v>
      </c>
    </row>
    <row r="3374" spans="1:1">
      <c r="A3374" s="1">
        <v>1</v>
      </c>
    </row>
    <row r="3375" spans="1:1">
      <c r="A3375" s="1">
        <v>1</v>
      </c>
    </row>
    <row r="3376" spans="1:1">
      <c r="A3376" s="1">
        <v>1</v>
      </c>
    </row>
    <row r="3377" spans="1:1">
      <c r="A3377" s="1">
        <v>1</v>
      </c>
    </row>
    <row r="3378" spans="1:1">
      <c r="A3378" s="1">
        <v>1</v>
      </c>
    </row>
    <row r="3379" spans="1:1">
      <c r="A3379" s="1">
        <v>1</v>
      </c>
    </row>
    <row r="3380" spans="1:1">
      <c r="A3380" s="1">
        <v>1</v>
      </c>
    </row>
    <row r="3381" spans="1:1">
      <c r="A3381" s="1">
        <v>1</v>
      </c>
    </row>
    <row r="3382" spans="1:1">
      <c r="A3382" s="1">
        <v>1</v>
      </c>
    </row>
    <row r="3383" spans="1:1">
      <c r="A3383" s="1">
        <v>1</v>
      </c>
    </row>
    <row r="3384" spans="1:1">
      <c r="A3384" s="1">
        <v>1</v>
      </c>
    </row>
    <row r="3385" spans="1:1">
      <c r="A3385" s="1">
        <v>1</v>
      </c>
    </row>
    <row r="3386" spans="1:1">
      <c r="A3386" s="1">
        <v>1</v>
      </c>
    </row>
    <row r="3387" spans="1:1">
      <c r="A3387" s="1">
        <v>1</v>
      </c>
    </row>
    <row r="3388" spans="1:1">
      <c r="A3388" s="1">
        <v>1</v>
      </c>
    </row>
    <row r="3389" spans="1:1">
      <c r="A3389" s="1">
        <v>1</v>
      </c>
    </row>
    <row r="3390" spans="1:1">
      <c r="A3390" s="1">
        <v>1</v>
      </c>
    </row>
    <row r="3391" spans="1:1">
      <c r="A3391" s="1">
        <v>1</v>
      </c>
    </row>
    <row r="3392" spans="1:1">
      <c r="A3392" s="1">
        <v>1</v>
      </c>
    </row>
    <row r="3393" spans="1:1">
      <c r="A3393" s="1">
        <v>1</v>
      </c>
    </row>
    <row r="3394" spans="1:1">
      <c r="A3394" s="1">
        <v>1</v>
      </c>
    </row>
    <row r="3395" spans="1:1">
      <c r="A3395" s="1">
        <v>1</v>
      </c>
    </row>
    <row r="3396" spans="1:1">
      <c r="A3396" s="1">
        <v>1</v>
      </c>
    </row>
    <row r="3397" spans="1:1">
      <c r="A3397" s="1">
        <v>1</v>
      </c>
    </row>
    <row r="3398" spans="1:1">
      <c r="A3398" s="1">
        <v>1</v>
      </c>
    </row>
    <row r="3399" spans="1:1">
      <c r="A3399" s="1">
        <v>1</v>
      </c>
    </row>
    <row r="3400" spans="1:1">
      <c r="A3400" s="1">
        <v>1</v>
      </c>
    </row>
    <row r="3401" spans="1:1">
      <c r="A3401" s="1">
        <v>1</v>
      </c>
    </row>
    <row r="3402" spans="1:1">
      <c r="A3402" s="1">
        <v>1</v>
      </c>
    </row>
    <row r="3403" spans="1:1">
      <c r="A3403" s="1">
        <v>1</v>
      </c>
    </row>
    <row r="3404" spans="1:1">
      <c r="A3404" s="1">
        <v>1</v>
      </c>
    </row>
    <row r="3405" spans="1:1">
      <c r="A3405" s="1">
        <v>1</v>
      </c>
    </row>
    <row r="3406" spans="1:1">
      <c r="A3406" s="1">
        <v>1</v>
      </c>
    </row>
    <row r="3407" spans="1:1">
      <c r="A3407" s="1">
        <v>1</v>
      </c>
    </row>
    <row r="3408" spans="1:1">
      <c r="A3408" s="1">
        <v>1</v>
      </c>
    </row>
    <row r="3409" spans="1:1">
      <c r="A3409" s="1">
        <v>1</v>
      </c>
    </row>
    <row r="3410" spans="1:1">
      <c r="A3410" s="1">
        <v>1</v>
      </c>
    </row>
    <row r="3411" spans="1:1">
      <c r="A3411" s="1">
        <v>1</v>
      </c>
    </row>
    <row r="3412" spans="1:1">
      <c r="A3412" s="1">
        <v>1</v>
      </c>
    </row>
    <row r="3413" spans="1:1">
      <c r="A3413" s="1">
        <v>1</v>
      </c>
    </row>
    <row r="3414" spans="1:1">
      <c r="A3414" s="1">
        <v>1</v>
      </c>
    </row>
    <row r="3415" spans="1:1">
      <c r="A3415" s="1">
        <v>1</v>
      </c>
    </row>
    <row r="3416" spans="1:1">
      <c r="A3416" s="1">
        <v>1</v>
      </c>
    </row>
    <row r="3417" spans="1:1">
      <c r="A3417" s="1">
        <v>1</v>
      </c>
    </row>
    <row r="3418" spans="1:1">
      <c r="A3418" s="1">
        <v>1</v>
      </c>
    </row>
    <row r="3419" spans="1:1">
      <c r="A3419" s="1">
        <v>1</v>
      </c>
    </row>
    <row r="3420" spans="1:1">
      <c r="A3420" s="1">
        <v>1</v>
      </c>
    </row>
    <row r="3421" spans="1:1">
      <c r="A3421" s="1">
        <v>1</v>
      </c>
    </row>
    <row r="3422" spans="1:1">
      <c r="A3422" s="1">
        <v>1</v>
      </c>
    </row>
    <row r="3423" spans="1:1">
      <c r="A3423" s="1">
        <v>1</v>
      </c>
    </row>
    <row r="3424" spans="1:1">
      <c r="A3424" s="1">
        <v>1</v>
      </c>
    </row>
    <row r="3425" spans="1:1">
      <c r="A3425" s="1">
        <v>1</v>
      </c>
    </row>
    <row r="3426" spans="1:1">
      <c r="A3426" s="1">
        <v>1</v>
      </c>
    </row>
    <row r="3427" spans="1:1">
      <c r="A3427" s="1">
        <v>1</v>
      </c>
    </row>
    <row r="3428" spans="1:1">
      <c r="A3428" s="1">
        <v>1</v>
      </c>
    </row>
    <row r="3429" spans="1:1">
      <c r="A3429" s="1">
        <v>1</v>
      </c>
    </row>
    <row r="3430" spans="1:1">
      <c r="A3430" s="1">
        <v>1</v>
      </c>
    </row>
    <row r="3431" spans="1:1">
      <c r="A3431" s="1">
        <v>1</v>
      </c>
    </row>
    <row r="3432" spans="1:1">
      <c r="A3432" s="1">
        <v>1</v>
      </c>
    </row>
    <row r="3433" spans="1:1">
      <c r="A3433" s="1">
        <v>1</v>
      </c>
    </row>
    <row r="3434" spans="1:1">
      <c r="A3434" s="1">
        <v>1</v>
      </c>
    </row>
    <row r="3435" spans="1:1">
      <c r="A3435" s="1">
        <v>1</v>
      </c>
    </row>
    <row r="3436" spans="1:1">
      <c r="A3436" s="1">
        <v>1</v>
      </c>
    </row>
    <row r="3437" spans="1:1">
      <c r="A3437" s="1">
        <v>1</v>
      </c>
    </row>
    <row r="3438" spans="1:1">
      <c r="A3438" s="1">
        <v>1</v>
      </c>
    </row>
    <row r="3439" spans="1:1">
      <c r="A3439" s="1">
        <v>1</v>
      </c>
    </row>
    <row r="3440" spans="1:1">
      <c r="A3440" s="1">
        <v>1</v>
      </c>
    </row>
    <row r="3441" spans="1:1">
      <c r="A3441" s="1">
        <v>1</v>
      </c>
    </row>
    <row r="3442" spans="1:1">
      <c r="A3442" s="1">
        <v>1</v>
      </c>
    </row>
    <row r="3443" spans="1:1">
      <c r="A3443" s="1">
        <v>1</v>
      </c>
    </row>
    <row r="3444" spans="1:1">
      <c r="A3444" s="1">
        <v>1</v>
      </c>
    </row>
    <row r="3445" spans="1:1">
      <c r="A3445" s="1">
        <v>1</v>
      </c>
    </row>
    <row r="3446" spans="1:1">
      <c r="A3446" s="1">
        <v>1</v>
      </c>
    </row>
    <row r="3447" spans="1:1">
      <c r="A3447" s="1">
        <v>1</v>
      </c>
    </row>
    <row r="3448" spans="1:1">
      <c r="A3448" s="1">
        <v>1</v>
      </c>
    </row>
    <row r="3449" spans="1:1">
      <c r="A3449" s="1">
        <v>1</v>
      </c>
    </row>
    <row r="3450" spans="1:1">
      <c r="A3450" s="1">
        <v>1</v>
      </c>
    </row>
    <row r="3451" spans="1:1">
      <c r="A3451" s="1">
        <v>1</v>
      </c>
    </row>
    <row r="3452" spans="1:1">
      <c r="A3452" s="1">
        <v>1</v>
      </c>
    </row>
    <row r="3453" spans="1:1">
      <c r="A3453" s="1">
        <v>1</v>
      </c>
    </row>
    <row r="3454" spans="1:1">
      <c r="A3454" s="1">
        <v>1</v>
      </c>
    </row>
    <row r="3455" spans="1:1">
      <c r="A3455" s="1">
        <v>1</v>
      </c>
    </row>
    <row r="3456" spans="1:1">
      <c r="A3456" s="1">
        <v>1</v>
      </c>
    </row>
    <row r="3457" spans="1:1">
      <c r="A3457" s="1">
        <v>1</v>
      </c>
    </row>
    <row r="3458" spans="1:1">
      <c r="A3458" s="1">
        <v>1</v>
      </c>
    </row>
    <row r="3459" spans="1:1">
      <c r="A3459" s="1">
        <v>1</v>
      </c>
    </row>
    <row r="3460" spans="1:1">
      <c r="A3460" s="1">
        <v>1</v>
      </c>
    </row>
    <row r="3461" spans="1:1">
      <c r="A3461" s="1">
        <v>1</v>
      </c>
    </row>
    <row r="3462" spans="1:1">
      <c r="A3462" s="1">
        <v>1</v>
      </c>
    </row>
    <row r="3463" spans="1:1">
      <c r="A3463" s="1">
        <v>1</v>
      </c>
    </row>
    <row r="3464" spans="1:1">
      <c r="A3464" s="1">
        <v>1</v>
      </c>
    </row>
    <row r="3465" spans="1:1">
      <c r="A3465" s="1">
        <v>1</v>
      </c>
    </row>
    <row r="3466" spans="1:1">
      <c r="A3466" s="1">
        <v>1</v>
      </c>
    </row>
    <row r="3467" spans="1:1">
      <c r="A3467" s="1">
        <v>1</v>
      </c>
    </row>
    <row r="3468" spans="1:1">
      <c r="A3468" s="1">
        <v>1</v>
      </c>
    </row>
    <row r="3469" spans="1:1">
      <c r="A3469" s="1">
        <v>1</v>
      </c>
    </row>
    <row r="3470" spans="1:1">
      <c r="A3470" s="1">
        <v>1</v>
      </c>
    </row>
    <row r="3471" spans="1:1">
      <c r="A3471" s="1">
        <v>1</v>
      </c>
    </row>
    <row r="3472" spans="1:1">
      <c r="A3472" s="1">
        <v>1</v>
      </c>
    </row>
    <row r="3473" spans="1:1">
      <c r="A3473" s="1">
        <v>1</v>
      </c>
    </row>
    <row r="3474" spans="1:1">
      <c r="A3474" s="1">
        <v>1</v>
      </c>
    </row>
    <row r="3475" spans="1:1">
      <c r="A3475" s="1">
        <v>1</v>
      </c>
    </row>
    <row r="3476" spans="1:1">
      <c r="A3476" s="1">
        <v>1</v>
      </c>
    </row>
    <row r="3477" spans="1:1">
      <c r="A3477" s="1">
        <v>1</v>
      </c>
    </row>
    <row r="3478" spans="1:1">
      <c r="A3478" s="1">
        <v>1</v>
      </c>
    </row>
    <row r="3479" spans="1:1">
      <c r="A3479" s="1">
        <v>1</v>
      </c>
    </row>
    <row r="3480" spans="1:1">
      <c r="A3480" s="1">
        <v>1</v>
      </c>
    </row>
    <row r="3481" spans="1:1">
      <c r="A3481" s="1">
        <v>1</v>
      </c>
    </row>
    <row r="3482" spans="1:1">
      <c r="A3482" s="1">
        <v>1</v>
      </c>
    </row>
    <row r="3483" spans="1:1">
      <c r="A3483" s="1">
        <v>1</v>
      </c>
    </row>
    <row r="3484" spans="1:1">
      <c r="A3484" s="1">
        <v>1</v>
      </c>
    </row>
    <row r="3485" spans="1:1">
      <c r="A3485" s="1">
        <v>1</v>
      </c>
    </row>
    <row r="3486" spans="1:1">
      <c r="A3486" s="1">
        <v>1</v>
      </c>
    </row>
    <row r="3487" spans="1:1">
      <c r="A3487" s="1">
        <v>1</v>
      </c>
    </row>
    <row r="3488" spans="1:1">
      <c r="A3488" s="1">
        <v>1</v>
      </c>
    </row>
    <row r="3489" spans="1:1">
      <c r="A3489" s="1">
        <v>1</v>
      </c>
    </row>
    <row r="3490" spans="1:1">
      <c r="A3490" s="1">
        <v>1</v>
      </c>
    </row>
    <row r="3491" spans="1:1">
      <c r="A3491" s="1">
        <v>1</v>
      </c>
    </row>
    <row r="3492" spans="1:1">
      <c r="A3492" s="1">
        <v>1</v>
      </c>
    </row>
    <row r="3493" spans="1:1">
      <c r="A3493" s="1">
        <v>1</v>
      </c>
    </row>
    <row r="3494" spans="1:1">
      <c r="A3494" s="1">
        <v>1</v>
      </c>
    </row>
    <row r="3495" spans="1:1">
      <c r="A3495" s="1">
        <v>1</v>
      </c>
    </row>
    <row r="3496" spans="1:1">
      <c r="A3496" s="1">
        <v>1</v>
      </c>
    </row>
    <row r="3497" spans="1:1">
      <c r="A3497" s="1">
        <v>1</v>
      </c>
    </row>
    <row r="3498" spans="1:1">
      <c r="A3498" s="1">
        <v>1</v>
      </c>
    </row>
    <row r="3499" spans="1:1">
      <c r="A3499" s="1">
        <v>1</v>
      </c>
    </row>
    <row r="3500" spans="1:1">
      <c r="A3500" s="1">
        <v>1</v>
      </c>
    </row>
    <row r="3501" spans="1:1">
      <c r="A3501" s="1">
        <v>1</v>
      </c>
    </row>
    <row r="3502" spans="1:1">
      <c r="A3502" s="1">
        <v>1</v>
      </c>
    </row>
    <row r="3503" spans="1:1">
      <c r="A3503" s="1">
        <v>1</v>
      </c>
    </row>
    <row r="3504" spans="1:1">
      <c r="A3504" s="1">
        <v>1</v>
      </c>
    </row>
    <row r="3505" spans="1:1">
      <c r="A3505" s="1">
        <v>1</v>
      </c>
    </row>
    <row r="3506" spans="1:1">
      <c r="A3506" s="1">
        <v>1</v>
      </c>
    </row>
    <row r="3507" spans="1:1">
      <c r="A3507" s="1">
        <v>1</v>
      </c>
    </row>
    <row r="3508" spans="1:1">
      <c r="A3508" s="1">
        <v>1</v>
      </c>
    </row>
    <row r="3509" spans="1:1">
      <c r="A3509" s="1">
        <v>1</v>
      </c>
    </row>
    <row r="3510" spans="1:1">
      <c r="A3510" s="1">
        <v>1</v>
      </c>
    </row>
    <row r="3511" spans="1:1">
      <c r="A3511" s="1">
        <v>1</v>
      </c>
    </row>
    <row r="3512" spans="1:1">
      <c r="A3512" s="1">
        <v>1</v>
      </c>
    </row>
    <row r="3513" spans="1:1">
      <c r="A3513" s="1">
        <v>1</v>
      </c>
    </row>
    <row r="3514" spans="1:1">
      <c r="A3514" s="1">
        <v>1</v>
      </c>
    </row>
    <row r="3515" spans="1:1">
      <c r="A3515" s="1">
        <v>1</v>
      </c>
    </row>
    <row r="3516" spans="1:1">
      <c r="A3516" s="1">
        <v>1</v>
      </c>
    </row>
    <row r="3517" spans="1:1">
      <c r="A3517" s="1">
        <v>1</v>
      </c>
    </row>
    <row r="3518" spans="1:1">
      <c r="A3518" s="1">
        <v>1</v>
      </c>
    </row>
    <row r="3519" spans="1:1">
      <c r="A3519" s="1">
        <v>1</v>
      </c>
    </row>
    <row r="3520" spans="1:1">
      <c r="A3520" s="1">
        <v>1</v>
      </c>
    </row>
    <row r="3521" spans="1:1">
      <c r="A3521" s="1">
        <v>1</v>
      </c>
    </row>
    <row r="3522" spans="1:1">
      <c r="A3522" s="1">
        <v>1</v>
      </c>
    </row>
    <row r="3523" spans="1:1">
      <c r="A3523" s="1">
        <v>1</v>
      </c>
    </row>
    <row r="3524" spans="1:1">
      <c r="A3524" s="1">
        <v>1</v>
      </c>
    </row>
    <row r="3525" spans="1:1">
      <c r="A3525" s="1">
        <v>1</v>
      </c>
    </row>
    <row r="3526" spans="1:1">
      <c r="A3526" s="1">
        <v>1</v>
      </c>
    </row>
    <row r="3527" spans="1:1">
      <c r="A3527" s="1">
        <v>1</v>
      </c>
    </row>
    <row r="3528" spans="1:1">
      <c r="A3528" s="1">
        <v>1</v>
      </c>
    </row>
    <row r="3529" spans="1:1">
      <c r="A3529" s="1">
        <v>1</v>
      </c>
    </row>
    <row r="3530" spans="1:1">
      <c r="A3530" s="1">
        <v>1</v>
      </c>
    </row>
    <row r="3531" spans="1:1">
      <c r="A3531" s="1">
        <v>1</v>
      </c>
    </row>
    <row r="3532" spans="1:1">
      <c r="A3532" s="1">
        <v>1</v>
      </c>
    </row>
    <row r="3533" spans="1:1">
      <c r="A3533" s="1">
        <v>1</v>
      </c>
    </row>
    <row r="3534" spans="1:1">
      <c r="A3534" s="1">
        <v>1</v>
      </c>
    </row>
    <row r="3535" spans="1:1">
      <c r="A3535" s="1">
        <v>1</v>
      </c>
    </row>
    <row r="3536" spans="1:1">
      <c r="A3536" s="1">
        <v>1</v>
      </c>
    </row>
    <row r="3537" spans="1:1">
      <c r="A3537" s="1">
        <v>1</v>
      </c>
    </row>
    <row r="3538" spans="1:1">
      <c r="A3538" s="1">
        <v>1</v>
      </c>
    </row>
    <row r="3539" spans="1:1">
      <c r="A3539" s="1">
        <v>1</v>
      </c>
    </row>
    <row r="3540" spans="1:1">
      <c r="A3540" s="1">
        <v>1</v>
      </c>
    </row>
    <row r="3541" spans="1:1">
      <c r="A3541" s="1">
        <v>1</v>
      </c>
    </row>
    <row r="3542" spans="1:1">
      <c r="A3542" s="1">
        <v>1</v>
      </c>
    </row>
    <row r="3543" spans="1:1">
      <c r="A3543" s="1">
        <v>1</v>
      </c>
    </row>
    <row r="3544" spans="1:1">
      <c r="A3544" s="1">
        <v>1</v>
      </c>
    </row>
    <row r="3545" spans="1:1">
      <c r="A3545" s="1">
        <v>1</v>
      </c>
    </row>
    <row r="3546" spans="1:1">
      <c r="A3546" s="1">
        <v>1</v>
      </c>
    </row>
    <row r="3547" spans="1:1">
      <c r="A3547" s="1">
        <v>1</v>
      </c>
    </row>
    <row r="3548" spans="1:1">
      <c r="A3548" s="1">
        <v>1</v>
      </c>
    </row>
    <row r="3549" spans="1:1">
      <c r="A3549" s="1">
        <v>1</v>
      </c>
    </row>
    <row r="3550" spans="1:1">
      <c r="A3550" s="1">
        <v>1</v>
      </c>
    </row>
    <row r="3551" spans="1:1">
      <c r="A3551" s="1">
        <v>1</v>
      </c>
    </row>
    <row r="3552" spans="1:1">
      <c r="A3552" s="1">
        <v>1</v>
      </c>
    </row>
    <row r="3553" spans="1:1">
      <c r="A3553" s="1">
        <v>1</v>
      </c>
    </row>
    <row r="3554" spans="1:1">
      <c r="A3554" s="1">
        <v>1</v>
      </c>
    </row>
    <row r="3555" spans="1:1">
      <c r="A3555" s="1">
        <v>1</v>
      </c>
    </row>
    <row r="3556" spans="1:1">
      <c r="A3556" s="1">
        <v>1</v>
      </c>
    </row>
    <row r="3557" spans="1:1">
      <c r="A3557" s="1">
        <v>1</v>
      </c>
    </row>
    <row r="3558" spans="1:1">
      <c r="A3558" s="1">
        <v>1</v>
      </c>
    </row>
    <row r="3559" spans="1:1">
      <c r="A3559" s="1">
        <v>1</v>
      </c>
    </row>
    <row r="3560" spans="1:1">
      <c r="A3560" s="1">
        <v>1</v>
      </c>
    </row>
    <row r="3561" spans="1:1">
      <c r="A3561" s="1">
        <v>1</v>
      </c>
    </row>
    <row r="3562" spans="1:1">
      <c r="A3562" s="1">
        <v>1</v>
      </c>
    </row>
    <row r="3563" spans="1:1">
      <c r="A3563" s="1">
        <v>1</v>
      </c>
    </row>
    <row r="3564" spans="1:1">
      <c r="A3564" s="1">
        <v>1</v>
      </c>
    </row>
    <row r="3565" spans="1:1">
      <c r="A3565" s="1">
        <v>1</v>
      </c>
    </row>
    <row r="3566" spans="1:1">
      <c r="A3566" s="1">
        <v>1</v>
      </c>
    </row>
    <row r="3567" spans="1:1">
      <c r="A3567" s="1">
        <v>1</v>
      </c>
    </row>
    <row r="3568" spans="1:1">
      <c r="A3568" s="1">
        <v>1</v>
      </c>
    </row>
    <row r="3569" spans="1:1">
      <c r="A3569" s="1">
        <v>1</v>
      </c>
    </row>
    <row r="3570" spans="1:1">
      <c r="A3570" s="1">
        <v>1</v>
      </c>
    </row>
    <row r="3571" spans="1:1">
      <c r="A3571" s="1">
        <v>1</v>
      </c>
    </row>
    <row r="3572" spans="1:1">
      <c r="A3572" s="1">
        <v>1</v>
      </c>
    </row>
    <row r="3573" spans="1:1">
      <c r="A3573" s="1">
        <v>1</v>
      </c>
    </row>
    <row r="3574" spans="1:1">
      <c r="A3574" s="1">
        <v>1</v>
      </c>
    </row>
    <row r="3575" spans="1:1">
      <c r="A3575" s="1">
        <v>1</v>
      </c>
    </row>
    <row r="3576" spans="1:1">
      <c r="A3576" s="1">
        <v>1</v>
      </c>
    </row>
    <row r="3577" spans="1:1">
      <c r="A3577" s="1">
        <v>1</v>
      </c>
    </row>
    <row r="3578" spans="1:1">
      <c r="A3578" s="1">
        <v>1</v>
      </c>
    </row>
    <row r="3579" spans="1:1">
      <c r="A3579" s="1">
        <v>1</v>
      </c>
    </row>
    <row r="3580" spans="1:1">
      <c r="A3580" s="1">
        <v>1</v>
      </c>
    </row>
    <row r="3581" spans="1:1">
      <c r="A3581" s="1">
        <v>1</v>
      </c>
    </row>
    <row r="3582" spans="1:1">
      <c r="A3582" s="1">
        <v>1</v>
      </c>
    </row>
    <row r="3583" spans="1:1">
      <c r="A3583" s="1">
        <v>1</v>
      </c>
    </row>
    <row r="3584" spans="1:1">
      <c r="A3584" s="1">
        <v>1</v>
      </c>
    </row>
    <row r="3585" spans="1:1">
      <c r="A3585" s="1">
        <v>1</v>
      </c>
    </row>
    <row r="3586" spans="1:1">
      <c r="A3586" s="1">
        <v>1</v>
      </c>
    </row>
    <row r="3587" spans="1:1">
      <c r="A3587" s="1">
        <v>1</v>
      </c>
    </row>
    <row r="3588" spans="1:1">
      <c r="A3588" s="1">
        <v>1</v>
      </c>
    </row>
    <row r="3589" spans="1:1">
      <c r="A3589" s="1">
        <v>1</v>
      </c>
    </row>
    <row r="3590" spans="1:1">
      <c r="A3590" s="1">
        <v>1</v>
      </c>
    </row>
    <row r="3591" spans="1:1">
      <c r="A3591" s="1">
        <v>1</v>
      </c>
    </row>
    <row r="3592" spans="1:1">
      <c r="A3592" s="1">
        <v>1</v>
      </c>
    </row>
    <row r="3593" spans="1:1">
      <c r="A3593" s="1">
        <v>1</v>
      </c>
    </row>
    <row r="3594" spans="1:1">
      <c r="A3594" s="1">
        <v>1</v>
      </c>
    </row>
    <row r="3595" spans="1:1">
      <c r="A3595" s="1">
        <v>1</v>
      </c>
    </row>
    <row r="3596" spans="1:1">
      <c r="A3596" s="1">
        <v>1</v>
      </c>
    </row>
    <row r="3597" spans="1:1">
      <c r="A3597" s="1">
        <v>1</v>
      </c>
    </row>
    <row r="3598" spans="1:1">
      <c r="A3598" s="1">
        <v>1</v>
      </c>
    </row>
    <row r="3599" spans="1:1">
      <c r="A3599" s="1">
        <v>1</v>
      </c>
    </row>
    <row r="3600" spans="1:1">
      <c r="A3600" s="1">
        <v>1</v>
      </c>
    </row>
    <row r="3601" spans="1:1">
      <c r="A3601" s="1">
        <v>1</v>
      </c>
    </row>
    <row r="3602" spans="1:1">
      <c r="A3602" s="1">
        <v>1</v>
      </c>
    </row>
    <row r="3603" spans="1:1">
      <c r="A3603" s="1">
        <v>1</v>
      </c>
    </row>
    <row r="3604" spans="1:1">
      <c r="A3604" s="1">
        <v>1</v>
      </c>
    </row>
    <row r="3605" spans="1:1">
      <c r="A3605" s="1">
        <v>1</v>
      </c>
    </row>
    <row r="3606" spans="1:1">
      <c r="A3606" s="1">
        <v>1</v>
      </c>
    </row>
    <row r="3607" spans="1:1">
      <c r="A3607" s="1">
        <v>1</v>
      </c>
    </row>
    <row r="3608" spans="1:1">
      <c r="A3608" s="1">
        <v>1</v>
      </c>
    </row>
    <row r="3609" spans="1:1">
      <c r="A3609" s="1">
        <v>1</v>
      </c>
    </row>
    <row r="3610" spans="1:1">
      <c r="A3610" s="1">
        <v>1</v>
      </c>
    </row>
    <row r="3611" spans="1:1">
      <c r="A3611" s="1">
        <v>1</v>
      </c>
    </row>
    <row r="3612" spans="1:1">
      <c r="A3612" s="1">
        <v>1</v>
      </c>
    </row>
    <row r="3613" spans="1:1">
      <c r="A3613" s="1">
        <v>1</v>
      </c>
    </row>
    <row r="3614" spans="1:1">
      <c r="A3614" s="1">
        <v>1</v>
      </c>
    </row>
    <row r="3615" spans="1:1">
      <c r="A3615" s="1">
        <v>1</v>
      </c>
    </row>
    <row r="3616" spans="1:1">
      <c r="A3616" s="1">
        <v>1</v>
      </c>
    </row>
    <row r="3617" spans="1:1">
      <c r="A3617" s="1">
        <v>1</v>
      </c>
    </row>
    <row r="3618" spans="1:1">
      <c r="A3618" s="1">
        <v>1</v>
      </c>
    </row>
    <row r="3619" spans="1:1">
      <c r="A3619" s="1">
        <v>1</v>
      </c>
    </row>
    <row r="3620" spans="1:1">
      <c r="A3620" s="1">
        <v>1</v>
      </c>
    </row>
    <row r="3621" spans="1:1">
      <c r="A3621" s="1">
        <v>1</v>
      </c>
    </row>
    <row r="3622" spans="1:1">
      <c r="A3622" s="1">
        <v>1</v>
      </c>
    </row>
    <row r="3623" spans="1:1">
      <c r="A3623" s="1">
        <v>1</v>
      </c>
    </row>
    <row r="3624" spans="1:1">
      <c r="A3624" s="1">
        <v>1</v>
      </c>
    </row>
    <row r="3625" spans="1:1">
      <c r="A3625" s="1">
        <v>1</v>
      </c>
    </row>
    <row r="3626" spans="1:1">
      <c r="A3626" s="1">
        <v>1</v>
      </c>
    </row>
    <row r="3627" spans="1:1">
      <c r="A3627" s="1">
        <v>1</v>
      </c>
    </row>
    <row r="3628" spans="1:1">
      <c r="A3628" s="1">
        <v>1</v>
      </c>
    </row>
    <row r="3629" spans="1:1">
      <c r="A3629" s="1">
        <v>1</v>
      </c>
    </row>
    <row r="3630" spans="1:1">
      <c r="A3630" s="1">
        <v>1</v>
      </c>
    </row>
    <row r="3631" spans="1:1">
      <c r="A3631" s="1">
        <v>1</v>
      </c>
    </row>
    <row r="3632" spans="1:1">
      <c r="A3632" s="1">
        <v>1</v>
      </c>
    </row>
    <row r="3633" spans="1:1">
      <c r="A3633" s="1">
        <v>1</v>
      </c>
    </row>
    <row r="3634" spans="1:1">
      <c r="A3634" s="1">
        <v>1</v>
      </c>
    </row>
    <row r="3635" spans="1:1">
      <c r="A3635" s="1">
        <v>1</v>
      </c>
    </row>
    <row r="3636" spans="1:1">
      <c r="A3636" s="1">
        <v>1</v>
      </c>
    </row>
    <row r="3637" spans="1:1">
      <c r="A3637" s="1">
        <v>1</v>
      </c>
    </row>
    <row r="3638" spans="1:1">
      <c r="A3638" s="1">
        <v>1</v>
      </c>
    </row>
    <row r="3639" spans="1:1">
      <c r="A3639" s="1">
        <v>1</v>
      </c>
    </row>
    <row r="3640" spans="1:1">
      <c r="A3640" s="1">
        <v>1</v>
      </c>
    </row>
    <row r="3641" spans="1:1">
      <c r="A3641" s="1">
        <v>1</v>
      </c>
    </row>
    <row r="3642" spans="1:1">
      <c r="A3642" s="1">
        <v>1</v>
      </c>
    </row>
    <row r="3643" spans="1:1">
      <c r="A3643" s="1">
        <v>1</v>
      </c>
    </row>
    <row r="3644" spans="1:1">
      <c r="A3644" s="1">
        <v>1</v>
      </c>
    </row>
    <row r="3645" spans="1:1">
      <c r="A3645" s="1">
        <v>1</v>
      </c>
    </row>
    <row r="3646" spans="1:1">
      <c r="A3646" s="1">
        <v>1</v>
      </c>
    </row>
    <row r="3647" spans="1:1">
      <c r="A3647" s="1">
        <v>1</v>
      </c>
    </row>
    <row r="3648" spans="1:1">
      <c r="A3648" s="1">
        <v>1</v>
      </c>
    </row>
    <row r="3649" spans="1:1">
      <c r="A3649" s="1">
        <v>1</v>
      </c>
    </row>
    <row r="3650" spans="1:1">
      <c r="A3650" s="1">
        <v>1</v>
      </c>
    </row>
    <row r="3651" spans="1:1">
      <c r="A3651" s="1">
        <v>1</v>
      </c>
    </row>
    <row r="3652" spans="1:1">
      <c r="A3652" s="1">
        <v>1</v>
      </c>
    </row>
    <row r="3653" spans="1:1">
      <c r="A3653" s="1">
        <v>1</v>
      </c>
    </row>
    <row r="3654" spans="1:1">
      <c r="A3654" s="1">
        <v>1</v>
      </c>
    </row>
    <row r="3655" spans="1:1">
      <c r="A3655" s="1">
        <v>1</v>
      </c>
    </row>
    <row r="3656" spans="1:1">
      <c r="A3656" s="1">
        <v>1</v>
      </c>
    </row>
    <row r="3657" spans="1:1">
      <c r="A3657" s="1">
        <v>1</v>
      </c>
    </row>
    <row r="3658" spans="1:1">
      <c r="A3658" s="1">
        <v>1</v>
      </c>
    </row>
    <row r="3659" spans="1:1">
      <c r="A3659" s="1">
        <v>1</v>
      </c>
    </row>
    <row r="3660" spans="1:1">
      <c r="A3660" s="1">
        <v>1</v>
      </c>
    </row>
    <row r="3661" spans="1:1">
      <c r="A3661" s="1">
        <v>1</v>
      </c>
    </row>
    <row r="3662" spans="1:1">
      <c r="A3662" s="1">
        <v>1</v>
      </c>
    </row>
    <row r="3663" spans="1:1">
      <c r="A3663" s="1">
        <v>1</v>
      </c>
    </row>
    <row r="3664" spans="1:1">
      <c r="A3664" s="1">
        <v>1</v>
      </c>
    </row>
    <row r="3665" spans="1:1">
      <c r="A3665" s="1">
        <v>1</v>
      </c>
    </row>
    <row r="3666" spans="1:1">
      <c r="A3666" s="1">
        <v>1</v>
      </c>
    </row>
    <row r="3667" spans="1:1">
      <c r="A3667" s="1">
        <v>1</v>
      </c>
    </row>
    <row r="3668" spans="1:1">
      <c r="A3668" s="1">
        <v>1</v>
      </c>
    </row>
    <row r="3669" spans="1:1">
      <c r="A3669" s="1">
        <v>1</v>
      </c>
    </row>
    <row r="3670" spans="1:1">
      <c r="A3670" s="1">
        <v>1</v>
      </c>
    </row>
    <row r="3671" spans="1:1">
      <c r="A3671" s="1">
        <v>1</v>
      </c>
    </row>
    <row r="3672" spans="1:1">
      <c r="A3672" s="1">
        <v>1</v>
      </c>
    </row>
    <row r="3673" spans="1:1">
      <c r="A3673" s="1">
        <v>1</v>
      </c>
    </row>
    <row r="3674" spans="1:1">
      <c r="A3674" s="1">
        <v>1</v>
      </c>
    </row>
    <row r="3675" spans="1:1">
      <c r="A3675" s="1">
        <v>1</v>
      </c>
    </row>
    <row r="3676" spans="1:1">
      <c r="A3676" s="1">
        <v>1</v>
      </c>
    </row>
    <row r="3677" spans="1:1">
      <c r="A3677" s="1">
        <v>1</v>
      </c>
    </row>
    <row r="3678" spans="1:1">
      <c r="A3678" s="1">
        <v>1</v>
      </c>
    </row>
    <row r="3679" spans="1:1">
      <c r="A3679" s="1">
        <v>1</v>
      </c>
    </row>
    <row r="3680" spans="1:1">
      <c r="A3680" s="1">
        <v>1</v>
      </c>
    </row>
    <row r="3681" spans="1:1">
      <c r="A3681" s="1">
        <v>1</v>
      </c>
    </row>
    <row r="3682" spans="1:1">
      <c r="A3682" s="1">
        <v>1</v>
      </c>
    </row>
    <row r="3683" spans="1:1">
      <c r="A3683" s="1">
        <v>1</v>
      </c>
    </row>
    <row r="3684" spans="1:1">
      <c r="A3684" s="1">
        <v>1</v>
      </c>
    </row>
    <row r="3685" spans="1:1">
      <c r="A3685" s="1">
        <v>1</v>
      </c>
    </row>
    <row r="3686" spans="1:1">
      <c r="A3686" s="1">
        <v>1</v>
      </c>
    </row>
    <row r="3687" spans="1:1">
      <c r="A3687" s="1">
        <v>1</v>
      </c>
    </row>
    <row r="3688" spans="1:1">
      <c r="A3688" s="1">
        <v>1</v>
      </c>
    </row>
    <row r="3689" spans="1:1">
      <c r="A3689" s="1">
        <v>1</v>
      </c>
    </row>
    <row r="3690" spans="1:1">
      <c r="A3690" s="1">
        <v>1</v>
      </c>
    </row>
    <row r="3691" spans="1:1">
      <c r="A3691" s="1">
        <v>1</v>
      </c>
    </row>
    <row r="3692" spans="1:1">
      <c r="A3692" s="1">
        <v>1</v>
      </c>
    </row>
    <row r="3693" spans="1:1">
      <c r="A3693" s="1">
        <v>1</v>
      </c>
    </row>
    <row r="3694" spans="1:1">
      <c r="A3694" s="1">
        <v>1</v>
      </c>
    </row>
    <row r="3695" spans="1:1">
      <c r="A3695" s="1">
        <v>1</v>
      </c>
    </row>
    <row r="3696" spans="1:1">
      <c r="A3696" s="1">
        <v>1</v>
      </c>
    </row>
    <row r="3697" spans="1:1">
      <c r="A3697" s="1">
        <v>1</v>
      </c>
    </row>
    <row r="3698" spans="1:1">
      <c r="A3698" s="1">
        <v>1</v>
      </c>
    </row>
    <row r="3699" spans="1:1">
      <c r="A3699" s="1">
        <v>1</v>
      </c>
    </row>
    <row r="3700" spans="1:1">
      <c r="A3700" s="1">
        <v>1</v>
      </c>
    </row>
    <row r="3701" spans="1:1">
      <c r="A3701" s="1">
        <v>1</v>
      </c>
    </row>
    <row r="3702" spans="1:1">
      <c r="A3702" s="1">
        <v>1</v>
      </c>
    </row>
    <row r="3703" spans="1:1">
      <c r="A3703" s="1">
        <v>1</v>
      </c>
    </row>
    <row r="3704" spans="1:1">
      <c r="A3704" s="1">
        <v>1</v>
      </c>
    </row>
    <row r="3705" spans="1:1">
      <c r="A3705" s="1">
        <v>1</v>
      </c>
    </row>
    <row r="3706" spans="1:1">
      <c r="A3706" s="1">
        <v>1</v>
      </c>
    </row>
    <row r="3707" spans="1:1">
      <c r="A3707" s="1">
        <v>1</v>
      </c>
    </row>
    <row r="3708" spans="1:1">
      <c r="A3708" s="1">
        <v>1</v>
      </c>
    </row>
    <row r="3709" spans="1:1">
      <c r="A3709" s="1">
        <v>1</v>
      </c>
    </row>
    <row r="3710" spans="1:1">
      <c r="A3710" s="1">
        <v>1</v>
      </c>
    </row>
    <row r="3711" spans="1:1">
      <c r="A3711" s="1">
        <v>1</v>
      </c>
    </row>
    <row r="3712" spans="1:1">
      <c r="A3712" s="1">
        <v>1</v>
      </c>
    </row>
    <row r="3713" spans="1:1">
      <c r="A3713" s="1">
        <v>1</v>
      </c>
    </row>
    <row r="3714" spans="1:1">
      <c r="A3714" s="1">
        <v>1</v>
      </c>
    </row>
    <row r="3715" spans="1:1">
      <c r="A3715" s="1">
        <v>1</v>
      </c>
    </row>
    <row r="3716" spans="1:1">
      <c r="A3716" s="1">
        <v>1</v>
      </c>
    </row>
    <row r="3717" spans="1:1">
      <c r="A3717" s="1">
        <v>1</v>
      </c>
    </row>
    <row r="3718" spans="1:1">
      <c r="A3718" s="1">
        <v>1</v>
      </c>
    </row>
    <row r="3719" spans="1:1">
      <c r="A3719" s="1">
        <v>1</v>
      </c>
    </row>
    <row r="3720" spans="1:1">
      <c r="A3720" s="1">
        <v>1</v>
      </c>
    </row>
    <row r="3721" spans="1:1">
      <c r="A3721" s="1">
        <v>1</v>
      </c>
    </row>
    <row r="3722" spans="1:1">
      <c r="A3722" s="1">
        <v>1</v>
      </c>
    </row>
    <row r="3723" spans="1:1">
      <c r="A3723" s="1">
        <v>1</v>
      </c>
    </row>
    <row r="3724" spans="1:1">
      <c r="A3724" s="1">
        <v>1</v>
      </c>
    </row>
    <row r="3725" spans="1:1">
      <c r="A3725" s="1">
        <v>1</v>
      </c>
    </row>
    <row r="3726" spans="1:1">
      <c r="A3726" s="1">
        <v>1</v>
      </c>
    </row>
    <row r="3727" spans="1:1">
      <c r="A3727" s="1">
        <v>1</v>
      </c>
    </row>
    <row r="3728" spans="1:1">
      <c r="A3728" s="1">
        <v>1</v>
      </c>
    </row>
    <row r="3729" spans="1:1">
      <c r="A3729" s="1">
        <v>1</v>
      </c>
    </row>
    <row r="3730" spans="1:1">
      <c r="A3730" s="1">
        <v>1</v>
      </c>
    </row>
    <row r="3731" spans="1:1">
      <c r="A3731" s="1">
        <v>1</v>
      </c>
    </row>
    <row r="3732" spans="1:1">
      <c r="A3732" s="1">
        <v>1</v>
      </c>
    </row>
    <row r="3733" spans="1:1">
      <c r="A3733" s="1">
        <v>1</v>
      </c>
    </row>
    <row r="3734" spans="1:1">
      <c r="A3734" s="1">
        <v>1</v>
      </c>
    </row>
    <row r="3735" spans="1:1">
      <c r="A3735" s="1">
        <v>1</v>
      </c>
    </row>
    <row r="3736" spans="1:1">
      <c r="A3736" s="1">
        <v>1</v>
      </c>
    </row>
    <row r="3737" spans="1:1">
      <c r="A3737" s="1">
        <v>1</v>
      </c>
    </row>
    <row r="3738" spans="1:1">
      <c r="A3738" s="1">
        <v>1</v>
      </c>
    </row>
    <row r="3739" spans="1:1">
      <c r="A3739" s="1">
        <v>1</v>
      </c>
    </row>
    <row r="3740" spans="1:1">
      <c r="A3740" s="1">
        <v>1</v>
      </c>
    </row>
    <row r="3741" spans="1:1">
      <c r="A3741" s="1">
        <v>1</v>
      </c>
    </row>
    <row r="3742" spans="1:1">
      <c r="A3742" s="1">
        <v>1</v>
      </c>
    </row>
    <row r="3743" spans="1:1">
      <c r="A3743" s="1">
        <v>1</v>
      </c>
    </row>
    <row r="3744" spans="1:1">
      <c r="A3744" s="1">
        <v>1</v>
      </c>
    </row>
    <row r="3745" spans="1:1">
      <c r="A3745" s="1">
        <v>1</v>
      </c>
    </row>
    <row r="3746" spans="1:1">
      <c r="A3746" s="1">
        <v>1</v>
      </c>
    </row>
    <row r="3747" spans="1:1">
      <c r="A3747" s="1">
        <v>1</v>
      </c>
    </row>
    <row r="3748" spans="1:1">
      <c r="A3748" s="1">
        <v>1</v>
      </c>
    </row>
    <row r="3749" spans="1:1">
      <c r="A3749" s="1">
        <v>1</v>
      </c>
    </row>
    <row r="3750" spans="1:1">
      <c r="A3750" s="1">
        <v>1</v>
      </c>
    </row>
    <row r="3751" spans="1:1">
      <c r="A3751" s="1">
        <v>1</v>
      </c>
    </row>
    <row r="3752" spans="1:1">
      <c r="A3752" s="1">
        <v>1</v>
      </c>
    </row>
    <row r="3753" spans="1:1">
      <c r="A3753" s="1">
        <v>1</v>
      </c>
    </row>
    <row r="3754" spans="1:1">
      <c r="A3754" s="1">
        <v>1</v>
      </c>
    </row>
    <row r="3755" spans="1:1">
      <c r="A3755" s="1">
        <v>1</v>
      </c>
    </row>
    <row r="3756" spans="1:1">
      <c r="A3756" s="1">
        <v>1</v>
      </c>
    </row>
    <row r="3757" spans="1:1">
      <c r="A3757" s="1">
        <v>1</v>
      </c>
    </row>
    <row r="3758" spans="1:1">
      <c r="A3758" s="1">
        <v>1</v>
      </c>
    </row>
    <row r="3759" spans="1:1">
      <c r="A3759" s="1">
        <v>1</v>
      </c>
    </row>
    <row r="3760" spans="1:1">
      <c r="A3760" s="1">
        <v>1</v>
      </c>
    </row>
    <row r="3761" spans="1:1">
      <c r="A3761" s="1">
        <v>1</v>
      </c>
    </row>
    <row r="3762" spans="1:1">
      <c r="A3762" s="1">
        <v>1</v>
      </c>
    </row>
    <row r="3763" spans="1:1">
      <c r="A3763" s="1">
        <v>1</v>
      </c>
    </row>
    <row r="3764" spans="1:1">
      <c r="A3764" s="1">
        <v>1</v>
      </c>
    </row>
    <row r="3765" spans="1:1">
      <c r="A3765" s="1">
        <v>1</v>
      </c>
    </row>
    <row r="3766" spans="1:1">
      <c r="A3766" s="1">
        <v>1</v>
      </c>
    </row>
    <row r="3767" spans="1:1">
      <c r="A3767" s="1">
        <v>1</v>
      </c>
    </row>
    <row r="3768" spans="1:1">
      <c r="A3768" s="1">
        <v>1</v>
      </c>
    </row>
    <row r="3769" spans="1:1">
      <c r="A3769" s="1">
        <v>1</v>
      </c>
    </row>
    <row r="3770" spans="1:1">
      <c r="A3770" s="1">
        <v>1</v>
      </c>
    </row>
    <row r="3771" spans="1:1">
      <c r="A3771" s="1">
        <v>1</v>
      </c>
    </row>
    <row r="3772" spans="1:1">
      <c r="A3772" s="1">
        <v>1</v>
      </c>
    </row>
    <row r="3773" spans="1:1">
      <c r="A3773" s="1">
        <v>1</v>
      </c>
    </row>
    <row r="3774" spans="1:1">
      <c r="A3774" s="1">
        <v>1</v>
      </c>
    </row>
    <row r="3775" spans="1:1">
      <c r="A3775" s="1">
        <v>1</v>
      </c>
    </row>
    <row r="3776" spans="1:1">
      <c r="A3776" s="1">
        <v>1</v>
      </c>
    </row>
    <row r="3777" spans="1:1">
      <c r="A3777" s="1">
        <v>1</v>
      </c>
    </row>
    <row r="3778" spans="1:1">
      <c r="A3778" s="1">
        <v>1</v>
      </c>
    </row>
    <row r="3779" spans="1:1">
      <c r="A3779" s="1">
        <v>1</v>
      </c>
    </row>
    <row r="3780" spans="1:1">
      <c r="A3780" s="1">
        <v>1</v>
      </c>
    </row>
    <row r="3781" spans="1:1">
      <c r="A3781" s="1">
        <v>1</v>
      </c>
    </row>
    <row r="3782" spans="1:1">
      <c r="A3782" s="1">
        <v>1</v>
      </c>
    </row>
    <row r="3783" spans="1:1">
      <c r="A3783" s="1">
        <v>1</v>
      </c>
    </row>
    <row r="3784" spans="1:1">
      <c r="A3784" s="1">
        <v>1</v>
      </c>
    </row>
    <row r="3785" spans="1:1">
      <c r="A3785" s="1">
        <v>1</v>
      </c>
    </row>
    <row r="3786" spans="1:1">
      <c r="A3786" s="1">
        <v>1</v>
      </c>
    </row>
    <row r="3787" spans="1:1">
      <c r="A3787" s="1">
        <v>1</v>
      </c>
    </row>
    <row r="3788" spans="1:1">
      <c r="A3788" s="1">
        <v>1</v>
      </c>
    </row>
    <row r="3789" spans="1:1">
      <c r="A3789" s="1">
        <v>1</v>
      </c>
    </row>
    <row r="3790" spans="1:1">
      <c r="A3790" s="1">
        <v>1</v>
      </c>
    </row>
    <row r="3791" spans="1:1">
      <c r="A3791" s="1">
        <v>1</v>
      </c>
    </row>
    <row r="3792" spans="1:1">
      <c r="A3792" s="1">
        <v>1</v>
      </c>
    </row>
    <row r="3793" spans="1:1">
      <c r="A3793" s="1">
        <v>1</v>
      </c>
    </row>
    <row r="3794" spans="1:1">
      <c r="A3794" s="1">
        <v>1</v>
      </c>
    </row>
    <row r="3795" spans="1:1">
      <c r="A3795" s="1">
        <v>1</v>
      </c>
    </row>
    <row r="3796" spans="1:1">
      <c r="A3796" s="1">
        <v>1</v>
      </c>
    </row>
    <row r="3797" spans="1:1">
      <c r="A3797" s="1">
        <v>1</v>
      </c>
    </row>
    <row r="3798" spans="1:1">
      <c r="A3798" s="1">
        <v>1</v>
      </c>
    </row>
    <row r="3799" spans="1:1">
      <c r="A3799" s="1">
        <v>1</v>
      </c>
    </row>
    <row r="3800" spans="1:1">
      <c r="A3800" s="1">
        <v>1</v>
      </c>
    </row>
    <row r="3801" spans="1:1">
      <c r="A3801" s="1">
        <v>1</v>
      </c>
    </row>
    <row r="3802" spans="1:1">
      <c r="A3802" s="1">
        <v>1</v>
      </c>
    </row>
    <row r="3803" spans="1:1">
      <c r="A3803" s="1">
        <v>1</v>
      </c>
    </row>
    <row r="3804" spans="1:1">
      <c r="A3804" s="1">
        <v>1</v>
      </c>
    </row>
    <row r="3805" spans="1:1">
      <c r="A3805" s="1">
        <v>1</v>
      </c>
    </row>
    <row r="3806" spans="1:1">
      <c r="A3806" s="1">
        <v>1</v>
      </c>
    </row>
    <row r="3807" spans="1:1">
      <c r="A3807" s="1">
        <v>1</v>
      </c>
    </row>
    <row r="3808" spans="1:1">
      <c r="A3808" s="1">
        <v>1</v>
      </c>
    </row>
    <row r="3809" spans="1:1">
      <c r="A3809" s="1">
        <v>1</v>
      </c>
    </row>
    <row r="3810" spans="1:1">
      <c r="A3810" s="1">
        <v>1</v>
      </c>
    </row>
    <row r="3811" spans="1:1">
      <c r="A3811" s="1">
        <v>1</v>
      </c>
    </row>
    <row r="3812" spans="1:1">
      <c r="A3812" s="1">
        <v>1</v>
      </c>
    </row>
    <row r="3813" spans="1:1">
      <c r="A3813" s="1">
        <v>1</v>
      </c>
    </row>
    <row r="3814" spans="1:1">
      <c r="A3814" s="1">
        <v>1</v>
      </c>
    </row>
    <row r="3815" spans="1:1">
      <c r="A3815" s="1">
        <v>1</v>
      </c>
    </row>
    <row r="3816" spans="1:1">
      <c r="A3816" s="1">
        <v>1</v>
      </c>
    </row>
    <row r="3817" spans="1:1">
      <c r="A3817" s="1">
        <v>1</v>
      </c>
    </row>
    <row r="3818" spans="1:1">
      <c r="A3818" s="1">
        <v>1</v>
      </c>
    </row>
    <row r="3819" spans="1:1">
      <c r="A3819" s="1">
        <v>1</v>
      </c>
    </row>
    <row r="3820" spans="1:1">
      <c r="A3820" s="1">
        <v>1</v>
      </c>
    </row>
    <row r="3821" spans="1:1">
      <c r="A3821" s="1">
        <v>1</v>
      </c>
    </row>
    <row r="3822" spans="1:1">
      <c r="A3822" s="1">
        <v>1</v>
      </c>
    </row>
    <row r="3823" spans="1:1">
      <c r="A3823" s="1">
        <v>1</v>
      </c>
    </row>
    <row r="3824" spans="1:1">
      <c r="A3824" s="1">
        <v>1</v>
      </c>
    </row>
    <row r="3825" spans="1:1">
      <c r="A3825" s="1">
        <v>1</v>
      </c>
    </row>
    <row r="3826" spans="1:1">
      <c r="A3826" s="1">
        <v>1</v>
      </c>
    </row>
    <row r="3827" spans="1:1">
      <c r="A3827" s="1">
        <v>1</v>
      </c>
    </row>
    <row r="3828" spans="1:1">
      <c r="A3828" s="1">
        <v>1</v>
      </c>
    </row>
    <row r="3829" spans="1:1">
      <c r="A3829" s="1">
        <v>1</v>
      </c>
    </row>
    <row r="3830" spans="1:1">
      <c r="A3830" s="1">
        <v>1</v>
      </c>
    </row>
    <row r="3831" spans="1:1">
      <c r="A3831" s="1">
        <v>1</v>
      </c>
    </row>
    <row r="3832" spans="1:1">
      <c r="A3832" s="1">
        <v>1</v>
      </c>
    </row>
    <row r="3833" spans="1:1">
      <c r="A3833" s="1">
        <v>1</v>
      </c>
    </row>
    <row r="3834" spans="1:1">
      <c r="A3834" s="1">
        <v>1</v>
      </c>
    </row>
    <row r="3835" spans="1:1">
      <c r="A3835" s="1">
        <v>1</v>
      </c>
    </row>
    <row r="3836" spans="1:1">
      <c r="A3836" s="1">
        <v>1</v>
      </c>
    </row>
    <row r="3837" spans="1:1">
      <c r="A3837" s="1">
        <v>1</v>
      </c>
    </row>
    <row r="3838" spans="1:1">
      <c r="A3838" s="1">
        <v>1</v>
      </c>
    </row>
    <row r="3839" spans="1:1">
      <c r="A3839" s="1">
        <v>1</v>
      </c>
    </row>
    <row r="3840" spans="1:1">
      <c r="A3840" s="1">
        <v>1</v>
      </c>
    </row>
    <row r="3841" spans="1:1">
      <c r="A3841" s="1">
        <v>1</v>
      </c>
    </row>
    <row r="3842" spans="1:1">
      <c r="A3842" s="1">
        <v>1</v>
      </c>
    </row>
    <row r="3843" spans="1:1">
      <c r="A3843" s="1">
        <v>1</v>
      </c>
    </row>
    <row r="3844" spans="1:1">
      <c r="A3844" s="1">
        <v>1</v>
      </c>
    </row>
    <row r="3845" spans="1:1">
      <c r="A3845" s="1">
        <v>1</v>
      </c>
    </row>
    <row r="3846" spans="1:1">
      <c r="A3846" s="1">
        <v>1</v>
      </c>
    </row>
    <row r="3847" spans="1:1">
      <c r="A3847" s="1">
        <v>1</v>
      </c>
    </row>
    <row r="3848" spans="1:1">
      <c r="A3848" s="1">
        <v>1</v>
      </c>
    </row>
    <row r="3849" spans="1:1">
      <c r="A3849" s="1">
        <v>1</v>
      </c>
    </row>
    <row r="3850" spans="1:1">
      <c r="A3850" s="1">
        <v>1</v>
      </c>
    </row>
    <row r="3851" spans="1:1">
      <c r="A3851" s="1">
        <v>1</v>
      </c>
    </row>
    <row r="3852" spans="1:1">
      <c r="A3852" s="1">
        <v>1</v>
      </c>
    </row>
    <row r="3853" spans="1:1">
      <c r="A3853" s="1">
        <v>1</v>
      </c>
    </row>
    <row r="3854" spans="1:1">
      <c r="A3854" s="1">
        <v>1</v>
      </c>
    </row>
    <row r="3855" spans="1:1">
      <c r="A3855" s="1">
        <v>1</v>
      </c>
    </row>
    <row r="3856" spans="1:1">
      <c r="A3856" s="1">
        <v>1</v>
      </c>
    </row>
    <row r="3857" spans="1:1">
      <c r="A3857" s="1">
        <v>1</v>
      </c>
    </row>
    <row r="3858" spans="1:1">
      <c r="A3858" s="1">
        <v>1</v>
      </c>
    </row>
    <row r="3859" spans="1:1">
      <c r="A3859" s="1">
        <v>1</v>
      </c>
    </row>
    <row r="3860" spans="1:1">
      <c r="A3860" s="1">
        <v>1</v>
      </c>
    </row>
    <row r="3861" spans="1:1">
      <c r="A3861" s="1">
        <v>1</v>
      </c>
    </row>
    <row r="3862" spans="1:1">
      <c r="A3862" s="1">
        <v>1</v>
      </c>
    </row>
    <row r="3863" spans="1:1">
      <c r="A3863" s="1">
        <v>1</v>
      </c>
    </row>
    <row r="3864" spans="1:1">
      <c r="A3864" s="1">
        <v>1</v>
      </c>
    </row>
    <row r="3865" spans="1:1">
      <c r="A3865" s="1">
        <v>1</v>
      </c>
    </row>
    <row r="3866" spans="1:1">
      <c r="A3866" s="1">
        <v>1</v>
      </c>
    </row>
    <row r="3867" spans="1:1">
      <c r="A3867" s="1">
        <v>1</v>
      </c>
    </row>
    <row r="3868" spans="1:1">
      <c r="A3868" s="1">
        <v>1</v>
      </c>
    </row>
    <row r="3869" spans="1:1">
      <c r="A3869" s="1">
        <v>1</v>
      </c>
    </row>
    <row r="3870" spans="1:1">
      <c r="A3870" s="1">
        <v>1</v>
      </c>
    </row>
    <row r="3871" spans="1:1">
      <c r="A3871" s="1">
        <v>1</v>
      </c>
    </row>
    <row r="3872" spans="1:1">
      <c r="A3872" s="1">
        <v>1</v>
      </c>
    </row>
    <row r="3873" spans="1:1">
      <c r="A3873" s="1">
        <v>1</v>
      </c>
    </row>
    <row r="3874" spans="1:1">
      <c r="A3874" s="1">
        <v>1</v>
      </c>
    </row>
    <row r="3875" spans="1:1">
      <c r="A3875" s="1">
        <v>1</v>
      </c>
    </row>
    <row r="3876" spans="1:1">
      <c r="A3876" s="1">
        <v>1</v>
      </c>
    </row>
    <row r="3877" spans="1:1">
      <c r="A3877" s="1">
        <v>1</v>
      </c>
    </row>
    <row r="3878" spans="1:1">
      <c r="A3878" s="1">
        <v>1</v>
      </c>
    </row>
    <row r="3879" spans="1:1">
      <c r="A3879" s="1">
        <v>1</v>
      </c>
    </row>
    <row r="3880" spans="1:1">
      <c r="A3880" s="1">
        <v>1</v>
      </c>
    </row>
    <row r="3881" spans="1:1">
      <c r="A3881" s="1">
        <v>1</v>
      </c>
    </row>
    <row r="3882" spans="1:1">
      <c r="A3882" s="1">
        <v>1</v>
      </c>
    </row>
    <row r="3883" spans="1:1">
      <c r="A3883" s="1">
        <v>1</v>
      </c>
    </row>
    <row r="3884" spans="1:1">
      <c r="A3884" s="1">
        <v>1</v>
      </c>
    </row>
    <row r="3885" spans="1:1">
      <c r="A3885" s="1">
        <v>1</v>
      </c>
    </row>
    <row r="3886" spans="1:1">
      <c r="A3886" s="1">
        <v>1</v>
      </c>
    </row>
    <row r="3887" spans="1:1">
      <c r="A3887" s="1">
        <v>1</v>
      </c>
    </row>
    <row r="3888" spans="1:1">
      <c r="A3888" s="1">
        <v>1</v>
      </c>
    </row>
    <row r="3889" spans="1:1">
      <c r="A3889" s="1">
        <v>1</v>
      </c>
    </row>
    <row r="3890" spans="1:1">
      <c r="A3890" s="1">
        <v>1</v>
      </c>
    </row>
    <row r="3891" spans="1:1">
      <c r="A3891" s="1">
        <v>1</v>
      </c>
    </row>
    <row r="3892" spans="1:1">
      <c r="A3892" s="1">
        <v>1</v>
      </c>
    </row>
    <row r="3893" spans="1:1">
      <c r="A3893" s="1">
        <v>1</v>
      </c>
    </row>
    <row r="3894" spans="1:1">
      <c r="A3894" s="1">
        <v>1</v>
      </c>
    </row>
    <row r="3895" spans="1:1">
      <c r="A3895" s="1">
        <v>1</v>
      </c>
    </row>
    <row r="3896" spans="1:1">
      <c r="A3896" s="1">
        <v>1</v>
      </c>
    </row>
    <row r="3897" spans="1:1">
      <c r="A3897" s="1">
        <v>1</v>
      </c>
    </row>
    <row r="3898" spans="1:1">
      <c r="A3898" s="1">
        <v>1</v>
      </c>
    </row>
    <row r="3899" spans="1:1">
      <c r="A3899" s="1">
        <v>1</v>
      </c>
    </row>
    <row r="3900" spans="1:1">
      <c r="A3900" s="1">
        <v>1</v>
      </c>
    </row>
    <row r="3901" spans="1:1">
      <c r="A3901" s="1">
        <v>1</v>
      </c>
    </row>
    <row r="3902" spans="1:1">
      <c r="A3902" s="1">
        <v>1</v>
      </c>
    </row>
    <row r="3903" spans="1:1">
      <c r="A3903" s="1">
        <v>1</v>
      </c>
    </row>
    <row r="3904" spans="1:1">
      <c r="A3904" s="1">
        <v>1</v>
      </c>
    </row>
    <row r="3905" spans="1:1">
      <c r="A3905" s="1">
        <v>1</v>
      </c>
    </row>
    <row r="3906" spans="1:1">
      <c r="A3906" s="1">
        <v>1</v>
      </c>
    </row>
    <row r="3907" spans="1:1">
      <c r="A3907" s="1">
        <v>1</v>
      </c>
    </row>
    <row r="3908" spans="1:1">
      <c r="A3908" s="1">
        <v>1</v>
      </c>
    </row>
    <row r="3909" spans="1:1">
      <c r="A3909" s="1">
        <v>1</v>
      </c>
    </row>
    <row r="3910" spans="1:1">
      <c r="A3910" s="1">
        <v>1</v>
      </c>
    </row>
    <row r="3911" spans="1:1">
      <c r="A3911" s="1">
        <v>1</v>
      </c>
    </row>
    <row r="3912" spans="1:1">
      <c r="A3912" s="1">
        <v>1</v>
      </c>
    </row>
    <row r="3913" spans="1:1">
      <c r="A3913" s="1">
        <v>1</v>
      </c>
    </row>
    <row r="3914" spans="1:1">
      <c r="A3914" s="1">
        <v>1</v>
      </c>
    </row>
    <row r="3915" spans="1:1">
      <c r="A3915" s="1">
        <v>1</v>
      </c>
    </row>
    <row r="3916" spans="1:1">
      <c r="A3916" s="1">
        <v>1</v>
      </c>
    </row>
    <row r="3917" spans="1:1">
      <c r="A3917" s="1">
        <v>1</v>
      </c>
    </row>
    <row r="3918" spans="1:1">
      <c r="A3918" s="1">
        <v>1</v>
      </c>
    </row>
    <row r="3919" spans="1:1">
      <c r="A3919" s="1">
        <v>1</v>
      </c>
    </row>
    <row r="3920" spans="1:1">
      <c r="A3920" s="1">
        <v>1</v>
      </c>
    </row>
    <row r="3921" spans="1:1">
      <c r="A3921" s="1">
        <v>1</v>
      </c>
    </row>
    <row r="3922" spans="1:1">
      <c r="A3922" s="1">
        <v>1</v>
      </c>
    </row>
    <row r="3923" spans="1:1">
      <c r="A3923" s="1">
        <v>1</v>
      </c>
    </row>
    <row r="3924" spans="1:1">
      <c r="A3924" s="1">
        <v>1</v>
      </c>
    </row>
    <row r="3925" spans="1:1">
      <c r="A3925" s="1">
        <v>1</v>
      </c>
    </row>
    <row r="3926" spans="1:1">
      <c r="A3926" s="1">
        <v>1</v>
      </c>
    </row>
    <row r="3927" spans="1:1">
      <c r="A3927" s="1">
        <v>1</v>
      </c>
    </row>
    <row r="3928" spans="1:1">
      <c r="A3928" s="1">
        <v>1</v>
      </c>
    </row>
    <row r="3929" spans="1:1">
      <c r="A3929" s="1">
        <v>1</v>
      </c>
    </row>
    <row r="3930" spans="1:1">
      <c r="A3930" s="1">
        <v>1</v>
      </c>
    </row>
    <row r="3931" spans="1:1">
      <c r="A3931" s="1">
        <v>1</v>
      </c>
    </row>
    <row r="3932" spans="1:1">
      <c r="A3932" s="1">
        <v>1</v>
      </c>
    </row>
    <row r="3933" spans="1:1">
      <c r="A3933" s="1">
        <v>1</v>
      </c>
    </row>
    <row r="3934" spans="1:1">
      <c r="A3934" s="1">
        <v>1</v>
      </c>
    </row>
    <row r="3935" spans="1:1">
      <c r="A3935" s="1">
        <v>1</v>
      </c>
    </row>
    <row r="3936" spans="1:1">
      <c r="A3936" s="1">
        <v>1</v>
      </c>
    </row>
    <row r="3937" spans="1:1">
      <c r="A3937" s="1">
        <v>1</v>
      </c>
    </row>
    <row r="3938" spans="1:1">
      <c r="A3938" s="1">
        <v>1</v>
      </c>
    </row>
    <row r="3939" spans="1:1">
      <c r="A3939" s="1">
        <v>1</v>
      </c>
    </row>
    <row r="3940" spans="1:1">
      <c r="A3940" s="1">
        <v>1</v>
      </c>
    </row>
    <row r="3941" spans="1:1">
      <c r="A3941" s="1">
        <v>1</v>
      </c>
    </row>
    <row r="3942" spans="1:1">
      <c r="A3942" s="1">
        <v>1</v>
      </c>
    </row>
    <row r="3943" spans="1:1">
      <c r="A3943" s="1">
        <v>1</v>
      </c>
    </row>
    <row r="3944" spans="1:1">
      <c r="A3944" s="1">
        <v>1</v>
      </c>
    </row>
    <row r="3945" spans="1:1">
      <c r="A3945" s="1">
        <v>1</v>
      </c>
    </row>
    <row r="3946" spans="1:1">
      <c r="A3946" s="1">
        <v>1</v>
      </c>
    </row>
    <row r="3947" spans="1:1">
      <c r="A3947" s="1">
        <v>1</v>
      </c>
    </row>
    <row r="3948" spans="1:1">
      <c r="A3948" s="1">
        <v>1</v>
      </c>
    </row>
    <row r="3949" spans="1:1">
      <c r="A3949" s="1">
        <v>1</v>
      </c>
    </row>
    <row r="3950" spans="1:1">
      <c r="A3950" s="1">
        <v>1</v>
      </c>
    </row>
    <row r="3951" spans="1:1">
      <c r="A3951" s="1">
        <v>1</v>
      </c>
    </row>
    <row r="3952" spans="1:1">
      <c r="A3952" s="1">
        <v>1</v>
      </c>
    </row>
    <row r="3953" spans="1:1">
      <c r="A3953" s="1">
        <v>1</v>
      </c>
    </row>
    <row r="3954" spans="1:1">
      <c r="A3954" s="1">
        <v>1</v>
      </c>
    </row>
    <row r="3955" spans="1:1">
      <c r="A3955" s="1">
        <v>1</v>
      </c>
    </row>
    <row r="3956" spans="1:1">
      <c r="A3956" s="1">
        <v>1</v>
      </c>
    </row>
    <row r="3957" spans="1:1">
      <c r="A3957" s="1">
        <v>1</v>
      </c>
    </row>
    <row r="3958" spans="1:1">
      <c r="A3958" s="1">
        <v>1</v>
      </c>
    </row>
    <row r="3959" spans="1:1">
      <c r="A3959" s="1">
        <v>1</v>
      </c>
    </row>
    <row r="3960" spans="1:1">
      <c r="A3960" s="1">
        <v>1</v>
      </c>
    </row>
    <row r="3961" spans="1:1">
      <c r="A3961" s="1">
        <v>1</v>
      </c>
    </row>
    <row r="3962" spans="1:1">
      <c r="A3962" s="1">
        <v>1</v>
      </c>
    </row>
    <row r="3963" spans="1:1">
      <c r="A3963" s="1">
        <v>1</v>
      </c>
    </row>
    <row r="3964" spans="1:1">
      <c r="A3964" s="1">
        <v>1</v>
      </c>
    </row>
    <row r="3965" spans="1:1">
      <c r="A3965" s="1">
        <v>1</v>
      </c>
    </row>
    <row r="3966" spans="1:1">
      <c r="A3966" s="1">
        <v>1</v>
      </c>
    </row>
    <row r="3967" spans="1:1">
      <c r="A3967" s="1">
        <v>1</v>
      </c>
    </row>
    <row r="3968" spans="1:1">
      <c r="A3968" s="1">
        <v>1</v>
      </c>
    </row>
    <row r="3969" spans="1:1">
      <c r="A3969" s="1">
        <v>1</v>
      </c>
    </row>
    <row r="3970" spans="1:1">
      <c r="A3970" s="1">
        <v>1</v>
      </c>
    </row>
    <row r="3971" spans="1:1">
      <c r="A3971" s="1">
        <v>1</v>
      </c>
    </row>
    <row r="3972" spans="1:1">
      <c r="A3972" s="1">
        <v>1</v>
      </c>
    </row>
    <row r="3973" spans="1:1">
      <c r="A3973" s="1">
        <v>1</v>
      </c>
    </row>
    <row r="3974" spans="1:1">
      <c r="A3974" s="1">
        <v>1</v>
      </c>
    </row>
    <row r="3975" spans="1:1">
      <c r="A3975" s="1">
        <v>1</v>
      </c>
    </row>
    <row r="3976" spans="1:1">
      <c r="A3976" s="1">
        <v>1</v>
      </c>
    </row>
    <row r="3977" spans="1:1">
      <c r="A3977" s="1">
        <v>1</v>
      </c>
    </row>
    <row r="3978" spans="1:1">
      <c r="A3978" s="1">
        <v>1</v>
      </c>
    </row>
    <row r="3979" spans="1:1">
      <c r="A3979" s="1">
        <v>1</v>
      </c>
    </row>
    <row r="3980" spans="1:1">
      <c r="A3980" s="1">
        <v>1</v>
      </c>
    </row>
    <row r="3981" spans="1:1">
      <c r="A3981" s="1">
        <v>1</v>
      </c>
    </row>
    <row r="3982" spans="1:1">
      <c r="A3982" s="1">
        <v>1</v>
      </c>
    </row>
    <row r="3983" spans="1:1">
      <c r="A3983" s="1">
        <v>1</v>
      </c>
    </row>
    <row r="3984" spans="1:1">
      <c r="A3984" s="1">
        <v>1</v>
      </c>
    </row>
    <row r="3985" spans="1:1">
      <c r="A3985" s="1">
        <v>1</v>
      </c>
    </row>
    <row r="3986" spans="1:1">
      <c r="A3986" s="1">
        <v>1</v>
      </c>
    </row>
    <row r="3987" spans="1:1">
      <c r="A3987" s="1">
        <v>1</v>
      </c>
    </row>
    <row r="3988" spans="1:1">
      <c r="A3988" s="1">
        <v>1</v>
      </c>
    </row>
    <row r="3989" spans="1:1">
      <c r="A3989" s="1">
        <v>1</v>
      </c>
    </row>
    <row r="3990" spans="1:1">
      <c r="A3990" s="1">
        <v>1</v>
      </c>
    </row>
    <row r="3991" spans="1:1">
      <c r="A3991" s="1">
        <v>1</v>
      </c>
    </row>
    <row r="3992" spans="1:1">
      <c r="A3992" s="1">
        <v>1</v>
      </c>
    </row>
    <row r="3993" spans="1:1">
      <c r="A3993" s="1">
        <v>1</v>
      </c>
    </row>
    <row r="3994" spans="1:1">
      <c r="A3994" s="1">
        <v>1</v>
      </c>
    </row>
    <row r="3995" spans="1:1">
      <c r="A3995" s="1">
        <v>1</v>
      </c>
    </row>
    <row r="3996" spans="1:1">
      <c r="A3996" s="1">
        <v>1</v>
      </c>
    </row>
    <row r="3997" spans="1:1">
      <c r="A3997" s="1">
        <v>1</v>
      </c>
    </row>
    <row r="3998" spans="1:1">
      <c r="A3998" s="1">
        <v>1</v>
      </c>
    </row>
    <row r="3999" spans="1:1">
      <c r="A3999" s="1">
        <v>1</v>
      </c>
    </row>
    <row r="4000" spans="1:1">
      <c r="A4000" s="1">
        <v>1</v>
      </c>
    </row>
    <row r="4001" spans="1:1">
      <c r="A4001" s="1">
        <v>1</v>
      </c>
    </row>
    <row r="4002" spans="1:1">
      <c r="A4002" s="1">
        <v>1</v>
      </c>
    </row>
    <row r="4003" spans="1:1">
      <c r="A4003" s="1">
        <v>1</v>
      </c>
    </row>
    <row r="4004" spans="1:1">
      <c r="A4004" s="1">
        <v>1</v>
      </c>
    </row>
    <row r="4005" spans="1:1">
      <c r="A4005" s="1">
        <v>1</v>
      </c>
    </row>
    <row r="4006" spans="1:1">
      <c r="A4006" s="1">
        <v>1</v>
      </c>
    </row>
    <row r="4007" spans="1:1">
      <c r="A4007" s="1">
        <v>1</v>
      </c>
    </row>
    <row r="4008" spans="1:1">
      <c r="A4008" s="1">
        <v>1</v>
      </c>
    </row>
    <row r="4009" spans="1:1">
      <c r="A4009" s="1">
        <v>1</v>
      </c>
    </row>
    <row r="4010" spans="1:1">
      <c r="A4010" s="1">
        <v>1</v>
      </c>
    </row>
    <row r="4011" spans="1:1">
      <c r="A4011" s="1">
        <v>1</v>
      </c>
    </row>
    <row r="4012" spans="1:1">
      <c r="A4012" s="1">
        <v>1</v>
      </c>
    </row>
    <row r="4013" spans="1:1">
      <c r="A4013" s="1">
        <v>1</v>
      </c>
    </row>
    <row r="4014" spans="1:1">
      <c r="A4014" s="1">
        <v>1</v>
      </c>
    </row>
    <row r="4015" spans="1:1">
      <c r="A4015" s="1">
        <v>1</v>
      </c>
    </row>
    <row r="4016" spans="1:1">
      <c r="A4016" s="1">
        <v>1</v>
      </c>
    </row>
    <row r="4017" spans="1:1">
      <c r="A4017" s="1">
        <v>1</v>
      </c>
    </row>
    <row r="4018" spans="1:1">
      <c r="A4018" s="1">
        <v>1</v>
      </c>
    </row>
    <row r="4019" spans="1:1">
      <c r="A4019" s="1">
        <v>1</v>
      </c>
    </row>
    <row r="4020" spans="1:1">
      <c r="A4020" s="1">
        <v>1</v>
      </c>
    </row>
    <row r="4021" spans="1:1">
      <c r="A4021" s="1">
        <v>1</v>
      </c>
    </row>
    <row r="4022" spans="1:1">
      <c r="A4022" s="1">
        <v>1</v>
      </c>
    </row>
    <row r="4023" spans="1:1">
      <c r="A4023" s="1">
        <v>1</v>
      </c>
    </row>
    <row r="4024" spans="1:1">
      <c r="A4024" s="1">
        <v>1</v>
      </c>
    </row>
    <row r="4025" spans="1:1">
      <c r="A4025" s="1">
        <v>1</v>
      </c>
    </row>
    <row r="4026" spans="1:1">
      <c r="A4026" s="1">
        <v>1</v>
      </c>
    </row>
    <row r="4027" spans="1:1">
      <c r="A4027" s="1">
        <v>1</v>
      </c>
    </row>
    <row r="4028" spans="1:1">
      <c r="A4028" s="1">
        <v>1</v>
      </c>
    </row>
    <row r="4029" spans="1:1">
      <c r="A4029" s="1">
        <v>1</v>
      </c>
    </row>
    <row r="4030" spans="1:1">
      <c r="A4030" s="1">
        <v>1</v>
      </c>
    </row>
    <row r="4031" spans="1:1">
      <c r="A4031" s="1">
        <v>1</v>
      </c>
    </row>
    <row r="4032" spans="1:1">
      <c r="A4032" s="1">
        <v>1</v>
      </c>
    </row>
    <row r="4033" spans="1:1">
      <c r="A4033" s="1">
        <v>1</v>
      </c>
    </row>
    <row r="4034" spans="1:1">
      <c r="A4034" s="1">
        <v>1</v>
      </c>
    </row>
    <row r="4035" spans="1:1">
      <c r="A4035" s="1">
        <v>1</v>
      </c>
    </row>
    <row r="4036" spans="1:1">
      <c r="A4036" s="1">
        <v>1</v>
      </c>
    </row>
    <row r="4037" spans="1:1">
      <c r="A4037" s="1">
        <v>1</v>
      </c>
    </row>
    <row r="4038" spans="1:1">
      <c r="A4038" s="1">
        <v>1</v>
      </c>
    </row>
    <row r="4039" spans="1:1">
      <c r="A4039" s="1">
        <v>1</v>
      </c>
    </row>
    <row r="4040" spans="1:1">
      <c r="A4040" s="1">
        <v>1</v>
      </c>
    </row>
    <row r="4041" spans="1:1">
      <c r="A4041" s="1">
        <v>1</v>
      </c>
    </row>
    <row r="4042" spans="1:1">
      <c r="A4042" s="1">
        <v>1</v>
      </c>
    </row>
    <row r="4043" spans="1:1">
      <c r="A4043" s="1">
        <v>1</v>
      </c>
    </row>
    <row r="4044" spans="1:1">
      <c r="A4044" s="1">
        <v>1</v>
      </c>
    </row>
    <row r="4045" spans="1:1">
      <c r="A4045" s="1">
        <v>1</v>
      </c>
    </row>
    <row r="4046" spans="1:1">
      <c r="A4046" s="1">
        <v>1</v>
      </c>
    </row>
    <row r="4047" spans="1:1">
      <c r="A4047" s="1">
        <v>1</v>
      </c>
    </row>
    <row r="4048" spans="1:1">
      <c r="A4048" s="1">
        <v>1</v>
      </c>
    </row>
    <row r="4049" spans="1:1">
      <c r="A4049" s="1">
        <v>1</v>
      </c>
    </row>
    <row r="4050" spans="1:1">
      <c r="A4050" s="1">
        <v>1</v>
      </c>
    </row>
    <row r="4051" spans="1:1">
      <c r="A4051" s="1">
        <v>1</v>
      </c>
    </row>
    <row r="4052" spans="1:1">
      <c r="A4052" s="1">
        <v>1</v>
      </c>
    </row>
    <row r="4053" spans="1:1">
      <c r="A4053" s="1">
        <v>1</v>
      </c>
    </row>
    <row r="4054" spans="1:1">
      <c r="A4054" s="1">
        <v>1</v>
      </c>
    </row>
    <row r="4055" spans="1:1">
      <c r="A4055" s="1">
        <v>1</v>
      </c>
    </row>
    <row r="4056" spans="1:1">
      <c r="A4056" s="1">
        <v>1</v>
      </c>
    </row>
    <row r="4057" spans="1:1">
      <c r="A4057" s="1">
        <v>1</v>
      </c>
    </row>
    <row r="4058" spans="1:1">
      <c r="A4058" s="1">
        <v>1</v>
      </c>
    </row>
    <row r="4059" spans="1:1">
      <c r="A4059" s="1">
        <v>1</v>
      </c>
    </row>
    <row r="4060" spans="1:1">
      <c r="A4060" s="1">
        <v>1</v>
      </c>
    </row>
    <row r="4061" spans="1:1">
      <c r="A4061" s="1">
        <v>1</v>
      </c>
    </row>
    <row r="4062" spans="1:1">
      <c r="A4062" s="1">
        <v>1</v>
      </c>
    </row>
    <row r="4063" spans="1:1">
      <c r="A4063" s="1">
        <v>1</v>
      </c>
    </row>
    <row r="4064" spans="1:1">
      <c r="A4064" s="1">
        <v>1</v>
      </c>
    </row>
    <row r="4065" spans="1:1">
      <c r="A4065" s="1">
        <v>1</v>
      </c>
    </row>
    <row r="4066" spans="1:1">
      <c r="A4066" s="1">
        <v>1</v>
      </c>
    </row>
    <row r="4067" spans="1:1">
      <c r="A4067" s="1">
        <v>1</v>
      </c>
    </row>
    <row r="4068" spans="1:1">
      <c r="A4068" s="1">
        <v>1</v>
      </c>
    </row>
    <row r="4069" spans="1:1">
      <c r="A4069" s="1">
        <v>1</v>
      </c>
    </row>
    <row r="4070" spans="1:1">
      <c r="A4070" s="1">
        <v>1</v>
      </c>
    </row>
    <row r="4071" spans="1:1">
      <c r="A4071" s="1">
        <v>1</v>
      </c>
    </row>
    <row r="4072" spans="1:1">
      <c r="A4072" s="1">
        <v>1</v>
      </c>
    </row>
    <row r="4073" spans="1:1">
      <c r="A4073" s="1">
        <v>1</v>
      </c>
    </row>
    <row r="4074" spans="1:1">
      <c r="A4074" s="1">
        <v>1</v>
      </c>
    </row>
    <row r="4075" spans="1:1">
      <c r="A4075" s="1">
        <v>1</v>
      </c>
    </row>
    <row r="4076" spans="1:1">
      <c r="A4076" s="1">
        <v>1</v>
      </c>
    </row>
    <row r="4077" spans="1:1">
      <c r="A4077" s="1">
        <v>1</v>
      </c>
    </row>
    <row r="4078" spans="1:1">
      <c r="A4078" s="1">
        <v>1</v>
      </c>
    </row>
    <row r="4079" spans="1:1">
      <c r="A4079" s="1">
        <v>1</v>
      </c>
    </row>
    <row r="4080" spans="1:1">
      <c r="A4080" s="1">
        <v>1</v>
      </c>
    </row>
    <row r="4081" spans="1:1">
      <c r="A4081" s="1">
        <v>1</v>
      </c>
    </row>
    <row r="4082" spans="1:1">
      <c r="A4082" s="1">
        <v>1</v>
      </c>
    </row>
    <row r="4083" spans="1:1">
      <c r="A4083" s="1">
        <v>1</v>
      </c>
    </row>
    <row r="4084" spans="1:1">
      <c r="A4084" s="1">
        <v>1</v>
      </c>
    </row>
    <row r="4085" spans="1:1">
      <c r="A4085" s="1">
        <v>1</v>
      </c>
    </row>
    <row r="4086" spans="1:1">
      <c r="A4086" s="1">
        <v>1</v>
      </c>
    </row>
    <row r="4087" spans="1:1">
      <c r="A4087" s="1">
        <v>1</v>
      </c>
    </row>
    <row r="4088" spans="1:1">
      <c r="A4088" s="1">
        <v>1</v>
      </c>
    </row>
    <row r="4089" spans="1:1">
      <c r="A4089" s="1">
        <v>1</v>
      </c>
    </row>
    <row r="4090" spans="1:1">
      <c r="A4090" s="1">
        <v>1</v>
      </c>
    </row>
    <row r="4091" spans="1:1">
      <c r="A4091" s="1">
        <v>1</v>
      </c>
    </row>
    <row r="4092" spans="1:1">
      <c r="A4092" s="1">
        <v>1</v>
      </c>
    </row>
    <row r="4093" spans="1:1">
      <c r="A4093" s="1">
        <v>1</v>
      </c>
    </row>
    <row r="4094" spans="1:1">
      <c r="A4094" s="1">
        <v>1</v>
      </c>
    </row>
    <row r="4095" spans="1:1">
      <c r="A4095" s="1">
        <v>1</v>
      </c>
    </row>
    <row r="4096" spans="1:1">
      <c r="A4096" s="1">
        <v>1</v>
      </c>
    </row>
    <row r="4097" spans="1:1">
      <c r="A4097" s="1">
        <v>1</v>
      </c>
    </row>
    <row r="4098" spans="1:1">
      <c r="A4098" s="1">
        <v>1</v>
      </c>
    </row>
    <row r="4099" spans="1:1">
      <c r="A4099" s="1">
        <v>1</v>
      </c>
    </row>
    <row r="4100" spans="1:1">
      <c r="A4100" s="1">
        <v>1</v>
      </c>
    </row>
    <row r="4101" spans="1:1">
      <c r="A4101" s="1">
        <v>1</v>
      </c>
    </row>
    <row r="4102" spans="1:1">
      <c r="A4102" s="1">
        <v>1</v>
      </c>
    </row>
    <row r="4103" spans="1:1">
      <c r="A4103" s="1">
        <v>1</v>
      </c>
    </row>
    <row r="4104" spans="1:1">
      <c r="A4104" s="1">
        <v>1</v>
      </c>
    </row>
    <row r="4105" spans="1:1">
      <c r="A4105" s="1">
        <v>1</v>
      </c>
    </row>
    <row r="4106" spans="1:1">
      <c r="A4106" s="1">
        <v>1</v>
      </c>
    </row>
    <row r="4107" spans="1:1">
      <c r="A4107" s="1">
        <v>1</v>
      </c>
    </row>
    <row r="4108" spans="1:1">
      <c r="A4108" s="1">
        <v>1</v>
      </c>
    </row>
    <row r="4109" spans="1:1">
      <c r="A4109" s="1">
        <v>1</v>
      </c>
    </row>
    <row r="4110" spans="1:1">
      <c r="A4110" s="1">
        <v>1</v>
      </c>
    </row>
    <row r="4111" spans="1:1">
      <c r="A4111" s="1">
        <v>1</v>
      </c>
    </row>
    <row r="4112" spans="1:1">
      <c r="A4112" s="1">
        <v>1</v>
      </c>
    </row>
    <row r="4113" spans="1:1">
      <c r="A4113" s="1">
        <v>1</v>
      </c>
    </row>
    <row r="4114" spans="1:1">
      <c r="A4114" s="1">
        <v>1</v>
      </c>
    </row>
    <row r="4115" spans="1:1">
      <c r="A4115" s="1">
        <v>1</v>
      </c>
    </row>
    <row r="4116" spans="1:1">
      <c r="A4116" s="1">
        <v>1</v>
      </c>
    </row>
    <row r="4117" spans="1:1">
      <c r="A4117" s="1">
        <v>1</v>
      </c>
    </row>
    <row r="4118" spans="1:1">
      <c r="A4118" s="1">
        <v>1</v>
      </c>
    </row>
    <row r="4119" spans="1:1">
      <c r="A4119" s="1">
        <v>1</v>
      </c>
    </row>
    <row r="4120" spans="1:1">
      <c r="A4120" s="1">
        <v>1</v>
      </c>
    </row>
    <row r="4121" spans="1:1">
      <c r="A4121" s="1">
        <v>1</v>
      </c>
    </row>
    <row r="4122" spans="1:1">
      <c r="A4122" s="1">
        <v>1</v>
      </c>
    </row>
    <row r="4123" spans="1:1">
      <c r="A4123" s="1">
        <v>1</v>
      </c>
    </row>
    <row r="4124" spans="1:1">
      <c r="A4124" s="1">
        <v>1</v>
      </c>
    </row>
    <row r="4125" spans="1:1">
      <c r="A4125" s="1">
        <v>1</v>
      </c>
    </row>
    <row r="4126" spans="1:1">
      <c r="A4126" s="1">
        <v>1</v>
      </c>
    </row>
    <row r="4127" spans="1:1">
      <c r="A4127" s="1">
        <v>1</v>
      </c>
    </row>
    <row r="4128" spans="1:1">
      <c r="A4128" s="1">
        <v>1</v>
      </c>
    </row>
    <row r="4129" spans="1:1">
      <c r="A4129" s="1">
        <v>1</v>
      </c>
    </row>
    <row r="4130" spans="1:1">
      <c r="A4130" s="1">
        <v>1</v>
      </c>
    </row>
    <row r="4131" spans="1:1">
      <c r="A4131" s="1">
        <v>1</v>
      </c>
    </row>
    <row r="4132" spans="1:1">
      <c r="A4132" s="1">
        <v>1</v>
      </c>
    </row>
    <row r="4133" spans="1:1">
      <c r="A4133" s="1">
        <v>1</v>
      </c>
    </row>
    <row r="4134" spans="1:1">
      <c r="A4134" s="1">
        <v>1</v>
      </c>
    </row>
    <row r="4135" spans="1:1">
      <c r="A4135" s="1">
        <v>1</v>
      </c>
    </row>
    <row r="4136" spans="1:1">
      <c r="A4136" s="1">
        <v>1</v>
      </c>
    </row>
    <row r="4137" spans="1:1">
      <c r="A4137" s="1">
        <v>1</v>
      </c>
    </row>
    <row r="4138" spans="1:1">
      <c r="A4138" s="1">
        <v>1</v>
      </c>
    </row>
    <row r="4139" spans="1:1">
      <c r="A4139" s="1">
        <v>1</v>
      </c>
    </row>
    <row r="4140" spans="1:1">
      <c r="A4140" s="1">
        <v>1</v>
      </c>
    </row>
    <row r="4141" spans="1:1">
      <c r="A4141" s="1">
        <v>1</v>
      </c>
    </row>
    <row r="4142" spans="1:1">
      <c r="A4142" s="1">
        <v>1</v>
      </c>
    </row>
    <row r="4143" spans="1:1">
      <c r="A4143" s="1">
        <v>1</v>
      </c>
    </row>
    <row r="4144" spans="1:1">
      <c r="A4144" s="1">
        <v>1</v>
      </c>
    </row>
    <row r="4145" spans="1:1">
      <c r="A4145" s="1">
        <v>1</v>
      </c>
    </row>
    <row r="4146" spans="1:1">
      <c r="A4146" s="1">
        <v>1</v>
      </c>
    </row>
    <row r="4147" spans="1:1">
      <c r="A4147" s="1">
        <v>1</v>
      </c>
    </row>
    <row r="4148" spans="1:1">
      <c r="A4148" s="1">
        <v>1</v>
      </c>
    </row>
    <row r="4149" spans="1:1">
      <c r="A4149" s="1">
        <v>1</v>
      </c>
    </row>
    <row r="4150" spans="1:1">
      <c r="A4150" s="1">
        <v>1</v>
      </c>
    </row>
    <row r="4151" spans="1:1">
      <c r="A4151" s="1">
        <v>1</v>
      </c>
    </row>
    <row r="4152" spans="1:1">
      <c r="A4152" s="1">
        <v>1</v>
      </c>
    </row>
    <row r="4153" spans="1:1">
      <c r="A4153" s="1">
        <v>1</v>
      </c>
    </row>
    <row r="4154" spans="1:1">
      <c r="A4154" s="1">
        <v>1</v>
      </c>
    </row>
    <row r="4155" spans="1:1">
      <c r="A4155" s="1">
        <v>1</v>
      </c>
    </row>
    <row r="4156" spans="1:1">
      <c r="A4156" s="1">
        <v>1</v>
      </c>
    </row>
    <row r="4157" spans="1:1">
      <c r="A4157" s="1">
        <v>1</v>
      </c>
    </row>
    <row r="4158" spans="1:1">
      <c r="A4158" s="1">
        <v>1</v>
      </c>
    </row>
    <row r="4159" spans="1:1">
      <c r="A4159" s="1">
        <v>1</v>
      </c>
    </row>
    <row r="4160" spans="1:1">
      <c r="A4160" s="1">
        <v>1</v>
      </c>
    </row>
    <row r="4161" spans="1:1">
      <c r="A4161" s="1">
        <v>1</v>
      </c>
    </row>
    <row r="4162" spans="1:1">
      <c r="A4162" s="1">
        <v>1</v>
      </c>
    </row>
    <row r="4163" spans="1:1">
      <c r="A4163" s="1">
        <v>1</v>
      </c>
    </row>
    <row r="4164" spans="1:1">
      <c r="A4164" s="1">
        <v>1</v>
      </c>
    </row>
    <row r="4165" spans="1:1">
      <c r="A4165" s="1">
        <v>1</v>
      </c>
    </row>
    <row r="4166" spans="1:1">
      <c r="A4166" s="1">
        <v>1</v>
      </c>
    </row>
    <row r="4167" spans="1:1">
      <c r="A4167" s="1">
        <v>1</v>
      </c>
    </row>
    <row r="4168" spans="1:1">
      <c r="A4168" s="1">
        <v>1</v>
      </c>
    </row>
    <row r="4169" spans="1:1">
      <c r="A4169" s="1">
        <v>1</v>
      </c>
    </row>
    <row r="4170" spans="1:1">
      <c r="A4170" s="1">
        <v>1</v>
      </c>
    </row>
    <row r="4171" spans="1:1">
      <c r="A4171" s="1">
        <v>1</v>
      </c>
    </row>
    <row r="4172" spans="1:1">
      <c r="A4172" s="1">
        <v>1</v>
      </c>
    </row>
    <row r="4173" spans="1:1">
      <c r="A4173" s="1">
        <v>1</v>
      </c>
    </row>
    <row r="4174" spans="1:1">
      <c r="A4174" s="1">
        <v>1</v>
      </c>
    </row>
    <row r="4175" spans="1:1">
      <c r="A4175" s="1">
        <v>1</v>
      </c>
    </row>
    <row r="4176" spans="1:1">
      <c r="A4176" s="1">
        <v>1</v>
      </c>
    </row>
    <row r="4177" spans="1:1">
      <c r="A4177" s="1">
        <v>1</v>
      </c>
    </row>
    <row r="4178" spans="1:1">
      <c r="A4178" s="1">
        <v>1</v>
      </c>
    </row>
    <row r="4179" spans="1:1">
      <c r="A4179" s="1">
        <v>1</v>
      </c>
    </row>
    <row r="4180" spans="1:1">
      <c r="A4180" s="1">
        <v>1</v>
      </c>
    </row>
    <row r="4181" spans="1:1">
      <c r="A4181" s="1">
        <v>1</v>
      </c>
    </row>
    <row r="4182" spans="1:1">
      <c r="A4182" s="1">
        <v>1</v>
      </c>
    </row>
    <row r="4183" spans="1:1">
      <c r="A4183" s="1">
        <v>1</v>
      </c>
    </row>
    <row r="4184" spans="1:1">
      <c r="A4184" s="1">
        <v>1</v>
      </c>
    </row>
    <row r="4185" spans="1:1">
      <c r="A4185" s="1">
        <v>1</v>
      </c>
    </row>
    <row r="4186" spans="1:1">
      <c r="A4186" s="1">
        <v>1</v>
      </c>
    </row>
    <row r="4187" spans="1:1">
      <c r="A4187" s="1">
        <v>1</v>
      </c>
    </row>
    <row r="4188" spans="1:1">
      <c r="A4188" s="1">
        <v>1</v>
      </c>
    </row>
    <row r="4189" spans="1:1">
      <c r="A4189" s="1">
        <v>1</v>
      </c>
    </row>
    <row r="4190" spans="1:1">
      <c r="A4190" s="1">
        <v>1</v>
      </c>
    </row>
    <row r="4191" spans="1:1">
      <c r="A4191" s="1">
        <v>1</v>
      </c>
    </row>
    <row r="4192" spans="1:1">
      <c r="A4192" s="1">
        <v>1</v>
      </c>
    </row>
    <row r="4193" spans="1:1">
      <c r="A4193" s="1">
        <v>1</v>
      </c>
    </row>
    <row r="4194" spans="1:1">
      <c r="A4194" s="1">
        <v>1</v>
      </c>
    </row>
    <row r="4195" spans="1:1">
      <c r="A4195" s="1">
        <v>1</v>
      </c>
    </row>
    <row r="4196" spans="1:1">
      <c r="A4196" s="1">
        <v>1</v>
      </c>
    </row>
    <row r="4197" spans="1:1">
      <c r="A4197" s="1">
        <v>1</v>
      </c>
    </row>
    <row r="4198" spans="1:1">
      <c r="A4198" s="1">
        <v>1</v>
      </c>
    </row>
    <row r="4199" spans="1:1">
      <c r="A4199" s="1">
        <v>1</v>
      </c>
    </row>
    <row r="4200" spans="1:1">
      <c r="A4200" s="1">
        <v>1</v>
      </c>
    </row>
    <row r="4201" spans="1:1">
      <c r="A4201" s="1">
        <v>1</v>
      </c>
    </row>
    <row r="4202" spans="1:1">
      <c r="A4202" s="1">
        <v>1</v>
      </c>
    </row>
    <row r="4203" spans="1:1">
      <c r="A4203" s="1">
        <v>1</v>
      </c>
    </row>
    <row r="4204" spans="1:1">
      <c r="A4204" s="1">
        <v>1</v>
      </c>
    </row>
    <row r="4205" spans="1:1">
      <c r="A4205" s="1">
        <v>1</v>
      </c>
    </row>
    <row r="4206" spans="1:1">
      <c r="A4206" s="1">
        <v>1</v>
      </c>
    </row>
    <row r="4207" spans="1:1">
      <c r="A4207" s="1">
        <v>1</v>
      </c>
    </row>
    <row r="4208" spans="1:1">
      <c r="A4208" s="1">
        <v>1</v>
      </c>
    </row>
    <row r="4209" spans="1:1">
      <c r="A4209" s="1">
        <v>1</v>
      </c>
    </row>
    <row r="4210" spans="1:1">
      <c r="A4210" s="1">
        <v>1</v>
      </c>
    </row>
    <row r="4211" spans="1:1">
      <c r="A4211" s="1">
        <v>1</v>
      </c>
    </row>
    <row r="4212" spans="1:1">
      <c r="A4212" s="1">
        <v>1</v>
      </c>
    </row>
    <row r="4213" spans="1:1">
      <c r="A4213" s="1">
        <v>1</v>
      </c>
    </row>
    <row r="4214" spans="1:1">
      <c r="A4214" s="1">
        <v>1</v>
      </c>
    </row>
    <row r="4215" spans="1:1">
      <c r="A4215" s="1">
        <v>1</v>
      </c>
    </row>
    <row r="4216" spans="1:1">
      <c r="A4216" s="1">
        <v>1</v>
      </c>
    </row>
    <row r="4217" spans="1:1">
      <c r="A4217" s="1">
        <v>1</v>
      </c>
    </row>
    <row r="4218" spans="1:1">
      <c r="A4218" s="1">
        <v>1</v>
      </c>
    </row>
    <row r="4219" spans="1:1">
      <c r="A4219" s="1">
        <v>1</v>
      </c>
    </row>
    <row r="4220" spans="1:1">
      <c r="A4220" s="1">
        <v>1</v>
      </c>
    </row>
    <row r="4221" spans="1:1">
      <c r="A4221" s="1">
        <v>1</v>
      </c>
    </row>
    <row r="4222" spans="1:1">
      <c r="A4222" s="1">
        <v>1</v>
      </c>
    </row>
    <row r="4223" spans="1:1">
      <c r="A4223" s="1">
        <v>1</v>
      </c>
    </row>
    <row r="4224" spans="1:1">
      <c r="A4224" s="1">
        <v>1</v>
      </c>
    </row>
    <row r="4225" spans="1:1">
      <c r="A4225" s="1">
        <v>1</v>
      </c>
    </row>
    <row r="4226" spans="1:1">
      <c r="A4226" s="1">
        <v>1</v>
      </c>
    </row>
    <row r="4227" spans="1:1">
      <c r="A4227" s="1">
        <v>1</v>
      </c>
    </row>
    <row r="4228" spans="1:1">
      <c r="A4228" s="1">
        <v>1</v>
      </c>
    </row>
    <row r="4229" spans="1:1">
      <c r="A4229" s="1">
        <v>1</v>
      </c>
    </row>
    <row r="4230" spans="1:1">
      <c r="A4230" s="1">
        <v>1</v>
      </c>
    </row>
    <row r="4231" spans="1:1">
      <c r="A4231" s="1">
        <v>1</v>
      </c>
    </row>
    <row r="4232" spans="1:1">
      <c r="A4232" s="1">
        <v>1</v>
      </c>
    </row>
    <row r="4233" spans="1:1">
      <c r="A4233" s="1">
        <v>1</v>
      </c>
    </row>
    <row r="4234" spans="1:1">
      <c r="A4234" s="1">
        <v>1</v>
      </c>
    </row>
    <row r="4235" spans="1:1">
      <c r="A4235" s="1">
        <v>1</v>
      </c>
    </row>
    <row r="4236" spans="1:1">
      <c r="A4236" s="1">
        <v>1</v>
      </c>
    </row>
    <row r="4237" spans="1:1">
      <c r="A4237" s="1">
        <v>1</v>
      </c>
    </row>
    <row r="4238" spans="1:1">
      <c r="A4238" s="1">
        <v>1</v>
      </c>
    </row>
    <row r="4239" spans="1:1">
      <c r="A4239" s="1">
        <v>1</v>
      </c>
    </row>
    <row r="4240" spans="1:1">
      <c r="A4240" s="1">
        <v>1</v>
      </c>
    </row>
    <row r="4241" spans="1:1">
      <c r="A4241" s="1">
        <v>1</v>
      </c>
    </row>
    <row r="4242" spans="1:1">
      <c r="A4242" s="1">
        <v>1</v>
      </c>
    </row>
    <row r="4243" spans="1:1">
      <c r="A4243" s="1">
        <v>1</v>
      </c>
    </row>
    <row r="4244" spans="1:1">
      <c r="A4244" s="1">
        <v>1</v>
      </c>
    </row>
    <row r="4245" spans="1:1">
      <c r="A4245" s="1">
        <v>1</v>
      </c>
    </row>
    <row r="4246" spans="1:1">
      <c r="A4246" s="1">
        <v>1</v>
      </c>
    </row>
    <row r="4247" spans="1:1">
      <c r="A4247" s="1">
        <v>1</v>
      </c>
    </row>
    <row r="4248" spans="1:1">
      <c r="A4248" s="1">
        <v>1</v>
      </c>
    </row>
    <row r="4249" spans="1:1">
      <c r="A4249" s="1">
        <v>1</v>
      </c>
    </row>
    <row r="4250" spans="1:1">
      <c r="A4250" s="1">
        <v>1</v>
      </c>
    </row>
    <row r="4251" spans="1:1">
      <c r="A4251" s="1">
        <v>1</v>
      </c>
    </row>
    <row r="4252" spans="1:1">
      <c r="A4252" s="1">
        <v>1</v>
      </c>
    </row>
    <row r="4253" spans="1:1">
      <c r="A4253" s="1">
        <v>1</v>
      </c>
    </row>
    <row r="4254" spans="1:1">
      <c r="A4254" s="1">
        <v>1</v>
      </c>
    </row>
    <row r="4255" spans="1:1">
      <c r="A4255" s="1">
        <v>1</v>
      </c>
    </row>
    <row r="4256" spans="1:1">
      <c r="A4256" s="1">
        <v>1</v>
      </c>
    </row>
    <row r="4257" spans="1:1">
      <c r="A4257" s="1">
        <v>1</v>
      </c>
    </row>
    <row r="4258" spans="1:1">
      <c r="A4258" s="1">
        <v>1</v>
      </c>
    </row>
    <row r="4259" spans="1:1">
      <c r="A4259" s="1">
        <v>1</v>
      </c>
    </row>
    <row r="4260" spans="1:1">
      <c r="A4260" s="1">
        <v>1</v>
      </c>
    </row>
    <row r="4261" spans="1:1">
      <c r="A4261" s="1">
        <v>1</v>
      </c>
    </row>
    <row r="4262" spans="1:1">
      <c r="A4262" s="1">
        <v>1</v>
      </c>
    </row>
    <row r="4263" spans="1:1">
      <c r="A4263" s="1">
        <v>1</v>
      </c>
    </row>
    <row r="4264" spans="1:1">
      <c r="A4264" s="1">
        <v>1</v>
      </c>
    </row>
    <row r="4265" spans="1:1">
      <c r="A4265" s="1">
        <v>1</v>
      </c>
    </row>
    <row r="4266" spans="1:1">
      <c r="A4266" s="1">
        <v>1</v>
      </c>
    </row>
    <row r="4267" spans="1:1">
      <c r="A4267" s="1">
        <v>1</v>
      </c>
    </row>
    <row r="4268" spans="1:1">
      <c r="A4268" s="1">
        <v>1</v>
      </c>
    </row>
    <row r="4269" spans="1:1">
      <c r="A4269" s="1">
        <v>1</v>
      </c>
    </row>
    <row r="4270" spans="1:1">
      <c r="A4270" s="1">
        <v>1</v>
      </c>
    </row>
    <row r="4271" spans="1:1">
      <c r="A4271" s="1">
        <v>1</v>
      </c>
    </row>
    <row r="4272" spans="1:1">
      <c r="A4272" s="1">
        <v>1</v>
      </c>
    </row>
    <row r="4273" spans="1:1">
      <c r="A4273" s="1">
        <v>1</v>
      </c>
    </row>
    <row r="4274" spans="1:1">
      <c r="A4274" s="1">
        <v>1</v>
      </c>
    </row>
    <row r="4275" spans="1:1">
      <c r="A4275" s="1">
        <v>1</v>
      </c>
    </row>
    <row r="4276" spans="1:1">
      <c r="A4276" s="1">
        <v>1</v>
      </c>
    </row>
    <row r="4277" spans="1:1">
      <c r="A4277" s="1">
        <v>1</v>
      </c>
    </row>
    <row r="4278" spans="1:1">
      <c r="A4278" s="1">
        <v>1</v>
      </c>
    </row>
    <row r="4279" spans="1:1">
      <c r="A4279" s="1">
        <v>1</v>
      </c>
    </row>
    <row r="4280" spans="1:1">
      <c r="A4280" s="1">
        <v>1</v>
      </c>
    </row>
    <row r="4281" spans="1:1">
      <c r="A4281" s="1">
        <v>1</v>
      </c>
    </row>
    <row r="4282" spans="1:1">
      <c r="A4282" s="1">
        <v>1</v>
      </c>
    </row>
    <row r="4283" spans="1:1">
      <c r="A4283" s="1">
        <v>1</v>
      </c>
    </row>
    <row r="4284" spans="1:1">
      <c r="A4284" s="1">
        <v>1</v>
      </c>
    </row>
    <row r="4285" spans="1:1">
      <c r="A4285" s="1">
        <v>1</v>
      </c>
    </row>
    <row r="4286" spans="1:1">
      <c r="A4286" s="1">
        <v>1</v>
      </c>
    </row>
    <row r="4287" spans="1:1">
      <c r="A4287" s="1">
        <v>1</v>
      </c>
    </row>
    <row r="4288" spans="1:1">
      <c r="A4288" s="1">
        <v>1</v>
      </c>
    </row>
    <row r="4289" spans="1:1">
      <c r="A4289" s="1">
        <v>1</v>
      </c>
    </row>
    <row r="4290" spans="1:1">
      <c r="A4290" s="1">
        <v>1</v>
      </c>
    </row>
    <row r="4291" spans="1:1">
      <c r="A4291" s="1">
        <v>1</v>
      </c>
    </row>
    <row r="4292" spans="1:1">
      <c r="A4292" s="1">
        <v>1</v>
      </c>
    </row>
    <row r="4293" spans="1:1">
      <c r="A4293" s="1">
        <v>1</v>
      </c>
    </row>
    <row r="4294" spans="1:1">
      <c r="A4294" s="1">
        <v>1</v>
      </c>
    </row>
    <row r="4295" spans="1:1">
      <c r="A4295" s="1">
        <v>1</v>
      </c>
    </row>
    <row r="4296" spans="1:1">
      <c r="A4296" s="1">
        <v>1</v>
      </c>
    </row>
    <row r="4297" spans="1:1">
      <c r="A4297" s="1">
        <v>1</v>
      </c>
    </row>
    <row r="4298" spans="1:1">
      <c r="A4298" s="1">
        <v>1</v>
      </c>
    </row>
    <row r="4299" spans="1:1">
      <c r="A4299" s="1">
        <v>1</v>
      </c>
    </row>
    <row r="4300" spans="1:1">
      <c r="A4300" s="1">
        <v>1</v>
      </c>
    </row>
    <row r="4301" spans="1:1">
      <c r="A4301" s="1">
        <v>1</v>
      </c>
    </row>
    <row r="4302" spans="1:1">
      <c r="A4302" s="1">
        <v>1</v>
      </c>
    </row>
    <row r="4303" spans="1:1">
      <c r="A4303" s="1">
        <v>1</v>
      </c>
    </row>
    <row r="4304" spans="1:1">
      <c r="A4304" s="1">
        <v>1</v>
      </c>
    </row>
    <row r="4305" spans="1:1">
      <c r="A4305" s="1">
        <v>1</v>
      </c>
    </row>
    <row r="4306" spans="1:1">
      <c r="A4306" s="1">
        <v>1</v>
      </c>
    </row>
    <row r="4307" spans="1:1">
      <c r="A4307" s="1">
        <v>1</v>
      </c>
    </row>
    <row r="4308" spans="1:1">
      <c r="A4308" s="1">
        <v>1</v>
      </c>
    </row>
    <row r="4309" spans="1:1">
      <c r="A4309" s="1">
        <v>1</v>
      </c>
    </row>
    <row r="4310" spans="1:1">
      <c r="A4310" s="1">
        <v>1</v>
      </c>
    </row>
    <row r="4311" spans="1:1">
      <c r="A4311" s="1">
        <v>1</v>
      </c>
    </row>
    <row r="4312" spans="1:1">
      <c r="A4312" s="1">
        <v>1</v>
      </c>
    </row>
    <row r="4313" spans="1:1">
      <c r="A4313" s="1">
        <v>1</v>
      </c>
    </row>
    <row r="4314" spans="1:1">
      <c r="A4314" s="1">
        <v>1</v>
      </c>
    </row>
    <row r="4315" spans="1:1">
      <c r="A4315" s="1">
        <v>1</v>
      </c>
    </row>
    <row r="4316" spans="1:1">
      <c r="A4316" s="1">
        <v>1</v>
      </c>
    </row>
    <row r="4317" spans="1:1">
      <c r="A4317" s="1">
        <v>1</v>
      </c>
    </row>
    <row r="4318" spans="1:1">
      <c r="A4318" s="1">
        <v>1</v>
      </c>
    </row>
    <row r="4319" spans="1:1">
      <c r="A4319" s="1">
        <v>1</v>
      </c>
    </row>
    <row r="4320" spans="1:1">
      <c r="A4320" s="1">
        <v>1</v>
      </c>
    </row>
    <row r="4321" spans="1:1">
      <c r="A4321" s="1">
        <v>1</v>
      </c>
    </row>
    <row r="4322" spans="1:1">
      <c r="A4322" s="1">
        <v>1</v>
      </c>
    </row>
    <row r="4323" spans="1:1">
      <c r="A4323" s="1">
        <v>1</v>
      </c>
    </row>
    <row r="4324" spans="1:1">
      <c r="A4324" s="1">
        <v>1</v>
      </c>
    </row>
    <row r="4325" spans="1:1">
      <c r="A4325" s="1">
        <v>1</v>
      </c>
    </row>
    <row r="4326" spans="1:1">
      <c r="A4326" s="1">
        <v>1</v>
      </c>
    </row>
    <row r="4327" spans="1:1">
      <c r="A4327" s="1">
        <v>1</v>
      </c>
    </row>
    <row r="4328" spans="1:1">
      <c r="A4328" s="1">
        <v>1</v>
      </c>
    </row>
    <row r="4329" spans="1:1">
      <c r="A4329" s="1">
        <v>1</v>
      </c>
    </row>
    <row r="4330" spans="1:1">
      <c r="A4330" s="1">
        <v>1</v>
      </c>
    </row>
    <row r="4331" spans="1:1">
      <c r="A4331" s="1">
        <v>1</v>
      </c>
    </row>
    <row r="4332" spans="1:1">
      <c r="A4332" s="1">
        <v>1</v>
      </c>
    </row>
    <row r="4333" spans="1:1">
      <c r="A4333" s="1">
        <v>1</v>
      </c>
    </row>
    <row r="4334" spans="1:1">
      <c r="A4334" s="1">
        <v>1</v>
      </c>
    </row>
    <row r="4335" spans="1:1">
      <c r="A4335" s="1">
        <v>1</v>
      </c>
    </row>
    <row r="4336" spans="1:1">
      <c r="A4336" s="1">
        <v>1</v>
      </c>
    </row>
    <row r="4337" spans="1:1">
      <c r="A4337" s="1">
        <v>1</v>
      </c>
    </row>
    <row r="4338" spans="1:1">
      <c r="A4338" s="1">
        <v>1</v>
      </c>
    </row>
    <row r="4339" spans="1:1">
      <c r="A4339" s="1">
        <v>1</v>
      </c>
    </row>
    <row r="4340" spans="1:1">
      <c r="A4340" s="1">
        <v>1</v>
      </c>
    </row>
    <row r="4341" spans="1:1">
      <c r="A4341" s="1">
        <v>1</v>
      </c>
    </row>
    <row r="4342" spans="1:1">
      <c r="A4342" s="1">
        <v>1</v>
      </c>
    </row>
    <row r="4343" spans="1:1">
      <c r="A4343" s="1">
        <v>1</v>
      </c>
    </row>
    <row r="4344" spans="1:1">
      <c r="A4344" s="1">
        <v>1</v>
      </c>
    </row>
    <row r="4345" spans="1:1">
      <c r="A4345" s="1">
        <v>1</v>
      </c>
    </row>
    <row r="4346" spans="1:1">
      <c r="A4346" s="1">
        <v>1</v>
      </c>
    </row>
    <row r="4347" spans="1:1">
      <c r="A4347" s="1">
        <v>1</v>
      </c>
    </row>
    <row r="4348" spans="1:1">
      <c r="A4348" s="1">
        <v>1</v>
      </c>
    </row>
    <row r="4349" spans="1:1">
      <c r="A4349" s="1">
        <v>1</v>
      </c>
    </row>
    <row r="4350" spans="1:1">
      <c r="A4350" s="1">
        <v>1</v>
      </c>
    </row>
    <row r="4351" spans="1:1">
      <c r="A4351" s="1">
        <v>1</v>
      </c>
    </row>
    <row r="4352" spans="1:1">
      <c r="A4352" s="1">
        <v>1</v>
      </c>
    </row>
    <row r="4353" spans="1:1">
      <c r="A4353" s="1">
        <v>1</v>
      </c>
    </row>
    <row r="4354" spans="1:1">
      <c r="A4354" s="1">
        <v>1</v>
      </c>
    </row>
    <row r="4355" spans="1:1">
      <c r="A4355" s="1">
        <v>1</v>
      </c>
    </row>
    <row r="4356" spans="1:1">
      <c r="A4356" s="1">
        <v>1</v>
      </c>
    </row>
    <row r="4357" spans="1:1">
      <c r="A4357" s="1">
        <v>1</v>
      </c>
    </row>
    <row r="4358" spans="1:1">
      <c r="A4358" s="1">
        <v>1</v>
      </c>
    </row>
    <row r="4359" spans="1:1">
      <c r="A4359" s="1">
        <v>1</v>
      </c>
    </row>
    <row r="4360" spans="1:1">
      <c r="A4360" s="1">
        <v>1</v>
      </c>
    </row>
    <row r="4361" spans="1:1">
      <c r="A4361" s="1">
        <v>1</v>
      </c>
    </row>
    <row r="4362" spans="1:1">
      <c r="A4362" s="1">
        <v>1</v>
      </c>
    </row>
    <row r="4363" spans="1:1">
      <c r="A4363" s="1">
        <v>1</v>
      </c>
    </row>
    <row r="4364" spans="1:1">
      <c r="A4364" s="1">
        <v>1</v>
      </c>
    </row>
    <row r="4365" spans="1:1">
      <c r="A4365" s="1">
        <v>1</v>
      </c>
    </row>
    <row r="4366" spans="1:1">
      <c r="A4366" s="1">
        <v>1</v>
      </c>
    </row>
    <row r="4367" spans="1:1">
      <c r="A4367" s="1">
        <v>1</v>
      </c>
    </row>
    <row r="4368" spans="1:1">
      <c r="A4368" s="1">
        <v>1</v>
      </c>
    </row>
    <row r="4369" spans="1:1">
      <c r="A4369" s="1">
        <v>1</v>
      </c>
    </row>
    <row r="4370" spans="1:1">
      <c r="A4370" s="1">
        <v>1</v>
      </c>
    </row>
    <row r="4371" spans="1:1">
      <c r="A4371" s="1">
        <v>1</v>
      </c>
    </row>
    <row r="4372" spans="1:1">
      <c r="A4372" s="1">
        <v>1</v>
      </c>
    </row>
    <row r="4373" spans="1:1">
      <c r="A4373" s="1">
        <v>1</v>
      </c>
    </row>
    <row r="4374" spans="1:1">
      <c r="A4374" s="1">
        <v>1</v>
      </c>
    </row>
    <row r="4375" spans="1:1">
      <c r="A4375" s="1">
        <v>1</v>
      </c>
    </row>
    <row r="4376" spans="1:1">
      <c r="A4376" s="1">
        <v>1</v>
      </c>
    </row>
    <row r="4377" spans="1:1">
      <c r="A4377" s="1">
        <v>1</v>
      </c>
    </row>
    <row r="4378" spans="1:1">
      <c r="A4378" s="1">
        <v>1</v>
      </c>
    </row>
    <row r="4379" spans="1:1">
      <c r="A4379" s="1">
        <v>1</v>
      </c>
    </row>
    <row r="4380" spans="1:1">
      <c r="A4380" s="1">
        <v>1</v>
      </c>
    </row>
    <row r="4381" spans="1:1">
      <c r="A4381" s="1">
        <v>1</v>
      </c>
    </row>
    <row r="4382" spans="1:1">
      <c r="A4382" s="1">
        <v>1</v>
      </c>
    </row>
    <row r="4383" spans="1:1">
      <c r="A4383" s="1">
        <v>1</v>
      </c>
    </row>
    <row r="4384" spans="1:1">
      <c r="A4384" s="1">
        <v>1</v>
      </c>
    </row>
    <row r="4385" spans="1:1">
      <c r="A4385" s="1">
        <v>1</v>
      </c>
    </row>
    <row r="4386" spans="1:1">
      <c r="A4386" s="1">
        <v>1</v>
      </c>
    </row>
    <row r="4387" spans="1:1">
      <c r="A4387" s="1">
        <v>1</v>
      </c>
    </row>
    <row r="4388" spans="1:1">
      <c r="A4388" s="1">
        <v>1</v>
      </c>
    </row>
    <row r="4389" spans="1:1">
      <c r="A4389" s="1">
        <v>1</v>
      </c>
    </row>
    <row r="4390" spans="1:1">
      <c r="A4390" s="1">
        <v>1</v>
      </c>
    </row>
    <row r="4391" spans="1:1">
      <c r="A4391" s="1">
        <v>1</v>
      </c>
    </row>
    <row r="4392" spans="1:1">
      <c r="A4392" s="1">
        <v>1</v>
      </c>
    </row>
    <row r="4393" spans="1:1">
      <c r="A4393" s="1">
        <v>1</v>
      </c>
    </row>
    <row r="4394" spans="1:1">
      <c r="A4394" s="1">
        <v>1</v>
      </c>
    </row>
    <row r="4395" spans="1:1">
      <c r="A4395" s="1">
        <v>1</v>
      </c>
    </row>
    <row r="4396" spans="1:1">
      <c r="A4396" s="1">
        <v>1</v>
      </c>
    </row>
    <row r="4397" spans="1:1">
      <c r="A4397" s="1">
        <v>1</v>
      </c>
    </row>
    <row r="4398" spans="1:1">
      <c r="A4398" s="1">
        <v>1</v>
      </c>
    </row>
    <row r="4399" spans="1:1">
      <c r="A4399" s="1">
        <v>1</v>
      </c>
    </row>
    <row r="4400" spans="1:1">
      <c r="A4400" s="1">
        <v>1</v>
      </c>
    </row>
    <row r="4401" spans="1:1">
      <c r="A4401" s="1">
        <v>1</v>
      </c>
    </row>
    <row r="4402" spans="1:1">
      <c r="A4402" s="1">
        <v>1</v>
      </c>
    </row>
    <row r="4403" spans="1:1">
      <c r="A4403" s="1">
        <v>1</v>
      </c>
    </row>
    <row r="4404" spans="1:1">
      <c r="A4404" s="1">
        <v>1</v>
      </c>
    </row>
    <row r="4405" spans="1:1">
      <c r="A4405" s="1">
        <v>1</v>
      </c>
    </row>
    <row r="4406" spans="1:1">
      <c r="A4406" s="1">
        <v>1</v>
      </c>
    </row>
    <row r="4407" spans="1:1">
      <c r="A4407" s="1">
        <v>1</v>
      </c>
    </row>
    <row r="4408" spans="1:1">
      <c r="A4408" s="1">
        <v>1</v>
      </c>
    </row>
    <row r="4409" spans="1:1">
      <c r="A4409" s="1">
        <v>1</v>
      </c>
    </row>
    <row r="4410" spans="1:1">
      <c r="A4410" s="1">
        <v>1</v>
      </c>
    </row>
    <row r="4411" spans="1:1">
      <c r="A4411" s="1">
        <v>1</v>
      </c>
    </row>
    <row r="4412" spans="1:1">
      <c r="A4412" s="1">
        <v>1</v>
      </c>
    </row>
    <row r="4413" spans="1:1">
      <c r="A4413" s="1">
        <v>1</v>
      </c>
    </row>
    <row r="4414" spans="1:1">
      <c r="A4414" s="1">
        <v>1</v>
      </c>
    </row>
    <row r="4415" spans="1:1">
      <c r="A4415" s="1">
        <v>1</v>
      </c>
    </row>
    <row r="4416" spans="1:1">
      <c r="A4416" s="1">
        <v>1</v>
      </c>
    </row>
    <row r="4417" spans="1:1">
      <c r="A4417" s="1">
        <v>1</v>
      </c>
    </row>
    <row r="4418" spans="1:1">
      <c r="A4418" s="1">
        <v>1</v>
      </c>
    </row>
    <row r="4419" spans="1:1">
      <c r="A4419" s="1">
        <v>1</v>
      </c>
    </row>
    <row r="4420" spans="1:1">
      <c r="A4420" s="1">
        <v>1</v>
      </c>
    </row>
    <row r="4421" spans="1:1">
      <c r="A4421" s="1">
        <v>1</v>
      </c>
    </row>
    <row r="4422" spans="1:1">
      <c r="A4422" s="1">
        <v>1</v>
      </c>
    </row>
    <row r="4423" spans="1:1">
      <c r="A4423" s="1">
        <v>1</v>
      </c>
    </row>
    <row r="4424" spans="1:1">
      <c r="A4424" s="1">
        <v>1</v>
      </c>
    </row>
    <row r="4425" spans="1:1">
      <c r="A4425" s="1">
        <v>1</v>
      </c>
    </row>
    <row r="4426" spans="1:1">
      <c r="A4426" s="1">
        <v>1</v>
      </c>
    </row>
    <row r="4427" spans="1:1">
      <c r="A4427" s="1">
        <v>1</v>
      </c>
    </row>
    <row r="4428" spans="1:1">
      <c r="A4428" s="1">
        <v>1</v>
      </c>
    </row>
    <row r="4429" spans="1:1">
      <c r="A4429" s="1">
        <v>1</v>
      </c>
    </row>
    <row r="4430" spans="1:1">
      <c r="A4430" s="1">
        <v>1</v>
      </c>
    </row>
    <row r="4431" spans="1:1">
      <c r="A4431" s="1">
        <v>1</v>
      </c>
    </row>
    <row r="4432" spans="1:1">
      <c r="A4432" s="1">
        <v>1</v>
      </c>
    </row>
    <row r="4433" spans="1:1">
      <c r="A4433" s="1">
        <v>1</v>
      </c>
    </row>
    <row r="4434" spans="1:1">
      <c r="A4434" s="1">
        <v>1</v>
      </c>
    </row>
    <row r="4435" spans="1:1">
      <c r="A4435" s="1">
        <v>1</v>
      </c>
    </row>
    <row r="4436" spans="1:1">
      <c r="A4436" s="1">
        <v>1</v>
      </c>
    </row>
    <row r="4437" spans="1:1">
      <c r="A4437" s="1">
        <v>1</v>
      </c>
    </row>
    <row r="4438" spans="1:1">
      <c r="A4438" s="1">
        <v>1</v>
      </c>
    </row>
    <row r="4439" spans="1:1">
      <c r="A4439" s="1">
        <v>1</v>
      </c>
    </row>
    <row r="4440" spans="1:1">
      <c r="A4440" s="1">
        <v>1</v>
      </c>
    </row>
    <row r="4441" spans="1:1">
      <c r="A4441" s="1">
        <v>1</v>
      </c>
    </row>
    <row r="4442" spans="1:1">
      <c r="A4442" s="1">
        <v>1</v>
      </c>
    </row>
    <row r="4443" spans="1:1">
      <c r="A4443" s="1">
        <v>1</v>
      </c>
    </row>
    <row r="4444" spans="1:1">
      <c r="A4444" s="1">
        <v>1</v>
      </c>
    </row>
    <row r="4445" spans="1:1">
      <c r="A4445" s="1">
        <v>1</v>
      </c>
    </row>
    <row r="4446" spans="1:1">
      <c r="A4446" s="1">
        <v>1</v>
      </c>
    </row>
    <row r="4447" spans="1:1">
      <c r="A4447" s="1">
        <v>1</v>
      </c>
    </row>
    <row r="4448" spans="1:1">
      <c r="A4448" s="1">
        <v>1</v>
      </c>
    </row>
    <row r="4449" spans="1:1">
      <c r="A4449" s="1">
        <v>1</v>
      </c>
    </row>
    <row r="4450" spans="1:1">
      <c r="A4450" s="1">
        <v>1</v>
      </c>
    </row>
    <row r="4451" spans="1:1">
      <c r="A4451" s="1">
        <v>1</v>
      </c>
    </row>
    <row r="4452" spans="1:1">
      <c r="A4452" s="1">
        <v>1</v>
      </c>
    </row>
    <row r="4453" spans="1:1">
      <c r="A4453" s="1">
        <v>1</v>
      </c>
    </row>
    <row r="4454" spans="1:1">
      <c r="A4454" s="1">
        <v>1</v>
      </c>
    </row>
    <row r="4455" spans="1:1">
      <c r="A4455" s="1">
        <v>1</v>
      </c>
    </row>
    <row r="4456" spans="1:1">
      <c r="A4456" s="1">
        <v>1</v>
      </c>
    </row>
    <row r="4457" spans="1:1">
      <c r="A4457" s="1">
        <v>1</v>
      </c>
    </row>
    <row r="4458" spans="1:1">
      <c r="A4458" s="1">
        <v>1</v>
      </c>
    </row>
    <row r="4459" spans="1:1">
      <c r="A4459" s="1">
        <v>1</v>
      </c>
    </row>
    <row r="4460" spans="1:1">
      <c r="A4460" s="1">
        <v>1</v>
      </c>
    </row>
    <row r="4461" spans="1:1">
      <c r="A4461" s="1">
        <v>1</v>
      </c>
    </row>
    <row r="4462" spans="1:1">
      <c r="A4462" s="1">
        <v>1</v>
      </c>
    </row>
    <row r="4463" spans="1:1">
      <c r="A4463" s="1">
        <v>1</v>
      </c>
    </row>
    <row r="4464" spans="1:1">
      <c r="A4464" s="1">
        <v>1</v>
      </c>
    </row>
    <row r="4465" spans="1:1">
      <c r="A4465" s="1">
        <v>1</v>
      </c>
    </row>
    <row r="4466" spans="1:1">
      <c r="A4466" s="1">
        <v>1</v>
      </c>
    </row>
    <row r="4467" spans="1:1">
      <c r="A4467" s="1">
        <v>1</v>
      </c>
    </row>
    <row r="4468" spans="1:1">
      <c r="A4468" s="1">
        <v>1</v>
      </c>
    </row>
    <row r="4469" spans="1:1">
      <c r="A4469" s="1">
        <v>1</v>
      </c>
    </row>
    <row r="4470" spans="1:1">
      <c r="A4470" s="1">
        <v>1</v>
      </c>
    </row>
    <row r="4471" spans="1:1">
      <c r="A4471" s="1">
        <v>1</v>
      </c>
    </row>
    <row r="4472" spans="1:1">
      <c r="A4472" s="1">
        <v>1</v>
      </c>
    </row>
    <row r="4473" spans="1:1">
      <c r="A4473" s="1">
        <v>1</v>
      </c>
    </row>
    <row r="4474" spans="1:1">
      <c r="A4474" s="1">
        <v>1</v>
      </c>
    </row>
    <row r="4475" spans="1:1">
      <c r="A4475" s="1">
        <v>1</v>
      </c>
    </row>
    <row r="4476" spans="1:1">
      <c r="A4476" s="1">
        <v>1</v>
      </c>
    </row>
    <row r="4477" spans="1:1">
      <c r="A4477" s="1">
        <v>1</v>
      </c>
    </row>
    <row r="4478" spans="1:1">
      <c r="A4478" s="1">
        <v>1</v>
      </c>
    </row>
    <row r="4479" spans="1:1">
      <c r="A4479" s="1">
        <v>1</v>
      </c>
    </row>
    <row r="4480" spans="1:1">
      <c r="A4480" s="1">
        <v>1</v>
      </c>
    </row>
    <row r="4481" spans="1:1">
      <c r="A4481" s="1">
        <v>1</v>
      </c>
    </row>
    <row r="4482" spans="1:1">
      <c r="A4482" s="1">
        <v>1</v>
      </c>
    </row>
    <row r="4483" spans="1:1">
      <c r="A4483" s="1">
        <v>1</v>
      </c>
    </row>
    <row r="4484" spans="1:1">
      <c r="A4484" s="1">
        <v>1</v>
      </c>
    </row>
    <row r="4485" spans="1:1">
      <c r="A4485" s="1">
        <v>1</v>
      </c>
    </row>
    <row r="4486" spans="1:1">
      <c r="A4486" s="1">
        <v>1</v>
      </c>
    </row>
    <row r="4487" spans="1:1">
      <c r="A4487" s="1">
        <v>1</v>
      </c>
    </row>
    <row r="4488" spans="1:1">
      <c r="A4488" s="1">
        <v>1</v>
      </c>
    </row>
    <row r="4489" spans="1:1">
      <c r="A4489" s="1">
        <v>1</v>
      </c>
    </row>
    <row r="4490" spans="1:1">
      <c r="A4490" s="1">
        <v>1</v>
      </c>
    </row>
    <row r="4491" spans="1:1">
      <c r="A4491" s="1">
        <v>1</v>
      </c>
    </row>
    <row r="4492" spans="1:1">
      <c r="A4492" s="1">
        <v>1</v>
      </c>
    </row>
    <row r="4493" spans="1:1">
      <c r="A4493" s="1">
        <v>1</v>
      </c>
    </row>
    <row r="4494" spans="1:1">
      <c r="A4494" s="1">
        <v>1</v>
      </c>
    </row>
    <row r="4495" spans="1:1">
      <c r="A4495" s="1">
        <v>1</v>
      </c>
    </row>
    <row r="4496" spans="1:1">
      <c r="A4496" s="1">
        <v>1</v>
      </c>
    </row>
    <row r="4497" spans="1:1">
      <c r="A4497" s="1">
        <v>1</v>
      </c>
    </row>
    <row r="4498" spans="1:1">
      <c r="A4498" s="1">
        <v>1</v>
      </c>
    </row>
    <row r="4499" spans="1:1">
      <c r="A4499" s="1">
        <v>1</v>
      </c>
    </row>
    <row r="4500" spans="1:1">
      <c r="A4500" s="1">
        <v>1</v>
      </c>
    </row>
    <row r="4501" spans="1:1">
      <c r="A4501" s="1">
        <v>1</v>
      </c>
    </row>
    <row r="4502" spans="1:1">
      <c r="A4502" s="1">
        <v>1</v>
      </c>
    </row>
    <row r="4503" spans="1:1">
      <c r="A4503" s="1">
        <v>1</v>
      </c>
    </row>
    <row r="4504" spans="1:1">
      <c r="A4504" s="1">
        <v>1</v>
      </c>
    </row>
    <row r="4505" spans="1:1">
      <c r="A4505" s="1">
        <v>1</v>
      </c>
    </row>
    <row r="4506" spans="1:1">
      <c r="A4506" s="1">
        <v>1</v>
      </c>
    </row>
    <row r="4507" spans="1:1">
      <c r="A4507" s="1">
        <v>1</v>
      </c>
    </row>
    <row r="4508" spans="1:1">
      <c r="A4508" s="1">
        <v>1</v>
      </c>
    </row>
    <row r="4509" spans="1:1">
      <c r="A4509" s="1">
        <v>1</v>
      </c>
    </row>
    <row r="4510" spans="1:1">
      <c r="A4510" s="1">
        <v>1</v>
      </c>
    </row>
    <row r="4511" spans="1:1">
      <c r="A4511" s="1">
        <v>1</v>
      </c>
    </row>
    <row r="4512" spans="1:1">
      <c r="A4512" s="1">
        <v>1</v>
      </c>
    </row>
    <row r="4513" spans="1:1">
      <c r="A4513" s="1">
        <v>1</v>
      </c>
    </row>
    <row r="4514" spans="1:1">
      <c r="A4514" s="1">
        <v>1</v>
      </c>
    </row>
    <row r="4515" spans="1:1">
      <c r="A4515" s="1">
        <v>1</v>
      </c>
    </row>
    <row r="4516" spans="1:1">
      <c r="A4516" s="1">
        <v>1</v>
      </c>
    </row>
    <row r="4517" spans="1:1">
      <c r="A4517" s="1">
        <v>1</v>
      </c>
    </row>
    <row r="4518" spans="1:1">
      <c r="A4518" s="1">
        <v>1</v>
      </c>
    </row>
    <row r="4519" spans="1:1">
      <c r="A4519" s="1">
        <v>1</v>
      </c>
    </row>
    <row r="4520" spans="1:1">
      <c r="A4520" s="1">
        <v>1</v>
      </c>
    </row>
    <row r="4521" spans="1:1">
      <c r="A4521" s="1">
        <v>1</v>
      </c>
    </row>
    <row r="4522" spans="1:1">
      <c r="A4522" s="1">
        <v>1</v>
      </c>
    </row>
    <row r="4523" spans="1:1">
      <c r="A4523" s="1">
        <v>1</v>
      </c>
    </row>
    <row r="4524" spans="1:1">
      <c r="A4524" s="1">
        <v>1</v>
      </c>
    </row>
    <row r="4525" spans="1:1">
      <c r="A4525" s="1">
        <v>1</v>
      </c>
    </row>
    <row r="4526" spans="1:1">
      <c r="A4526" s="1">
        <v>1</v>
      </c>
    </row>
    <row r="4527" spans="1:1">
      <c r="A4527" s="1">
        <v>1</v>
      </c>
    </row>
    <row r="4528" spans="1:1">
      <c r="A4528" s="1">
        <v>1</v>
      </c>
    </row>
    <row r="4529" spans="1:1">
      <c r="A4529" s="1">
        <v>1</v>
      </c>
    </row>
    <row r="4530" spans="1:1">
      <c r="A4530" s="1">
        <v>1</v>
      </c>
    </row>
    <row r="4531" spans="1:1">
      <c r="A4531" s="1">
        <v>1</v>
      </c>
    </row>
    <row r="4532" spans="1:1">
      <c r="A4532" s="1">
        <v>1</v>
      </c>
    </row>
    <row r="4533" spans="1:1">
      <c r="A4533" s="1">
        <v>1</v>
      </c>
    </row>
    <row r="4534" spans="1:1">
      <c r="A4534" s="1">
        <v>1</v>
      </c>
    </row>
    <row r="4535" spans="1:1">
      <c r="A4535" s="1">
        <v>1</v>
      </c>
    </row>
    <row r="4536" spans="1:1">
      <c r="A4536" s="1">
        <v>1</v>
      </c>
    </row>
    <row r="4537" spans="1:1">
      <c r="A4537" s="1">
        <v>1</v>
      </c>
    </row>
    <row r="4538" spans="1:1">
      <c r="A4538" s="1">
        <v>1</v>
      </c>
    </row>
    <row r="4539" spans="1:1">
      <c r="A4539" s="1">
        <v>1</v>
      </c>
    </row>
    <row r="4540" spans="1:1">
      <c r="A4540" s="1">
        <v>1</v>
      </c>
    </row>
    <row r="4541" spans="1:1">
      <c r="A4541" s="1">
        <v>1</v>
      </c>
    </row>
    <row r="4542" spans="1:1">
      <c r="A4542" s="1">
        <v>1</v>
      </c>
    </row>
    <row r="4543" spans="1:1">
      <c r="A4543" s="1">
        <v>1</v>
      </c>
    </row>
    <row r="4544" spans="1:1">
      <c r="A4544" s="1">
        <v>1</v>
      </c>
    </row>
    <row r="4545" spans="1:1">
      <c r="A4545" s="1">
        <v>1</v>
      </c>
    </row>
    <row r="4546" spans="1:1">
      <c r="A4546" s="1">
        <v>1</v>
      </c>
    </row>
    <row r="4547" spans="1:1">
      <c r="A4547" s="1">
        <v>1</v>
      </c>
    </row>
    <row r="4548" spans="1:1">
      <c r="A4548" s="1">
        <v>1</v>
      </c>
    </row>
    <row r="4549" spans="1:1">
      <c r="A4549" s="1">
        <v>1</v>
      </c>
    </row>
    <row r="4550" spans="1:1">
      <c r="A4550" s="1">
        <v>1</v>
      </c>
    </row>
    <row r="4551" spans="1:1">
      <c r="A4551" s="1">
        <v>1</v>
      </c>
    </row>
    <row r="4552" spans="1:1">
      <c r="A4552" s="1">
        <v>1</v>
      </c>
    </row>
    <row r="4553" spans="1:1">
      <c r="A4553" s="1">
        <v>1</v>
      </c>
    </row>
    <row r="4554" spans="1:1">
      <c r="A4554" s="1">
        <v>1</v>
      </c>
    </row>
    <row r="4555" spans="1:1">
      <c r="A4555" s="1">
        <v>1</v>
      </c>
    </row>
    <row r="4556" spans="1:1">
      <c r="A4556" s="1">
        <v>1</v>
      </c>
    </row>
    <row r="4557" spans="1:1">
      <c r="A4557" s="1">
        <v>1</v>
      </c>
    </row>
    <row r="4558" spans="1:1">
      <c r="A4558" s="1">
        <v>1</v>
      </c>
    </row>
    <row r="4559" spans="1:1">
      <c r="A4559" s="1">
        <v>1</v>
      </c>
    </row>
    <row r="4560" spans="1:1">
      <c r="A4560" s="1">
        <v>1</v>
      </c>
    </row>
    <row r="4561" spans="1:1">
      <c r="A4561" s="1">
        <v>1</v>
      </c>
    </row>
    <row r="4562" spans="1:1">
      <c r="A4562" s="1">
        <v>1</v>
      </c>
    </row>
    <row r="4563" spans="1:1">
      <c r="A4563" s="1">
        <v>1</v>
      </c>
    </row>
    <row r="4564" spans="1:1">
      <c r="A4564" s="1">
        <v>1</v>
      </c>
    </row>
    <row r="4565" spans="1:1">
      <c r="A4565" s="1">
        <v>1</v>
      </c>
    </row>
    <row r="4566" spans="1:1">
      <c r="A4566" s="1">
        <v>1</v>
      </c>
    </row>
    <row r="4567" spans="1:1">
      <c r="A4567" s="1">
        <v>1</v>
      </c>
    </row>
    <row r="4568" spans="1:1">
      <c r="A4568" s="1">
        <v>1</v>
      </c>
    </row>
    <row r="4569" spans="1:1">
      <c r="A4569" s="1">
        <v>1</v>
      </c>
    </row>
    <row r="4570" spans="1:1">
      <c r="A4570" s="1">
        <v>1</v>
      </c>
    </row>
    <row r="4571" spans="1:1">
      <c r="A4571" s="1">
        <v>1</v>
      </c>
    </row>
    <row r="4572" spans="1:1">
      <c r="A4572" s="1">
        <v>1</v>
      </c>
    </row>
    <row r="4573" spans="1:1">
      <c r="A4573" s="1">
        <v>1</v>
      </c>
    </row>
    <row r="4574" spans="1:1">
      <c r="A4574" s="1">
        <v>1</v>
      </c>
    </row>
    <row r="4575" spans="1:1">
      <c r="A4575" s="1">
        <v>1</v>
      </c>
    </row>
    <row r="4576" spans="1:1">
      <c r="A4576" s="1">
        <v>1</v>
      </c>
    </row>
    <row r="4577" spans="1:1">
      <c r="A4577" s="1">
        <v>1</v>
      </c>
    </row>
    <row r="4578" spans="1:1">
      <c r="A4578" s="1">
        <v>1</v>
      </c>
    </row>
    <row r="4579" spans="1:1">
      <c r="A4579" s="1">
        <v>1</v>
      </c>
    </row>
    <row r="4580" spans="1:1">
      <c r="A4580" s="1">
        <v>1</v>
      </c>
    </row>
    <row r="4581" spans="1:1">
      <c r="A4581" s="1">
        <v>1</v>
      </c>
    </row>
    <row r="4582" spans="1:1">
      <c r="A4582" s="1">
        <v>1</v>
      </c>
    </row>
    <row r="4583" spans="1:1">
      <c r="A4583" s="1">
        <v>1</v>
      </c>
    </row>
    <row r="4584" spans="1:1">
      <c r="A4584" s="1">
        <v>1</v>
      </c>
    </row>
    <row r="4585" spans="1:1">
      <c r="A4585" s="1">
        <v>1</v>
      </c>
    </row>
    <row r="4586" spans="1:1">
      <c r="A4586" s="1">
        <v>1</v>
      </c>
    </row>
    <row r="4587" spans="1:1">
      <c r="A4587" s="1">
        <v>1</v>
      </c>
    </row>
    <row r="4588" spans="1:1">
      <c r="A4588" s="1">
        <v>1</v>
      </c>
    </row>
    <row r="4589" spans="1:1">
      <c r="A4589" s="1">
        <v>1</v>
      </c>
    </row>
    <row r="4590" spans="1:1">
      <c r="A4590" s="1">
        <v>1</v>
      </c>
    </row>
    <row r="4591" spans="1:1">
      <c r="A4591" s="1">
        <v>1</v>
      </c>
    </row>
    <row r="4592" spans="1:1">
      <c r="A4592" s="1">
        <v>1</v>
      </c>
    </row>
    <row r="4593" spans="1:1">
      <c r="A4593" s="1">
        <v>1</v>
      </c>
    </row>
    <row r="4594" spans="1:1">
      <c r="A4594" s="1">
        <v>1</v>
      </c>
    </row>
    <row r="4595" spans="1:1">
      <c r="A4595" s="1">
        <v>1</v>
      </c>
    </row>
    <row r="4596" spans="1:1">
      <c r="A4596" s="1">
        <v>1</v>
      </c>
    </row>
    <row r="4597" spans="1:1">
      <c r="A4597" s="1">
        <v>1</v>
      </c>
    </row>
    <row r="4598" spans="1:1">
      <c r="A4598" s="1">
        <v>1</v>
      </c>
    </row>
    <row r="4599" spans="1:1">
      <c r="A4599" s="1">
        <v>1</v>
      </c>
    </row>
    <row r="4600" spans="1:1">
      <c r="A4600" s="1">
        <v>1</v>
      </c>
    </row>
    <row r="4601" spans="1:1">
      <c r="A4601" s="1">
        <v>1</v>
      </c>
    </row>
    <row r="4602" spans="1:1">
      <c r="A4602" s="1">
        <v>1</v>
      </c>
    </row>
    <row r="4603" spans="1:1">
      <c r="A4603" s="1">
        <v>1</v>
      </c>
    </row>
    <row r="4604" spans="1:1">
      <c r="A4604" s="1">
        <v>1</v>
      </c>
    </row>
    <row r="4605" spans="1:1">
      <c r="A4605" s="1">
        <v>1</v>
      </c>
    </row>
    <row r="4606" spans="1:1">
      <c r="A4606" s="1">
        <v>1</v>
      </c>
    </row>
    <row r="4607" spans="1:1">
      <c r="A4607" s="1">
        <v>1</v>
      </c>
    </row>
    <row r="4608" spans="1:1">
      <c r="A4608" s="1">
        <v>1</v>
      </c>
    </row>
    <row r="4609" spans="1:1">
      <c r="A4609" s="1">
        <v>1</v>
      </c>
    </row>
    <row r="4610" spans="1:1">
      <c r="A4610" s="1">
        <v>1</v>
      </c>
    </row>
    <row r="4611" spans="1:1">
      <c r="A4611" s="1">
        <v>1</v>
      </c>
    </row>
    <row r="4612" spans="1:1">
      <c r="A4612" s="1">
        <v>1</v>
      </c>
    </row>
    <row r="4613" spans="1:1">
      <c r="A4613" s="1">
        <v>1</v>
      </c>
    </row>
    <row r="4614" spans="1:1">
      <c r="A4614" s="1">
        <v>1</v>
      </c>
    </row>
    <row r="4615" spans="1:1">
      <c r="A4615" s="1">
        <v>1</v>
      </c>
    </row>
    <row r="4616" spans="1:1">
      <c r="A4616" s="1">
        <v>1</v>
      </c>
    </row>
    <row r="4617" spans="1:1">
      <c r="A4617" s="1">
        <v>1</v>
      </c>
    </row>
    <row r="4618" spans="1:1">
      <c r="A4618" s="1">
        <v>1</v>
      </c>
    </row>
    <row r="4619" spans="1:1">
      <c r="A4619" s="1">
        <v>1</v>
      </c>
    </row>
    <row r="4620" spans="1:1">
      <c r="A4620" s="1">
        <v>1</v>
      </c>
    </row>
    <row r="4621" spans="1:1">
      <c r="A4621" s="1">
        <v>1</v>
      </c>
    </row>
    <row r="4622" spans="1:1">
      <c r="A4622" s="1">
        <v>1</v>
      </c>
    </row>
    <row r="4623" spans="1:1">
      <c r="A4623" s="1">
        <v>1</v>
      </c>
    </row>
    <row r="4624" spans="1:1">
      <c r="A4624" s="1">
        <v>1</v>
      </c>
    </row>
    <row r="4625" spans="1:1">
      <c r="A4625" s="1">
        <v>1</v>
      </c>
    </row>
    <row r="4626" spans="1:1">
      <c r="A4626" s="1">
        <v>1</v>
      </c>
    </row>
    <row r="4627" spans="1:1">
      <c r="A4627" s="1">
        <v>1</v>
      </c>
    </row>
    <row r="4628" spans="1:1">
      <c r="A4628" s="1">
        <v>1</v>
      </c>
    </row>
    <row r="4629" spans="1:1">
      <c r="A4629" s="1">
        <v>1</v>
      </c>
    </row>
    <row r="4630" spans="1:1">
      <c r="A4630" s="1">
        <v>1</v>
      </c>
    </row>
    <row r="4631" spans="1:1">
      <c r="A4631" s="1">
        <v>1</v>
      </c>
    </row>
    <row r="4632" spans="1:1">
      <c r="A4632" s="1">
        <v>1</v>
      </c>
    </row>
    <row r="4633" spans="1:1">
      <c r="A4633" s="1">
        <v>1</v>
      </c>
    </row>
    <row r="4634" spans="1:1">
      <c r="A4634" s="1">
        <v>1</v>
      </c>
    </row>
    <row r="4635" spans="1:1">
      <c r="A4635" s="1">
        <v>1</v>
      </c>
    </row>
    <row r="4636" spans="1:1">
      <c r="A4636" s="1">
        <v>1</v>
      </c>
    </row>
    <row r="4637" spans="1:1">
      <c r="A4637" s="1">
        <v>1</v>
      </c>
    </row>
    <row r="4638" spans="1:1">
      <c r="A4638" s="1">
        <v>1</v>
      </c>
    </row>
    <row r="4639" spans="1:1">
      <c r="A4639" s="1">
        <v>1</v>
      </c>
    </row>
    <row r="4640" spans="1:1">
      <c r="A4640" s="1">
        <v>1</v>
      </c>
    </row>
    <row r="4641" spans="1:1">
      <c r="A4641" s="1">
        <v>1</v>
      </c>
    </row>
    <row r="4642" spans="1:1">
      <c r="A4642" s="1">
        <v>1</v>
      </c>
    </row>
    <row r="4643" spans="1:1">
      <c r="A4643" s="1">
        <v>1</v>
      </c>
    </row>
    <row r="4644" spans="1:1">
      <c r="A4644" s="1">
        <v>1</v>
      </c>
    </row>
    <row r="4645" spans="1:1">
      <c r="A4645" s="1">
        <v>1</v>
      </c>
    </row>
    <row r="4646" spans="1:1">
      <c r="A4646" s="1">
        <v>1</v>
      </c>
    </row>
    <row r="4647" spans="1:1">
      <c r="A4647" s="1">
        <v>1</v>
      </c>
    </row>
    <row r="4648" spans="1:1">
      <c r="A4648" s="1">
        <v>1</v>
      </c>
    </row>
    <row r="4649" spans="1:1">
      <c r="A4649" s="1">
        <v>1</v>
      </c>
    </row>
    <row r="4650" spans="1:1">
      <c r="A4650" s="1">
        <v>1</v>
      </c>
    </row>
    <row r="4651" spans="1:1">
      <c r="A4651" s="1">
        <v>1</v>
      </c>
    </row>
    <row r="4652" spans="1:1">
      <c r="A4652" s="1">
        <v>1</v>
      </c>
    </row>
    <row r="4653" spans="1:1">
      <c r="A4653" s="1">
        <v>1</v>
      </c>
    </row>
    <row r="4654" spans="1:1">
      <c r="A4654" s="1">
        <v>1</v>
      </c>
    </row>
    <row r="4655" spans="1:1">
      <c r="A4655" s="1">
        <v>1</v>
      </c>
    </row>
    <row r="4656" spans="1:1">
      <c r="A4656" s="1">
        <v>1</v>
      </c>
    </row>
    <row r="4657" spans="1:1">
      <c r="A4657" s="1">
        <v>1</v>
      </c>
    </row>
    <row r="4658" spans="1:1">
      <c r="A4658" s="1">
        <v>1</v>
      </c>
    </row>
    <row r="4659" spans="1:1">
      <c r="A4659" s="1">
        <v>1</v>
      </c>
    </row>
    <row r="4660" spans="1:1">
      <c r="A4660" s="1">
        <v>1</v>
      </c>
    </row>
    <row r="4661" spans="1:1">
      <c r="A4661" s="1">
        <v>1</v>
      </c>
    </row>
    <row r="4662" spans="1:1">
      <c r="A4662" s="1">
        <v>1</v>
      </c>
    </row>
    <row r="4663" spans="1:1">
      <c r="A4663" s="1">
        <v>1</v>
      </c>
    </row>
    <row r="4664" spans="1:1">
      <c r="A4664" s="1">
        <v>1</v>
      </c>
    </row>
    <row r="4665" spans="1:1">
      <c r="A4665" s="1">
        <v>1</v>
      </c>
    </row>
    <row r="4666" spans="1:1">
      <c r="A4666" s="1">
        <v>1</v>
      </c>
    </row>
    <row r="4667" spans="1:1">
      <c r="A4667" s="1">
        <v>1</v>
      </c>
    </row>
    <row r="4668" spans="1:1">
      <c r="A4668" s="1">
        <v>1</v>
      </c>
    </row>
    <row r="4669" spans="1:1">
      <c r="A4669" s="1">
        <v>1</v>
      </c>
    </row>
    <row r="4670" spans="1:1">
      <c r="A4670" s="1">
        <v>1</v>
      </c>
    </row>
    <row r="4671" spans="1:1">
      <c r="A4671" s="1">
        <v>1</v>
      </c>
    </row>
    <row r="4672" spans="1:1">
      <c r="A4672" s="1">
        <v>1</v>
      </c>
    </row>
    <row r="4673" spans="1:1">
      <c r="A4673" s="1">
        <v>1</v>
      </c>
    </row>
    <row r="4674" spans="1:1">
      <c r="A4674" s="1">
        <v>1</v>
      </c>
    </row>
    <row r="4675" spans="1:1">
      <c r="A4675" s="1">
        <v>1</v>
      </c>
    </row>
    <row r="4676" spans="1:1">
      <c r="A4676" s="1">
        <v>1</v>
      </c>
    </row>
    <row r="4677" spans="1:1">
      <c r="A4677" s="1">
        <v>1</v>
      </c>
    </row>
    <row r="4678" spans="1:1">
      <c r="A4678" s="1">
        <v>1</v>
      </c>
    </row>
    <row r="4679" spans="1:1">
      <c r="A4679" s="1">
        <v>1</v>
      </c>
    </row>
    <row r="4680" spans="1:1">
      <c r="A4680" s="1">
        <v>1</v>
      </c>
    </row>
    <row r="4681" spans="1:1">
      <c r="A4681" s="1">
        <v>1</v>
      </c>
    </row>
    <row r="4682" spans="1:1">
      <c r="A4682" s="1">
        <v>1</v>
      </c>
    </row>
    <row r="4683" spans="1:1">
      <c r="A4683" s="1">
        <v>1</v>
      </c>
    </row>
    <row r="4684" spans="1:1">
      <c r="A4684" s="1">
        <v>1</v>
      </c>
    </row>
    <row r="4685" spans="1:1">
      <c r="A4685" s="1">
        <v>1</v>
      </c>
    </row>
    <row r="4686" spans="1:1">
      <c r="A4686" s="1">
        <v>1</v>
      </c>
    </row>
    <row r="4687" spans="1:1">
      <c r="A4687" s="1">
        <v>1</v>
      </c>
    </row>
    <row r="4688" spans="1:1">
      <c r="A4688" s="1">
        <v>1</v>
      </c>
    </row>
    <row r="4689" spans="1:1">
      <c r="A4689" s="1">
        <v>1</v>
      </c>
    </row>
    <row r="4690" spans="1:1">
      <c r="A4690" s="1">
        <v>1</v>
      </c>
    </row>
    <row r="4691" spans="1:1">
      <c r="A4691" s="1">
        <v>1</v>
      </c>
    </row>
    <row r="4692" spans="1:1">
      <c r="A4692" s="1">
        <v>1</v>
      </c>
    </row>
    <row r="4693" spans="1:1">
      <c r="A4693" s="1">
        <v>1</v>
      </c>
    </row>
    <row r="4694" spans="1:1">
      <c r="A4694" s="1">
        <v>1</v>
      </c>
    </row>
    <row r="4695" spans="1:1">
      <c r="A4695" s="1">
        <v>1</v>
      </c>
    </row>
    <row r="4696" spans="1:1">
      <c r="A4696" s="1">
        <v>1</v>
      </c>
    </row>
    <row r="4697" spans="1:1">
      <c r="A4697" s="1">
        <v>1</v>
      </c>
    </row>
    <row r="4698" spans="1:1">
      <c r="A4698" s="1">
        <v>1</v>
      </c>
    </row>
    <row r="4699" spans="1:1">
      <c r="A4699" s="1">
        <v>1</v>
      </c>
    </row>
    <row r="4700" spans="1:1">
      <c r="A4700" s="1">
        <v>1</v>
      </c>
    </row>
    <row r="4701" spans="1:1">
      <c r="A4701" s="1">
        <v>1</v>
      </c>
    </row>
    <row r="4702" spans="1:1">
      <c r="A4702" s="1">
        <v>1</v>
      </c>
    </row>
    <row r="4703" spans="1:1">
      <c r="A4703" s="1">
        <v>1</v>
      </c>
    </row>
    <row r="4704" spans="1:1">
      <c r="A4704" s="1">
        <v>1</v>
      </c>
    </row>
    <row r="4705" spans="1:1">
      <c r="A4705" s="1">
        <v>1</v>
      </c>
    </row>
    <row r="4706" spans="1:1">
      <c r="A4706" s="1">
        <v>1</v>
      </c>
    </row>
    <row r="4707" spans="1:1">
      <c r="A4707" s="1">
        <v>1</v>
      </c>
    </row>
    <row r="4708" spans="1:1">
      <c r="A4708" s="1">
        <v>1</v>
      </c>
    </row>
    <row r="4709" spans="1:1">
      <c r="A4709" s="1">
        <v>1</v>
      </c>
    </row>
    <row r="4710" spans="1:1">
      <c r="A4710" s="1">
        <v>1</v>
      </c>
    </row>
    <row r="4711" spans="1:1">
      <c r="A4711" s="1">
        <v>1</v>
      </c>
    </row>
    <row r="4712" spans="1:1">
      <c r="A4712" s="1">
        <v>1</v>
      </c>
    </row>
    <row r="4713" spans="1:1">
      <c r="A4713" s="1">
        <v>1</v>
      </c>
    </row>
    <row r="4714" spans="1:1">
      <c r="A4714" s="1">
        <v>1</v>
      </c>
    </row>
    <row r="4715" spans="1:1">
      <c r="A4715" s="1">
        <v>1</v>
      </c>
    </row>
    <row r="4716" spans="1:1">
      <c r="A4716" s="1">
        <v>1</v>
      </c>
    </row>
    <row r="4717" spans="1:1">
      <c r="A4717" s="1">
        <v>1</v>
      </c>
    </row>
    <row r="4718" spans="1:1">
      <c r="A4718" s="1">
        <v>1</v>
      </c>
    </row>
    <row r="4719" spans="1:1">
      <c r="A4719" s="1">
        <v>1</v>
      </c>
    </row>
    <row r="4720" spans="1:1">
      <c r="A4720" s="1">
        <v>1</v>
      </c>
    </row>
    <row r="4721" spans="1:1">
      <c r="A4721" s="1">
        <v>1</v>
      </c>
    </row>
    <row r="4722" spans="1:1">
      <c r="A4722" s="1">
        <v>1</v>
      </c>
    </row>
    <row r="4723" spans="1:1">
      <c r="A4723" s="1">
        <v>1</v>
      </c>
    </row>
    <row r="4724" spans="1:1">
      <c r="A4724" s="1">
        <v>1</v>
      </c>
    </row>
    <row r="4725" spans="1:1">
      <c r="A4725" s="1">
        <v>1</v>
      </c>
    </row>
    <row r="4726" spans="1:1">
      <c r="A4726" s="1">
        <v>1</v>
      </c>
    </row>
    <row r="4727" spans="1:1">
      <c r="A4727" s="1">
        <v>1</v>
      </c>
    </row>
    <row r="4728" spans="1:1">
      <c r="A4728" s="1">
        <v>1</v>
      </c>
    </row>
    <row r="4729" spans="1:1">
      <c r="A4729" s="1">
        <v>1</v>
      </c>
    </row>
    <row r="4730" spans="1:1">
      <c r="A4730" s="1">
        <v>1</v>
      </c>
    </row>
    <row r="4731" spans="1:1">
      <c r="A4731" s="1">
        <v>1</v>
      </c>
    </row>
    <row r="4732" spans="1:1">
      <c r="A4732" s="1">
        <v>1</v>
      </c>
    </row>
    <row r="4733" spans="1:1">
      <c r="A4733" s="1">
        <v>1</v>
      </c>
    </row>
    <row r="4734" spans="1:1">
      <c r="A4734" s="1">
        <v>1</v>
      </c>
    </row>
    <row r="4735" spans="1:1">
      <c r="A4735" s="1">
        <v>1</v>
      </c>
    </row>
    <row r="4736" spans="1:1">
      <c r="A4736" s="1">
        <v>1</v>
      </c>
    </row>
    <row r="4737" spans="1:1">
      <c r="A4737" s="1">
        <v>1</v>
      </c>
    </row>
    <row r="4738" spans="1:1">
      <c r="A4738" s="1">
        <v>1</v>
      </c>
    </row>
    <row r="4739" spans="1:1">
      <c r="A4739" s="1">
        <v>1</v>
      </c>
    </row>
    <row r="4740" spans="1:1">
      <c r="A4740" s="1">
        <v>1</v>
      </c>
    </row>
    <row r="4741" spans="1:1">
      <c r="A4741" s="1">
        <v>1</v>
      </c>
    </row>
    <row r="4742" spans="1:1">
      <c r="A4742" s="1">
        <v>1</v>
      </c>
    </row>
    <row r="4743" spans="1:1">
      <c r="A4743" s="1">
        <v>1</v>
      </c>
    </row>
    <row r="4744" spans="1:1">
      <c r="A4744" s="1">
        <v>1</v>
      </c>
    </row>
    <row r="4745" spans="1:1">
      <c r="A4745" s="1">
        <v>1</v>
      </c>
    </row>
    <row r="4746" spans="1:1">
      <c r="A4746" s="1">
        <v>1</v>
      </c>
    </row>
    <row r="4747" spans="1:1">
      <c r="A4747" s="1">
        <v>1</v>
      </c>
    </row>
    <row r="4748" spans="1:1">
      <c r="A4748" s="1">
        <v>1</v>
      </c>
    </row>
    <row r="4749" spans="1:1">
      <c r="A4749" s="1">
        <v>1</v>
      </c>
    </row>
    <row r="4750" spans="1:1">
      <c r="A4750" s="1">
        <v>1</v>
      </c>
    </row>
    <row r="4751" spans="1:1">
      <c r="A4751" s="1">
        <v>1</v>
      </c>
    </row>
    <row r="4752" spans="1:1">
      <c r="A4752" s="1">
        <v>1</v>
      </c>
    </row>
    <row r="4753" spans="1:1">
      <c r="A4753" s="1">
        <v>1</v>
      </c>
    </row>
    <row r="4754" spans="1:1">
      <c r="A4754" s="1">
        <v>1</v>
      </c>
    </row>
    <row r="4755" spans="1:1">
      <c r="A4755" s="1">
        <v>1</v>
      </c>
    </row>
    <row r="4756" spans="1:1">
      <c r="A4756" s="1">
        <v>1</v>
      </c>
    </row>
    <row r="4757" spans="1:1">
      <c r="A4757" s="1">
        <v>1</v>
      </c>
    </row>
    <row r="4758" spans="1:1">
      <c r="A4758" s="1">
        <v>1</v>
      </c>
    </row>
    <row r="4759" spans="1:1">
      <c r="A4759" s="1">
        <v>1</v>
      </c>
    </row>
    <row r="4760" spans="1:1">
      <c r="A4760" s="1">
        <v>1</v>
      </c>
    </row>
    <row r="4761" spans="1:1">
      <c r="A4761" s="1">
        <v>1</v>
      </c>
    </row>
    <row r="4762" spans="1:1">
      <c r="A4762" s="1">
        <v>1</v>
      </c>
    </row>
    <row r="4763" spans="1:1">
      <c r="A4763" s="1">
        <v>1</v>
      </c>
    </row>
    <row r="4764" spans="1:1">
      <c r="A4764" s="1">
        <v>1</v>
      </c>
    </row>
    <row r="4765" spans="1:1">
      <c r="A4765" s="1">
        <v>1</v>
      </c>
    </row>
    <row r="4766" spans="1:1">
      <c r="A4766" s="1">
        <v>1</v>
      </c>
    </row>
    <row r="4767" spans="1:1">
      <c r="A4767" s="1">
        <v>1</v>
      </c>
    </row>
    <row r="4768" spans="1:1">
      <c r="A4768" s="1">
        <v>1</v>
      </c>
    </row>
    <row r="4769" spans="1:1">
      <c r="A4769" s="1">
        <v>1</v>
      </c>
    </row>
    <row r="4770" spans="1:1">
      <c r="A4770" s="1">
        <v>1</v>
      </c>
    </row>
    <row r="4771" spans="1:1">
      <c r="A4771" s="1">
        <v>1</v>
      </c>
    </row>
    <row r="4772" spans="1:1">
      <c r="A4772" s="1">
        <v>1</v>
      </c>
    </row>
    <row r="4773" spans="1:1">
      <c r="A4773" s="1">
        <v>1</v>
      </c>
    </row>
    <row r="4774" spans="1:1">
      <c r="A4774" s="1">
        <v>1</v>
      </c>
    </row>
    <row r="4775" spans="1:1">
      <c r="A4775" s="1">
        <v>1</v>
      </c>
    </row>
    <row r="4776" spans="1:1">
      <c r="A4776" s="1">
        <v>1</v>
      </c>
    </row>
    <row r="4777" spans="1:1">
      <c r="A4777" s="1">
        <v>1</v>
      </c>
    </row>
    <row r="4778" spans="1:1">
      <c r="A4778" s="1">
        <v>1</v>
      </c>
    </row>
    <row r="4779" spans="1:1">
      <c r="A4779" s="1">
        <v>1</v>
      </c>
    </row>
    <row r="4780" spans="1:1">
      <c r="A4780" s="1">
        <v>1</v>
      </c>
    </row>
    <row r="4781" spans="1:1">
      <c r="A4781" s="1">
        <v>1</v>
      </c>
    </row>
    <row r="4782" spans="1:1">
      <c r="A4782" s="1">
        <v>1</v>
      </c>
    </row>
    <row r="4783" spans="1:1">
      <c r="A4783" s="1">
        <v>1</v>
      </c>
    </row>
    <row r="4784" spans="1:1">
      <c r="A4784" s="1">
        <v>1</v>
      </c>
    </row>
    <row r="4785" spans="1:1">
      <c r="A4785" s="1">
        <v>1</v>
      </c>
    </row>
    <row r="4786" spans="1:1">
      <c r="A4786" s="1">
        <v>1</v>
      </c>
    </row>
    <row r="4787" spans="1:1">
      <c r="A4787" s="1">
        <v>1</v>
      </c>
    </row>
    <row r="4788" spans="1:1">
      <c r="A4788" s="1">
        <v>1</v>
      </c>
    </row>
    <row r="4789" spans="1:1">
      <c r="A4789" s="1">
        <v>1</v>
      </c>
    </row>
    <row r="4790" spans="1:1">
      <c r="A4790" s="1">
        <v>1</v>
      </c>
    </row>
    <row r="4791" spans="1:1">
      <c r="A4791" s="1">
        <v>1</v>
      </c>
    </row>
    <row r="4792" spans="1:1">
      <c r="A4792" s="1">
        <v>1</v>
      </c>
    </row>
    <row r="4793" spans="1:1">
      <c r="A4793" s="1">
        <v>1</v>
      </c>
    </row>
    <row r="4794" spans="1:1">
      <c r="A4794" s="1">
        <v>1</v>
      </c>
    </row>
    <row r="4795" spans="1:1">
      <c r="A4795" s="1">
        <v>1</v>
      </c>
    </row>
    <row r="4796" spans="1:1">
      <c r="A4796" s="1">
        <v>1</v>
      </c>
    </row>
    <row r="4797" spans="1:1">
      <c r="A4797" s="1">
        <v>1</v>
      </c>
    </row>
    <row r="4798" spans="1:1">
      <c r="A4798" s="1">
        <v>1</v>
      </c>
    </row>
    <row r="4799" spans="1:1">
      <c r="A4799" s="1">
        <v>1</v>
      </c>
    </row>
    <row r="4800" spans="1:1">
      <c r="A4800" s="1">
        <v>1</v>
      </c>
    </row>
    <row r="4801" spans="1:1">
      <c r="A4801" s="1">
        <v>1</v>
      </c>
    </row>
    <row r="4802" spans="1:1">
      <c r="A4802" s="1">
        <v>1</v>
      </c>
    </row>
    <row r="4803" spans="1:1">
      <c r="A4803" s="1">
        <v>1</v>
      </c>
    </row>
    <row r="4804" spans="1:1">
      <c r="A4804" s="1">
        <v>1</v>
      </c>
    </row>
    <row r="4805" spans="1:1">
      <c r="A4805" s="1">
        <v>1</v>
      </c>
    </row>
    <row r="4806" spans="1:1">
      <c r="A4806" s="1">
        <v>1</v>
      </c>
    </row>
    <row r="4807" spans="1:1">
      <c r="A4807" s="1">
        <v>1</v>
      </c>
    </row>
    <row r="4808" spans="1:1">
      <c r="A4808" s="1">
        <v>1</v>
      </c>
    </row>
    <row r="4809" spans="1:1">
      <c r="A4809" s="1">
        <v>1</v>
      </c>
    </row>
    <row r="4810" spans="1:1">
      <c r="A4810" s="1">
        <v>1</v>
      </c>
    </row>
    <row r="4811" spans="1:1">
      <c r="A4811" s="1">
        <v>1</v>
      </c>
    </row>
    <row r="4812" spans="1:1">
      <c r="A4812" s="1">
        <v>1</v>
      </c>
    </row>
    <row r="4813" spans="1:1">
      <c r="A4813" s="1">
        <v>1</v>
      </c>
    </row>
    <row r="4814" spans="1:1">
      <c r="A4814" s="1">
        <v>1</v>
      </c>
    </row>
    <row r="4815" spans="1:1">
      <c r="A4815" s="1">
        <v>1</v>
      </c>
    </row>
    <row r="4816" spans="1:1">
      <c r="A4816" s="1">
        <v>1</v>
      </c>
    </row>
    <row r="4817" spans="1:1">
      <c r="A4817" s="1">
        <v>1</v>
      </c>
    </row>
    <row r="4818" spans="1:1">
      <c r="A4818" s="1">
        <v>1</v>
      </c>
    </row>
    <row r="4819" spans="1:1">
      <c r="A4819" s="1">
        <v>1</v>
      </c>
    </row>
    <row r="4820" spans="1:1">
      <c r="A4820" s="1">
        <v>1</v>
      </c>
    </row>
    <row r="4821" spans="1:1">
      <c r="A4821" s="1">
        <v>1</v>
      </c>
    </row>
    <row r="4822" spans="1:1">
      <c r="A4822" s="1">
        <v>1</v>
      </c>
    </row>
    <row r="4823" spans="1:1">
      <c r="A4823" s="1">
        <v>1</v>
      </c>
    </row>
    <row r="4824" spans="1:1">
      <c r="A4824" s="1">
        <v>1</v>
      </c>
    </row>
    <row r="4825" spans="1:1">
      <c r="A4825" s="1">
        <v>1</v>
      </c>
    </row>
    <row r="4826" spans="1:1">
      <c r="A4826" s="1">
        <v>1</v>
      </c>
    </row>
    <row r="4827" spans="1:1">
      <c r="A4827" s="1">
        <v>1</v>
      </c>
    </row>
    <row r="4828" spans="1:1">
      <c r="A4828" s="1">
        <v>1</v>
      </c>
    </row>
    <row r="4829" spans="1:1">
      <c r="A4829" s="1">
        <v>1</v>
      </c>
    </row>
    <row r="4830" spans="1:1">
      <c r="A4830" s="1">
        <v>1</v>
      </c>
    </row>
    <row r="4831" spans="1:1">
      <c r="A4831" s="1">
        <v>1</v>
      </c>
    </row>
    <row r="4832" spans="1:1">
      <c r="A4832" s="1">
        <v>1</v>
      </c>
    </row>
    <row r="4833" spans="1:1">
      <c r="A4833" s="1">
        <v>1</v>
      </c>
    </row>
    <row r="4834" spans="1:1">
      <c r="A4834" s="1">
        <v>1</v>
      </c>
    </row>
    <row r="4835" spans="1:1">
      <c r="A4835" s="1">
        <v>1</v>
      </c>
    </row>
    <row r="4836" spans="1:1">
      <c r="A4836" s="1">
        <v>1</v>
      </c>
    </row>
    <row r="4837" spans="1:1">
      <c r="A4837" s="1">
        <v>1</v>
      </c>
    </row>
    <row r="4838" spans="1:1">
      <c r="A4838" s="1">
        <v>1</v>
      </c>
    </row>
    <row r="4839" spans="1:1">
      <c r="A4839" s="1">
        <v>1</v>
      </c>
    </row>
    <row r="4840" spans="1:1">
      <c r="A4840" s="1">
        <v>1</v>
      </c>
    </row>
    <row r="4841" spans="1:1">
      <c r="A4841" s="1">
        <v>1</v>
      </c>
    </row>
    <row r="4842" spans="1:1">
      <c r="A4842" s="1">
        <v>1</v>
      </c>
    </row>
    <row r="4843" spans="1:1">
      <c r="A4843" s="1">
        <v>1</v>
      </c>
    </row>
    <row r="4844" spans="1:1">
      <c r="A4844" s="1">
        <v>1</v>
      </c>
    </row>
    <row r="4845" spans="1:1">
      <c r="A4845" s="1">
        <v>1</v>
      </c>
    </row>
    <row r="4846" spans="1:1">
      <c r="A4846" s="1">
        <v>1</v>
      </c>
    </row>
    <row r="4847" spans="1:1">
      <c r="A4847" s="1">
        <v>1</v>
      </c>
    </row>
    <row r="4848" spans="1:1">
      <c r="A4848" s="1">
        <v>1</v>
      </c>
    </row>
    <row r="4849" spans="1:1">
      <c r="A4849" s="1">
        <v>1</v>
      </c>
    </row>
    <row r="4850" spans="1:1">
      <c r="A4850" s="1">
        <v>1</v>
      </c>
    </row>
    <row r="4851" spans="1:1">
      <c r="A4851" s="1">
        <v>1</v>
      </c>
    </row>
    <row r="4852" spans="1:1">
      <c r="A4852" s="1">
        <v>1</v>
      </c>
    </row>
    <row r="4853" spans="1:1">
      <c r="A4853" s="1">
        <v>1</v>
      </c>
    </row>
    <row r="4854" spans="1:1">
      <c r="A4854" s="1">
        <v>1</v>
      </c>
    </row>
    <row r="4855" spans="1:1">
      <c r="A4855" s="1">
        <v>1</v>
      </c>
    </row>
    <row r="4856" spans="1:1">
      <c r="A4856" s="1">
        <v>1</v>
      </c>
    </row>
    <row r="4857" spans="1:1">
      <c r="A4857" s="1">
        <v>1</v>
      </c>
    </row>
    <row r="4858" spans="1:1">
      <c r="A4858" s="1">
        <v>1</v>
      </c>
    </row>
    <row r="4859" spans="1:1">
      <c r="A4859" s="1">
        <v>1</v>
      </c>
    </row>
    <row r="4860" spans="1:1">
      <c r="A4860" s="1">
        <v>1</v>
      </c>
    </row>
    <row r="4861" spans="1:1">
      <c r="A4861" s="1">
        <v>1</v>
      </c>
    </row>
    <row r="4862" spans="1:1">
      <c r="A4862" s="1">
        <v>1</v>
      </c>
    </row>
    <row r="4863" spans="1:1">
      <c r="A4863" s="1">
        <v>1</v>
      </c>
    </row>
    <row r="4864" spans="1:1">
      <c r="A4864" s="1">
        <v>1</v>
      </c>
    </row>
    <row r="4865" spans="1:1">
      <c r="A4865" s="1">
        <v>1</v>
      </c>
    </row>
    <row r="4866" spans="1:1">
      <c r="A4866" s="1">
        <v>1</v>
      </c>
    </row>
    <row r="4867" spans="1:1">
      <c r="A4867" s="1">
        <v>1</v>
      </c>
    </row>
    <row r="4868" spans="1:1">
      <c r="A4868" s="1">
        <v>1</v>
      </c>
    </row>
    <row r="4869" spans="1:1">
      <c r="A4869" s="1">
        <v>1</v>
      </c>
    </row>
    <row r="4870" spans="1:1">
      <c r="A4870" s="1">
        <v>1</v>
      </c>
    </row>
    <row r="4871" spans="1:1">
      <c r="A4871" s="1">
        <v>1</v>
      </c>
    </row>
    <row r="4872" spans="1:1">
      <c r="A4872" s="1">
        <v>1</v>
      </c>
    </row>
    <row r="4873" spans="1:1">
      <c r="A4873" s="1">
        <v>1</v>
      </c>
    </row>
    <row r="4874" spans="1:1">
      <c r="A4874" s="1">
        <v>1</v>
      </c>
    </row>
    <row r="4875" spans="1:1">
      <c r="A4875" s="1">
        <v>1</v>
      </c>
    </row>
    <row r="4876" spans="1:1">
      <c r="A4876" s="1">
        <v>1</v>
      </c>
    </row>
    <row r="4877" spans="1:1">
      <c r="A4877" s="1">
        <v>1</v>
      </c>
    </row>
    <row r="4878" spans="1:1">
      <c r="A4878" s="1">
        <v>1</v>
      </c>
    </row>
    <row r="4879" spans="1:1">
      <c r="A4879" s="1">
        <v>1</v>
      </c>
    </row>
    <row r="4880" spans="1:1">
      <c r="A4880" s="1">
        <v>1</v>
      </c>
    </row>
    <row r="4881" spans="1:1">
      <c r="A4881" s="1">
        <v>1</v>
      </c>
    </row>
    <row r="4882" spans="1:1">
      <c r="A4882" s="1">
        <v>1</v>
      </c>
    </row>
    <row r="4883" spans="1:1">
      <c r="A4883" s="1">
        <v>1</v>
      </c>
    </row>
    <row r="4884" spans="1:1">
      <c r="A4884" s="1">
        <v>1</v>
      </c>
    </row>
    <row r="4885" spans="1:1">
      <c r="A4885" s="1">
        <v>1</v>
      </c>
    </row>
    <row r="4886" spans="1:1">
      <c r="A4886" s="1">
        <v>1</v>
      </c>
    </row>
    <row r="4887" spans="1:1">
      <c r="A4887" s="1">
        <v>1</v>
      </c>
    </row>
    <row r="4888" spans="1:1">
      <c r="A4888" s="1">
        <v>1</v>
      </c>
    </row>
    <row r="4889" spans="1:1">
      <c r="A4889" s="1">
        <v>1</v>
      </c>
    </row>
    <row r="4890" spans="1:1">
      <c r="A4890" s="1">
        <v>1</v>
      </c>
    </row>
    <row r="4891" spans="1:1">
      <c r="A4891" s="1">
        <v>1</v>
      </c>
    </row>
    <row r="4892" spans="1:1">
      <c r="A4892" s="1">
        <v>1</v>
      </c>
    </row>
    <row r="4893" spans="1:1">
      <c r="A4893" s="1">
        <v>1</v>
      </c>
    </row>
    <row r="4894" spans="1:1">
      <c r="A4894" s="1">
        <v>1</v>
      </c>
    </row>
    <row r="4895" spans="1:1">
      <c r="A4895" s="1">
        <v>1</v>
      </c>
    </row>
    <row r="4896" spans="1:1">
      <c r="A4896" s="1">
        <v>1</v>
      </c>
    </row>
    <row r="4897" spans="1:1">
      <c r="A4897" s="1">
        <v>1</v>
      </c>
    </row>
    <row r="4898" spans="1:1">
      <c r="A4898" s="1">
        <v>1</v>
      </c>
    </row>
    <row r="4899" spans="1:1">
      <c r="A4899" s="1">
        <v>1</v>
      </c>
    </row>
    <row r="4900" spans="1:1">
      <c r="A4900" s="1">
        <v>1</v>
      </c>
    </row>
    <row r="4901" spans="1:1">
      <c r="A4901" s="1">
        <v>1</v>
      </c>
    </row>
    <row r="4902" spans="1:1">
      <c r="A4902" s="1">
        <v>1</v>
      </c>
    </row>
    <row r="4903" spans="1:1">
      <c r="A4903" s="1">
        <v>1</v>
      </c>
    </row>
    <row r="4904" spans="1:1">
      <c r="A4904" s="1">
        <v>1</v>
      </c>
    </row>
    <row r="4905" spans="1:1">
      <c r="A4905" s="1">
        <v>1</v>
      </c>
    </row>
    <row r="4906" spans="1:1">
      <c r="A4906" s="1">
        <v>1</v>
      </c>
    </row>
    <row r="4907" spans="1:1">
      <c r="A4907" s="1">
        <v>1</v>
      </c>
    </row>
    <row r="4908" spans="1:1">
      <c r="A4908" s="1">
        <v>1</v>
      </c>
    </row>
    <row r="4909" spans="1:1">
      <c r="A4909" s="1">
        <v>1</v>
      </c>
    </row>
    <row r="4910" spans="1:1">
      <c r="A4910" s="1">
        <v>1</v>
      </c>
    </row>
    <row r="4911" spans="1:1">
      <c r="A4911" s="1">
        <v>1</v>
      </c>
    </row>
    <row r="4912" spans="1:1">
      <c r="A4912" s="1">
        <v>1</v>
      </c>
    </row>
    <row r="4913" spans="1:1">
      <c r="A4913" s="1">
        <v>1</v>
      </c>
    </row>
    <row r="4914" spans="1:1">
      <c r="A4914" s="1">
        <v>1</v>
      </c>
    </row>
    <row r="4915" spans="1:1">
      <c r="A4915" s="1">
        <v>1</v>
      </c>
    </row>
    <row r="4916" spans="1:1">
      <c r="A4916" s="1">
        <v>1</v>
      </c>
    </row>
    <row r="4917" spans="1:1">
      <c r="A4917" s="1">
        <v>1</v>
      </c>
    </row>
    <row r="4918" spans="1:1">
      <c r="A4918" s="1">
        <v>1</v>
      </c>
    </row>
    <row r="4919" spans="1:1">
      <c r="A4919" s="1">
        <v>1</v>
      </c>
    </row>
    <row r="4920" spans="1:1">
      <c r="A4920" s="1">
        <v>1</v>
      </c>
    </row>
    <row r="4921" spans="1:1">
      <c r="A4921" s="1">
        <v>1</v>
      </c>
    </row>
    <row r="4922" spans="1:1">
      <c r="A4922" s="1">
        <v>1</v>
      </c>
    </row>
    <row r="4923" spans="1:1">
      <c r="A4923" s="1">
        <v>1</v>
      </c>
    </row>
    <row r="4924" spans="1:1">
      <c r="A4924" s="1">
        <v>1</v>
      </c>
    </row>
    <row r="4925" spans="1:1">
      <c r="A4925" s="1">
        <v>1</v>
      </c>
    </row>
    <row r="4926" spans="1:1">
      <c r="A4926" s="1">
        <v>1</v>
      </c>
    </row>
    <row r="4927" spans="1:1">
      <c r="A4927" s="1">
        <v>1</v>
      </c>
    </row>
    <row r="4928" spans="1:1">
      <c r="A4928" s="1">
        <v>1</v>
      </c>
    </row>
    <row r="4929" spans="1:1">
      <c r="A4929" s="1">
        <v>1</v>
      </c>
    </row>
    <row r="4930" spans="1:1">
      <c r="A4930" s="1">
        <v>1</v>
      </c>
    </row>
    <row r="4931" spans="1:1">
      <c r="A4931" s="1">
        <v>1</v>
      </c>
    </row>
    <row r="4932" spans="1:1">
      <c r="A4932" s="1">
        <v>1</v>
      </c>
    </row>
    <row r="4933" spans="1:1">
      <c r="A4933" s="1">
        <v>1</v>
      </c>
    </row>
    <row r="4934" spans="1:1">
      <c r="A4934" s="1">
        <v>1</v>
      </c>
    </row>
    <row r="4935" spans="1:1">
      <c r="A4935" s="1">
        <v>1</v>
      </c>
    </row>
    <row r="4936" spans="1:1">
      <c r="A4936" s="1">
        <v>1</v>
      </c>
    </row>
    <row r="4937" spans="1:1">
      <c r="A4937" s="1">
        <v>1</v>
      </c>
    </row>
    <row r="4938" spans="1:1">
      <c r="A4938" s="1">
        <v>1</v>
      </c>
    </row>
    <row r="4939" spans="1:1">
      <c r="A4939" s="1">
        <v>1</v>
      </c>
    </row>
    <row r="4940" spans="1:1">
      <c r="A4940" s="1">
        <v>1</v>
      </c>
    </row>
    <row r="4941" spans="1:1">
      <c r="A4941" s="1">
        <v>1</v>
      </c>
    </row>
    <row r="4942" spans="1:1">
      <c r="A4942" s="1">
        <v>1</v>
      </c>
    </row>
    <row r="4943" spans="1:1">
      <c r="A4943" s="1">
        <v>1</v>
      </c>
    </row>
    <row r="4944" spans="1:1">
      <c r="A4944" s="1">
        <v>1</v>
      </c>
    </row>
    <row r="4945" spans="1:1">
      <c r="A4945" s="1">
        <v>1</v>
      </c>
    </row>
    <row r="4946" spans="1:1">
      <c r="A4946" s="1">
        <v>1</v>
      </c>
    </row>
    <row r="4947" spans="1:1">
      <c r="A4947" s="1">
        <v>1</v>
      </c>
    </row>
    <row r="4948" spans="1:1">
      <c r="A4948" s="1">
        <v>1</v>
      </c>
    </row>
    <row r="4949" spans="1:1">
      <c r="A4949" s="1">
        <v>1</v>
      </c>
    </row>
    <row r="4950" spans="1:1">
      <c r="A4950" s="1">
        <v>1</v>
      </c>
    </row>
    <row r="4951" spans="1:1">
      <c r="A4951" s="1">
        <v>1</v>
      </c>
    </row>
    <row r="4952" spans="1:1">
      <c r="A4952" s="1">
        <v>1</v>
      </c>
    </row>
    <row r="4953" spans="1:1">
      <c r="A4953" s="1">
        <v>1</v>
      </c>
    </row>
    <row r="4954" spans="1:1">
      <c r="A4954" s="1">
        <v>1</v>
      </c>
    </row>
    <row r="4955" spans="1:1">
      <c r="A4955" s="1">
        <v>1</v>
      </c>
    </row>
    <row r="4956" spans="1:1">
      <c r="A4956" s="1">
        <v>1</v>
      </c>
    </row>
    <row r="4957" spans="1:1">
      <c r="A4957" s="1">
        <v>1</v>
      </c>
    </row>
    <row r="4958" spans="1:1">
      <c r="A4958" s="1">
        <v>1</v>
      </c>
    </row>
    <row r="4959" spans="1:1">
      <c r="A4959" s="1">
        <v>1</v>
      </c>
    </row>
    <row r="4960" spans="1:1">
      <c r="A4960" s="1">
        <v>1</v>
      </c>
    </row>
    <row r="4961" spans="1:1">
      <c r="A4961" s="1">
        <v>1</v>
      </c>
    </row>
    <row r="4962" spans="1:1">
      <c r="A4962" s="1">
        <v>1</v>
      </c>
    </row>
    <row r="4963" spans="1:1">
      <c r="A4963" s="1">
        <v>1</v>
      </c>
    </row>
    <row r="4964" spans="1:1">
      <c r="A4964" s="1">
        <v>1</v>
      </c>
    </row>
    <row r="4965" spans="1:1">
      <c r="A4965" s="1">
        <v>1</v>
      </c>
    </row>
    <row r="4966" spans="1:1">
      <c r="A4966" s="1">
        <v>1</v>
      </c>
    </row>
    <row r="4967" spans="1:1">
      <c r="A4967" s="1">
        <v>1</v>
      </c>
    </row>
    <row r="4968" spans="1:1">
      <c r="A4968" s="1">
        <v>1</v>
      </c>
    </row>
    <row r="4969" spans="1:1">
      <c r="A4969" s="1">
        <v>1</v>
      </c>
    </row>
    <row r="4970" spans="1:1">
      <c r="A4970" s="1">
        <v>1</v>
      </c>
    </row>
    <row r="4971" spans="1:1">
      <c r="A4971" s="1">
        <v>1</v>
      </c>
    </row>
    <row r="4972" spans="1:1">
      <c r="A4972" s="1">
        <v>1</v>
      </c>
    </row>
    <row r="4973" spans="1:1">
      <c r="A4973" s="1">
        <v>1</v>
      </c>
    </row>
    <row r="4974" spans="1:1">
      <c r="A4974" s="1">
        <v>1</v>
      </c>
    </row>
    <row r="4975" spans="1:1">
      <c r="A4975" s="1">
        <v>1</v>
      </c>
    </row>
    <row r="4976" spans="1:1">
      <c r="A4976" s="1">
        <v>1</v>
      </c>
    </row>
    <row r="4977" spans="1:1">
      <c r="A4977" s="1">
        <v>1</v>
      </c>
    </row>
    <row r="4978" spans="1:1">
      <c r="A4978" s="1">
        <v>1</v>
      </c>
    </row>
    <row r="4979" spans="1:1">
      <c r="A4979" s="1">
        <v>1</v>
      </c>
    </row>
    <row r="4980" spans="1:1">
      <c r="A4980" s="1">
        <v>1</v>
      </c>
    </row>
    <row r="4981" spans="1:1">
      <c r="A4981" s="1">
        <v>1</v>
      </c>
    </row>
    <row r="4982" spans="1:1">
      <c r="A4982" s="1">
        <v>1</v>
      </c>
    </row>
    <row r="4983" spans="1:1">
      <c r="A4983" s="1">
        <v>1</v>
      </c>
    </row>
    <row r="4984" spans="1:1">
      <c r="A4984" s="1">
        <v>1</v>
      </c>
    </row>
    <row r="4985" spans="1:1">
      <c r="A4985" s="1">
        <v>1</v>
      </c>
    </row>
    <row r="4986" spans="1:1">
      <c r="A4986" s="1">
        <v>1</v>
      </c>
    </row>
    <row r="4987" spans="1:1">
      <c r="A4987" s="1">
        <v>1</v>
      </c>
    </row>
    <row r="4988" spans="1:1">
      <c r="A4988" s="1">
        <v>1</v>
      </c>
    </row>
    <row r="4989" spans="1:1">
      <c r="A4989" s="1">
        <v>1</v>
      </c>
    </row>
    <row r="4990" spans="1:1">
      <c r="A4990" s="1">
        <v>1</v>
      </c>
    </row>
    <row r="4991" spans="1:1">
      <c r="A4991" s="1">
        <v>1</v>
      </c>
    </row>
    <row r="4992" spans="1:1">
      <c r="A4992" s="1">
        <v>1</v>
      </c>
    </row>
    <row r="4993" spans="1:1">
      <c r="A4993" s="1">
        <v>1</v>
      </c>
    </row>
    <row r="4994" spans="1:1">
      <c r="A4994" s="1">
        <v>1</v>
      </c>
    </row>
    <row r="4995" spans="1:1">
      <c r="A4995" s="1">
        <v>1</v>
      </c>
    </row>
    <row r="4996" spans="1:1">
      <c r="A4996" s="1">
        <v>1</v>
      </c>
    </row>
    <row r="4997" spans="1:1">
      <c r="A4997" s="1">
        <v>1</v>
      </c>
    </row>
    <row r="4998" spans="1:1">
      <c r="A4998" s="1">
        <v>1</v>
      </c>
    </row>
    <row r="4999" spans="1:1">
      <c r="A4999" s="1">
        <v>1</v>
      </c>
    </row>
    <row r="5000" spans="1:1">
      <c r="A5000" s="1">
        <v>1</v>
      </c>
    </row>
    <row r="5001" spans="1:1">
      <c r="A5001" s="1">
        <v>1</v>
      </c>
    </row>
    <row r="5002" spans="1:1">
      <c r="A5002" s="1">
        <v>1</v>
      </c>
    </row>
    <row r="5003" spans="1:1">
      <c r="A5003" s="1">
        <v>1</v>
      </c>
    </row>
    <row r="5004" spans="1:1">
      <c r="A5004" s="1">
        <v>1</v>
      </c>
    </row>
    <row r="5005" spans="1:1">
      <c r="A5005" s="1">
        <v>1</v>
      </c>
    </row>
    <row r="5006" spans="1:1">
      <c r="A5006" s="1">
        <v>1</v>
      </c>
    </row>
    <row r="5007" spans="1:1">
      <c r="A5007" s="1">
        <v>1</v>
      </c>
    </row>
    <row r="5008" spans="1:1">
      <c r="A5008" s="1">
        <v>1</v>
      </c>
    </row>
    <row r="5009" spans="1:1">
      <c r="A5009" s="1">
        <v>1</v>
      </c>
    </row>
    <row r="5010" spans="1:1">
      <c r="A5010" s="1">
        <v>1</v>
      </c>
    </row>
    <row r="5011" spans="1:1">
      <c r="A5011" s="1">
        <v>1</v>
      </c>
    </row>
    <row r="5012" spans="1:1">
      <c r="A5012" s="1">
        <v>1</v>
      </c>
    </row>
    <row r="5013" spans="1:1">
      <c r="A5013" s="1">
        <v>1</v>
      </c>
    </row>
    <row r="5014" spans="1:1">
      <c r="A5014" s="1">
        <v>1</v>
      </c>
    </row>
    <row r="5015" spans="1:1">
      <c r="A5015" s="1">
        <v>1</v>
      </c>
    </row>
    <row r="5016" spans="1:1">
      <c r="A5016" s="1">
        <v>1</v>
      </c>
    </row>
    <row r="5017" spans="1:1">
      <c r="A5017" s="1">
        <v>1</v>
      </c>
    </row>
    <row r="5018" spans="1:1">
      <c r="A5018" s="1">
        <v>1</v>
      </c>
    </row>
    <row r="5019" spans="1:1">
      <c r="A5019" s="1">
        <v>1</v>
      </c>
    </row>
    <row r="5020" spans="1:1">
      <c r="A5020" s="1">
        <v>1</v>
      </c>
    </row>
    <row r="5021" spans="1:1">
      <c r="A5021" s="1">
        <v>1</v>
      </c>
    </row>
    <row r="5022" spans="1:1">
      <c r="A5022" s="1">
        <v>1</v>
      </c>
    </row>
    <row r="5023" spans="1:1">
      <c r="A5023" s="1">
        <v>1</v>
      </c>
    </row>
    <row r="5024" spans="1:1">
      <c r="A5024" s="1">
        <v>1</v>
      </c>
    </row>
    <row r="5025" spans="1:1">
      <c r="A5025" s="1">
        <v>1</v>
      </c>
    </row>
    <row r="5026" spans="1:1">
      <c r="A5026" s="1">
        <v>1</v>
      </c>
    </row>
    <row r="5027" spans="1:1">
      <c r="A5027" s="1">
        <v>1</v>
      </c>
    </row>
    <row r="5028" spans="1:1">
      <c r="A5028" s="1">
        <v>1</v>
      </c>
    </row>
    <row r="5029" spans="1:1">
      <c r="A5029" s="1">
        <v>1</v>
      </c>
    </row>
    <row r="5030" spans="1:1">
      <c r="A5030" s="1">
        <v>1</v>
      </c>
    </row>
    <row r="5031" spans="1:1">
      <c r="A5031" s="1">
        <v>1</v>
      </c>
    </row>
    <row r="5032" spans="1:1">
      <c r="A5032" s="1">
        <v>1</v>
      </c>
    </row>
    <row r="5033" spans="1:1">
      <c r="A5033" s="1">
        <v>1</v>
      </c>
    </row>
    <row r="5034" spans="1:1">
      <c r="A5034" s="1">
        <v>1</v>
      </c>
    </row>
    <row r="5035" spans="1:1">
      <c r="A5035" s="1">
        <v>1</v>
      </c>
    </row>
    <row r="5036" spans="1:1">
      <c r="A5036" s="1">
        <v>1</v>
      </c>
    </row>
    <row r="5037" spans="1:1">
      <c r="A5037" s="1">
        <v>1</v>
      </c>
    </row>
    <row r="5038" spans="1:1">
      <c r="A5038" s="1">
        <v>1</v>
      </c>
    </row>
    <row r="5039" spans="1:1">
      <c r="A5039" s="1">
        <v>1</v>
      </c>
    </row>
    <row r="5040" spans="1:1">
      <c r="A5040" s="1">
        <v>1</v>
      </c>
    </row>
    <row r="5041" spans="1:1">
      <c r="A5041" s="1">
        <v>1</v>
      </c>
    </row>
    <row r="5042" spans="1:1">
      <c r="A5042" s="1">
        <v>1</v>
      </c>
    </row>
    <row r="5043" spans="1:1">
      <c r="A5043" s="1">
        <v>1</v>
      </c>
    </row>
    <row r="5044" spans="1:1">
      <c r="A5044" s="1">
        <v>1</v>
      </c>
    </row>
    <row r="5045" spans="1:1">
      <c r="A5045" s="1">
        <v>1</v>
      </c>
    </row>
    <row r="5046" spans="1:1">
      <c r="A5046" s="1">
        <v>1</v>
      </c>
    </row>
    <row r="5047" spans="1:1">
      <c r="A5047" s="1">
        <v>1</v>
      </c>
    </row>
    <row r="5048" spans="1:1">
      <c r="A5048" s="1">
        <v>1</v>
      </c>
    </row>
    <row r="5049" spans="1:1">
      <c r="A5049" s="1">
        <v>1</v>
      </c>
    </row>
    <row r="5050" spans="1:1">
      <c r="A5050" s="1">
        <v>1</v>
      </c>
    </row>
    <row r="5051" spans="1:1">
      <c r="A5051" s="1">
        <v>1</v>
      </c>
    </row>
    <row r="5052" spans="1:1">
      <c r="A5052" s="1">
        <v>1</v>
      </c>
    </row>
    <row r="5053" spans="1:1">
      <c r="A5053" s="1">
        <v>1</v>
      </c>
    </row>
    <row r="5054" spans="1:1">
      <c r="A5054" s="1">
        <v>1</v>
      </c>
    </row>
    <row r="5055" spans="1:1">
      <c r="A5055" s="1">
        <v>1</v>
      </c>
    </row>
    <row r="5056" spans="1:1">
      <c r="A5056" s="1">
        <v>1</v>
      </c>
    </row>
    <row r="5057" spans="1:1">
      <c r="A5057" s="1">
        <v>1</v>
      </c>
    </row>
    <row r="5058" spans="1:1">
      <c r="A5058" s="1">
        <v>1</v>
      </c>
    </row>
    <row r="5059" spans="1:1">
      <c r="A5059" s="1">
        <v>1</v>
      </c>
    </row>
    <row r="5060" spans="1:1">
      <c r="A5060" s="1">
        <v>1</v>
      </c>
    </row>
    <row r="5061" spans="1:1">
      <c r="A5061" s="1">
        <v>1</v>
      </c>
    </row>
    <row r="5062" spans="1:1">
      <c r="A5062" s="1">
        <v>1</v>
      </c>
    </row>
    <row r="5063" spans="1:1">
      <c r="A5063" s="1">
        <v>1</v>
      </c>
    </row>
    <row r="5064" spans="1:1">
      <c r="A5064" s="1">
        <v>1</v>
      </c>
    </row>
    <row r="5065" spans="1:1">
      <c r="A5065" s="1">
        <v>1</v>
      </c>
    </row>
    <row r="5066" spans="1:1">
      <c r="A5066" s="1">
        <v>1</v>
      </c>
    </row>
    <row r="5067" spans="1:1">
      <c r="A5067" s="1">
        <v>1</v>
      </c>
    </row>
    <row r="5068" spans="1:1">
      <c r="A5068" s="1">
        <v>1</v>
      </c>
    </row>
    <row r="5069" spans="1:1">
      <c r="A5069" s="1">
        <v>1</v>
      </c>
    </row>
    <row r="5070" spans="1:1">
      <c r="A5070" s="1">
        <v>1</v>
      </c>
    </row>
    <row r="5071" spans="1:1">
      <c r="A5071" s="1">
        <v>1</v>
      </c>
    </row>
    <row r="5072" spans="1:1">
      <c r="A5072" s="1">
        <v>1</v>
      </c>
    </row>
    <row r="5073" spans="1:1">
      <c r="A5073" s="1">
        <v>1</v>
      </c>
    </row>
    <row r="5074" spans="1:1">
      <c r="A5074" s="1">
        <v>1</v>
      </c>
    </row>
    <row r="5075" spans="1:1">
      <c r="A5075" s="1">
        <v>1</v>
      </c>
    </row>
    <row r="5076" spans="1:1">
      <c r="A5076" s="1">
        <v>1</v>
      </c>
    </row>
    <row r="5077" spans="1:1">
      <c r="A5077" s="1">
        <v>1</v>
      </c>
    </row>
    <row r="5078" spans="1:1">
      <c r="A5078" s="1">
        <v>1</v>
      </c>
    </row>
    <row r="5079" spans="1:1">
      <c r="A5079" s="1">
        <v>1</v>
      </c>
    </row>
    <row r="5080" spans="1:1">
      <c r="A5080" s="1">
        <v>1</v>
      </c>
    </row>
    <row r="5081" spans="1:1">
      <c r="A5081" s="1">
        <v>1</v>
      </c>
    </row>
    <row r="5082" spans="1:1">
      <c r="A5082" s="1">
        <v>1</v>
      </c>
    </row>
    <row r="5083" spans="1:1">
      <c r="A5083" s="1">
        <v>1</v>
      </c>
    </row>
    <row r="5084" spans="1:1">
      <c r="A5084" s="1">
        <v>1</v>
      </c>
    </row>
    <row r="5085" spans="1:1">
      <c r="A5085" s="1">
        <v>1</v>
      </c>
    </row>
    <row r="5086" spans="1:1">
      <c r="A5086" s="1">
        <v>1</v>
      </c>
    </row>
    <row r="5087" spans="1:1">
      <c r="A5087" s="1">
        <v>1</v>
      </c>
    </row>
    <row r="5088" spans="1:1">
      <c r="A5088" s="1">
        <v>1</v>
      </c>
    </row>
    <row r="5089" spans="1:1">
      <c r="A5089" s="1">
        <v>1</v>
      </c>
    </row>
    <row r="5090" spans="1:1">
      <c r="A5090" s="1">
        <v>1</v>
      </c>
    </row>
    <row r="5091" spans="1:1">
      <c r="A5091" s="1">
        <v>1</v>
      </c>
    </row>
    <row r="5092" spans="1:1">
      <c r="A5092" s="1">
        <v>1</v>
      </c>
    </row>
    <row r="5093" spans="1:1">
      <c r="A5093" s="1">
        <v>1</v>
      </c>
    </row>
    <row r="5094" spans="1:1">
      <c r="A5094" s="1">
        <v>1</v>
      </c>
    </row>
    <row r="5095" spans="1:1">
      <c r="A5095" s="1">
        <v>1</v>
      </c>
    </row>
    <row r="5096" spans="1:1">
      <c r="A5096" s="1">
        <v>1</v>
      </c>
    </row>
    <row r="5097" spans="1:1">
      <c r="A5097" s="1">
        <v>1</v>
      </c>
    </row>
    <row r="5098" spans="1:1">
      <c r="A5098" s="1">
        <v>1</v>
      </c>
    </row>
    <row r="5099" spans="1:1">
      <c r="A5099" s="1">
        <v>1</v>
      </c>
    </row>
    <row r="5100" spans="1:1">
      <c r="A5100" s="1">
        <v>1</v>
      </c>
    </row>
    <row r="5101" spans="1:1">
      <c r="A5101" s="1">
        <v>1</v>
      </c>
    </row>
    <row r="5102" spans="1:1">
      <c r="A5102" s="1">
        <v>1</v>
      </c>
    </row>
    <row r="5103" spans="1:1">
      <c r="A5103" s="1">
        <v>1</v>
      </c>
    </row>
    <row r="5104" spans="1:1">
      <c r="A5104" s="1">
        <v>1</v>
      </c>
    </row>
    <row r="5105" spans="1:1">
      <c r="A5105" s="1">
        <v>1</v>
      </c>
    </row>
    <row r="5106" spans="1:1">
      <c r="A5106" s="1">
        <v>1</v>
      </c>
    </row>
    <row r="5107" spans="1:1">
      <c r="A5107" s="1">
        <v>1</v>
      </c>
    </row>
    <row r="5108" spans="1:1">
      <c r="A5108" s="1">
        <v>1</v>
      </c>
    </row>
    <row r="5109" spans="1:1">
      <c r="A5109" s="1">
        <v>1</v>
      </c>
    </row>
    <row r="5110" spans="1:1">
      <c r="A5110" s="1">
        <v>1</v>
      </c>
    </row>
    <row r="5111" spans="1:1">
      <c r="A5111" s="1">
        <v>1</v>
      </c>
    </row>
    <row r="5112" spans="1:1">
      <c r="A5112" s="1">
        <v>1</v>
      </c>
    </row>
    <row r="5113" spans="1:1">
      <c r="A5113" s="1">
        <v>1</v>
      </c>
    </row>
    <row r="5114" spans="1:1">
      <c r="A5114" s="1">
        <v>1</v>
      </c>
    </row>
    <row r="5115" spans="1:1">
      <c r="A5115" s="1">
        <v>1</v>
      </c>
    </row>
    <row r="5116" spans="1:1">
      <c r="A5116" s="1">
        <v>1</v>
      </c>
    </row>
    <row r="5117" spans="1:1">
      <c r="A5117" s="1">
        <v>1</v>
      </c>
    </row>
    <row r="5118" spans="1:1">
      <c r="A5118" s="1">
        <v>1</v>
      </c>
    </row>
    <row r="5119" spans="1:1">
      <c r="A5119" s="1">
        <v>1</v>
      </c>
    </row>
    <row r="5120" spans="1:1">
      <c r="A5120" s="1">
        <v>1</v>
      </c>
    </row>
    <row r="5121" spans="1:1">
      <c r="A5121" s="1">
        <v>1</v>
      </c>
    </row>
    <row r="5122" spans="1:1">
      <c r="A5122" s="1">
        <v>1</v>
      </c>
    </row>
    <row r="5123" spans="1:1">
      <c r="A5123" s="1">
        <v>1</v>
      </c>
    </row>
    <row r="5124" spans="1:1">
      <c r="A5124" s="1">
        <v>1</v>
      </c>
    </row>
    <row r="5125" spans="1:1">
      <c r="A5125" s="1">
        <v>1</v>
      </c>
    </row>
    <row r="5126" spans="1:1">
      <c r="A5126" s="1">
        <v>1</v>
      </c>
    </row>
    <row r="5127" spans="1:1">
      <c r="A5127" s="1">
        <v>1</v>
      </c>
    </row>
    <row r="5128" spans="1:1">
      <c r="A5128" s="1">
        <v>1</v>
      </c>
    </row>
    <row r="5129" spans="1:1">
      <c r="A5129" s="1">
        <v>1</v>
      </c>
    </row>
    <row r="5130" spans="1:1">
      <c r="A5130" s="1">
        <v>1</v>
      </c>
    </row>
    <row r="5131" spans="1:1">
      <c r="A5131" s="1">
        <v>1</v>
      </c>
    </row>
    <row r="5132" spans="1:1">
      <c r="A5132" s="1">
        <v>1</v>
      </c>
    </row>
    <row r="5133" spans="1:1">
      <c r="A5133" s="1">
        <v>1</v>
      </c>
    </row>
    <row r="5134" spans="1:1">
      <c r="A5134" s="1">
        <v>1</v>
      </c>
    </row>
    <row r="5135" spans="1:1">
      <c r="A5135" s="1">
        <v>1</v>
      </c>
    </row>
    <row r="5136" spans="1:1">
      <c r="A5136" s="1">
        <v>1</v>
      </c>
    </row>
    <row r="5137" spans="1:1">
      <c r="A5137" s="1">
        <v>1</v>
      </c>
    </row>
    <row r="5138" spans="1:1">
      <c r="A5138" s="1">
        <v>1</v>
      </c>
    </row>
    <row r="5139" spans="1:1">
      <c r="A5139" s="1">
        <v>1</v>
      </c>
    </row>
    <row r="5140" spans="1:1">
      <c r="A5140" s="1">
        <v>1</v>
      </c>
    </row>
    <row r="5141" spans="1:1">
      <c r="A5141" s="1">
        <v>1</v>
      </c>
    </row>
    <row r="5142" spans="1:1">
      <c r="A5142" s="1">
        <v>1</v>
      </c>
    </row>
    <row r="5143" spans="1:1">
      <c r="A5143" s="1">
        <v>1</v>
      </c>
    </row>
    <row r="5144" spans="1:1">
      <c r="A5144" s="1">
        <v>1</v>
      </c>
    </row>
    <row r="5145" spans="1:1">
      <c r="A5145" s="1">
        <v>1</v>
      </c>
    </row>
    <row r="5146" spans="1:1">
      <c r="A5146" s="1">
        <v>1</v>
      </c>
    </row>
    <row r="5147" spans="1:1">
      <c r="A5147" s="1">
        <v>1</v>
      </c>
    </row>
    <row r="5148" spans="1:1">
      <c r="A5148" s="1">
        <v>1</v>
      </c>
    </row>
    <row r="5149" spans="1:1">
      <c r="A5149" s="1">
        <v>1</v>
      </c>
    </row>
    <row r="5150" spans="1:1">
      <c r="A5150" s="1">
        <v>1</v>
      </c>
    </row>
    <row r="5151" spans="1:1">
      <c r="A5151" s="1">
        <v>1</v>
      </c>
    </row>
    <row r="5152" spans="1:1">
      <c r="A5152" s="1">
        <v>1</v>
      </c>
    </row>
    <row r="5153" spans="1:1">
      <c r="A5153" s="1">
        <v>1</v>
      </c>
    </row>
    <row r="5154" spans="1:1">
      <c r="A5154" s="1">
        <v>1</v>
      </c>
    </row>
    <row r="5155" spans="1:1">
      <c r="A5155" s="1">
        <v>1</v>
      </c>
    </row>
    <row r="5156" spans="1:1">
      <c r="A5156" s="1">
        <v>1</v>
      </c>
    </row>
    <row r="5157" spans="1:1">
      <c r="A5157" s="1">
        <v>1</v>
      </c>
    </row>
    <row r="5158" spans="1:1">
      <c r="A5158" s="1">
        <v>1</v>
      </c>
    </row>
    <row r="5159" spans="1:1">
      <c r="A5159" s="1">
        <v>1</v>
      </c>
    </row>
    <row r="5160" spans="1:1">
      <c r="A5160" s="1">
        <v>1</v>
      </c>
    </row>
    <row r="5161" spans="1:1">
      <c r="A5161" s="1">
        <v>1</v>
      </c>
    </row>
    <row r="5162" spans="1:1">
      <c r="A5162" s="1">
        <v>1</v>
      </c>
    </row>
    <row r="5163" spans="1:1">
      <c r="A5163" s="1">
        <v>1</v>
      </c>
    </row>
    <row r="5164" spans="1:1">
      <c r="A5164" s="1">
        <v>1</v>
      </c>
    </row>
    <row r="5165" spans="1:1">
      <c r="A5165" s="1">
        <v>1</v>
      </c>
    </row>
    <row r="5166" spans="1:1">
      <c r="A5166" s="1">
        <v>1</v>
      </c>
    </row>
    <row r="5167" spans="1:1">
      <c r="A5167" s="1">
        <v>1</v>
      </c>
    </row>
    <row r="5168" spans="1:1">
      <c r="A5168" s="1">
        <v>1</v>
      </c>
    </row>
    <row r="5169" spans="1:1">
      <c r="A5169" s="1">
        <v>1</v>
      </c>
    </row>
    <row r="5170" spans="1:1">
      <c r="A5170" s="1">
        <v>1</v>
      </c>
    </row>
    <row r="5171" spans="1:1">
      <c r="A5171" s="1">
        <v>1</v>
      </c>
    </row>
    <row r="5172" spans="1:1">
      <c r="A5172" s="1">
        <v>1</v>
      </c>
    </row>
    <row r="5173" spans="1:1">
      <c r="A5173" s="1">
        <v>1</v>
      </c>
    </row>
    <row r="5174" spans="1:1">
      <c r="A5174" s="1">
        <v>1</v>
      </c>
    </row>
    <row r="5175" spans="1:1">
      <c r="A5175" s="1">
        <v>1</v>
      </c>
    </row>
    <row r="5176" spans="1:1">
      <c r="A5176" s="1">
        <v>1</v>
      </c>
    </row>
    <row r="5177" spans="1:1">
      <c r="A5177" s="1">
        <v>1</v>
      </c>
    </row>
    <row r="5178" spans="1:1">
      <c r="A5178" s="1">
        <v>1</v>
      </c>
    </row>
    <row r="5179" spans="1:1">
      <c r="A5179" s="1">
        <v>1</v>
      </c>
    </row>
    <row r="5180" spans="1:1">
      <c r="A5180" s="1">
        <v>1</v>
      </c>
    </row>
    <row r="5181" spans="1:1">
      <c r="A5181" s="1">
        <v>1</v>
      </c>
    </row>
    <row r="5182" spans="1:1">
      <c r="A5182" s="1">
        <v>1</v>
      </c>
    </row>
    <row r="5183" spans="1:1">
      <c r="A5183" s="1">
        <v>1</v>
      </c>
    </row>
    <row r="5184" spans="1:1">
      <c r="A5184" s="1">
        <v>1</v>
      </c>
    </row>
    <row r="5185" spans="1:1">
      <c r="A5185" s="1">
        <v>1</v>
      </c>
    </row>
    <row r="5186" spans="1:1">
      <c r="A5186" s="1">
        <v>1</v>
      </c>
    </row>
    <row r="5187" spans="1:1">
      <c r="A5187" s="1">
        <v>1</v>
      </c>
    </row>
    <row r="5188" spans="1:1">
      <c r="A5188" s="1">
        <v>1</v>
      </c>
    </row>
    <row r="5189" spans="1:1">
      <c r="A5189" s="1">
        <v>1</v>
      </c>
    </row>
    <row r="5190" spans="1:1">
      <c r="A5190" s="1">
        <v>1</v>
      </c>
    </row>
    <row r="5191" spans="1:1">
      <c r="A5191" s="1">
        <v>1</v>
      </c>
    </row>
    <row r="5192" spans="1:1">
      <c r="A5192" s="1">
        <v>1</v>
      </c>
    </row>
    <row r="5193" spans="1:1">
      <c r="A5193" s="1">
        <v>1</v>
      </c>
    </row>
    <row r="5194" spans="1:1">
      <c r="A5194" s="1">
        <v>1</v>
      </c>
    </row>
    <row r="5195" spans="1:1">
      <c r="A5195" s="1">
        <v>1</v>
      </c>
    </row>
    <row r="5196" spans="1:1">
      <c r="A5196" s="1">
        <v>1</v>
      </c>
    </row>
    <row r="5197" spans="1:1">
      <c r="A5197" s="1">
        <v>1</v>
      </c>
    </row>
    <row r="5198" spans="1:1">
      <c r="A5198" s="1">
        <v>1</v>
      </c>
    </row>
    <row r="5199" spans="1:1">
      <c r="A5199" s="1">
        <v>1</v>
      </c>
    </row>
    <row r="5200" spans="1:1">
      <c r="A5200" s="1">
        <v>1</v>
      </c>
    </row>
    <row r="5201" spans="1:1">
      <c r="A5201" s="1">
        <v>1</v>
      </c>
    </row>
    <row r="5202" spans="1:1">
      <c r="A5202" s="1">
        <v>1</v>
      </c>
    </row>
    <row r="5203" spans="1:1">
      <c r="A5203" s="1">
        <v>1</v>
      </c>
    </row>
    <row r="5204" spans="1:1">
      <c r="A5204" s="1">
        <v>1</v>
      </c>
    </row>
    <row r="5205" spans="1:1">
      <c r="A5205" s="1">
        <v>1</v>
      </c>
    </row>
    <row r="5206" spans="1:1">
      <c r="A5206" s="1">
        <v>1</v>
      </c>
    </row>
    <row r="5207" spans="1:1">
      <c r="A5207" s="1">
        <v>1</v>
      </c>
    </row>
    <row r="5208" spans="1:1">
      <c r="A5208" s="1">
        <v>1</v>
      </c>
    </row>
    <row r="5209" spans="1:1">
      <c r="A5209" s="1">
        <v>1</v>
      </c>
    </row>
    <row r="5210" spans="1:1">
      <c r="A5210" s="1">
        <v>1</v>
      </c>
    </row>
    <row r="5211" spans="1:1">
      <c r="A5211" s="1">
        <v>1</v>
      </c>
    </row>
    <row r="5212" spans="1:1">
      <c r="A5212" s="1">
        <v>1</v>
      </c>
    </row>
    <row r="5213" spans="1:1">
      <c r="A5213" s="1">
        <v>1</v>
      </c>
    </row>
    <row r="5214" spans="1:1">
      <c r="A5214" s="1">
        <v>1</v>
      </c>
    </row>
    <row r="5215" spans="1:1">
      <c r="A5215" s="1">
        <v>1</v>
      </c>
    </row>
    <row r="5216" spans="1:1">
      <c r="A5216" s="1">
        <v>1</v>
      </c>
    </row>
    <row r="5217" spans="1:1">
      <c r="A5217" s="1">
        <v>1</v>
      </c>
    </row>
    <row r="5218" spans="1:1">
      <c r="A5218" s="1">
        <v>1</v>
      </c>
    </row>
    <row r="5219" spans="1:1">
      <c r="A5219" s="1">
        <v>1</v>
      </c>
    </row>
    <row r="5220" spans="1:1">
      <c r="A5220" s="1">
        <v>1</v>
      </c>
    </row>
    <row r="5221" spans="1:1">
      <c r="A5221" s="1">
        <v>1</v>
      </c>
    </row>
    <row r="5222" spans="1:1">
      <c r="A5222" s="1">
        <v>1</v>
      </c>
    </row>
    <row r="5223" spans="1:1">
      <c r="A5223" s="1">
        <v>1</v>
      </c>
    </row>
    <row r="5224" spans="1:1">
      <c r="A5224" s="1">
        <v>1</v>
      </c>
    </row>
    <row r="5225" spans="1:1">
      <c r="A5225" s="1">
        <v>1</v>
      </c>
    </row>
    <row r="5226" spans="1:1">
      <c r="A5226" s="1">
        <v>1</v>
      </c>
    </row>
    <row r="5227" spans="1:1">
      <c r="A5227" s="1">
        <v>1</v>
      </c>
    </row>
    <row r="5228" spans="1:1">
      <c r="A5228" s="1">
        <v>1</v>
      </c>
    </row>
    <row r="5229" spans="1:1">
      <c r="A5229" s="1">
        <v>1</v>
      </c>
    </row>
    <row r="5230" spans="1:1">
      <c r="A5230" s="1">
        <v>1</v>
      </c>
    </row>
    <row r="5231" spans="1:1">
      <c r="A5231" s="1">
        <v>1</v>
      </c>
    </row>
    <row r="5232" spans="1:1">
      <c r="A5232" s="1">
        <v>1</v>
      </c>
    </row>
    <row r="5233" spans="1:1">
      <c r="A5233" s="1">
        <v>1</v>
      </c>
    </row>
    <row r="5234" spans="1:1">
      <c r="A5234" s="1">
        <v>1</v>
      </c>
    </row>
    <row r="5235" spans="1:1">
      <c r="A5235" s="1">
        <v>1</v>
      </c>
    </row>
    <row r="5236" spans="1:1">
      <c r="A5236" s="1">
        <v>1</v>
      </c>
    </row>
    <row r="5237" spans="1:1">
      <c r="A5237" s="1">
        <v>1</v>
      </c>
    </row>
    <row r="5238" spans="1:1">
      <c r="A5238" s="1">
        <v>1</v>
      </c>
    </row>
    <row r="5239" spans="1:1">
      <c r="A5239" s="1">
        <v>1</v>
      </c>
    </row>
    <row r="5240" spans="1:1">
      <c r="A5240" s="1">
        <v>1</v>
      </c>
    </row>
    <row r="5241" spans="1:1">
      <c r="A5241" s="1">
        <v>1</v>
      </c>
    </row>
    <row r="5242" spans="1:1">
      <c r="A5242" s="1">
        <v>1</v>
      </c>
    </row>
    <row r="5243" spans="1:1">
      <c r="A5243" s="1">
        <v>1</v>
      </c>
    </row>
    <row r="5244" spans="1:1">
      <c r="A5244" s="1">
        <v>1</v>
      </c>
    </row>
    <row r="5245" spans="1:1">
      <c r="A5245" s="1">
        <v>1</v>
      </c>
    </row>
    <row r="5246" spans="1:1">
      <c r="A5246" s="1">
        <v>1</v>
      </c>
    </row>
    <row r="5247" spans="1:1">
      <c r="A5247" s="1">
        <v>1</v>
      </c>
    </row>
    <row r="5248" spans="1:1">
      <c r="A5248" s="1">
        <v>1</v>
      </c>
    </row>
    <row r="5249" spans="1:1">
      <c r="A5249" s="1">
        <v>1</v>
      </c>
    </row>
    <row r="5250" spans="1:1">
      <c r="A5250" s="1">
        <v>1</v>
      </c>
    </row>
    <row r="5251" spans="1:1">
      <c r="A5251" s="1">
        <v>1</v>
      </c>
    </row>
    <row r="5252" spans="1:1">
      <c r="A5252" s="1">
        <v>1</v>
      </c>
    </row>
    <row r="5253" spans="1:1">
      <c r="A5253" s="1">
        <v>1</v>
      </c>
    </row>
    <row r="5254" spans="1:1">
      <c r="A5254" s="1">
        <v>1</v>
      </c>
    </row>
    <row r="5255" spans="1:1">
      <c r="A5255" s="1">
        <v>1</v>
      </c>
    </row>
    <row r="5256" spans="1:1">
      <c r="A5256" s="1">
        <v>1</v>
      </c>
    </row>
    <row r="5257" spans="1:1">
      <c r="A5257" s="1">
        <v>1</v>
      </c>
    </row>
    <row r="5258" spans="1:1">
      <c r="A5258" s="1">
        <v>1</v>
      </c>
    </row>
    <row r="5259" spans="1:1">
      <c r="A5259" s="1">
        <v>1</v>
      </c>
    </row>
    <row r="5260" spans="1:1">
      <c r="A5260" s="1">
        <v>1</v>
      </c>
    </row>
    <row r="5261" spans="1:1">
      <c r="A5261" s="1">
        <v>1</v>
      </c>
    </row>
    <row r="5262" spans="1:1">
      <c r="A5262" s="1">
        <v>1</v>
      </c>
    </row>
    <row r="5263" spans="1:1">
      <c r="A5263" s="1">
        <v>1</v>
      </c>
    </row>
    <row r="5264" spans="1:1">
      <c r="A5264" s="1">
        <v>1</v>
      </c>
    </row>
    <row r="5265" spans="1:1">
      <c r="A5265" s="1">
        <v>1</v>
      </c>
    </row>
    <row r="5266" spans="1:1">
      <c r="A5266" s="1">
        <v>1</v>
      </c>
    </row>
    <row r="5267" spans="1:1">
      <c r="A5267" s="1">
        <v>1</v>
      </c>
    </row>
    <row r="5268" spans="1:1">
      <c r="A5268" s="1">
        <v>1</v>
      </c>
    </row>
    <row r="5269" spans="1:1">
      <c r="A5269" s="1">
        <v>1</v>
      </c>
    </row>
    <row r="5270" spans="1:1">
      <c r="A5270" s="1">
        <v>1</v>
      </c>
    </row>
    <row r="5271" spans="1:1">
      <c r="A5271" s="1">
        <v>1</v>
      </c>
    </row>
    <row r="5272" spans="1:1">
      <c r="A5272" s="1">
        <v>1</v>
      </c>
    </row>
    <row r="5273" spans="1:1">
      <c r="A5273" s="1">
        <v>1</v>
      </c>
    </row>
    <row r="5274" spans="1:1">
      <c r="A5274" s="1">
        <v>1</v>
      </c>
    </row>
    <row r="5275" spans="1:1">
      <c r="A5275" s="1">
        <v>1</v>
      </c>
    </row>
    <row r="5276" spans="1:1">
      <c r="A5276" s="1">
        <v>1</v>
      </c>
    </row>
    <row r="5277" spans="1:1">
      <c r="A5277" s="1">
        <v>1</v>
      </c>
    </row>
    <row r="5278" spans="1:1">
      <c r="A5278" s="1">
        <v>1</v>
      </c>
    </row>
    <row r="5279" spans="1:1">
      <c r="A5279" s="1">
        <v>1</v>
      </c>
    </row>
    <row r="5280" spans="1:1">
      <c r="A5280" s="1">
        <v>1</v>
      </c>
    </row>
    <row r="5281" spans="1:1">
      <c r="A5281" s="1">
        <v>1</v>
      </c>
    </row>
    <row r="5282" spans="1:1">
      <c r="A5282" s="1">
        <v>1</v>
      </c>
    </row>
    <row r="5283" spans="1:1">
      <c r="A5283" s="1">
        <v>1</v>
      </c>
    </row>
    <row r="5284" spans="1:1">
      <c r="A5284" s="1">
        <v>1</v>
      </c>
    </row>
    <row r="5285" spans="1:1">
      <c r="A5285" s="1">
        <v>1</v>
      </c>
    </row>
    <row r="5286" spans="1:1">
      <c r="A5286" s="1">
        <v>1</v>
      </c>
    </row>
    <row r="5287" spans="1:1">
      <c r="A5287" s="1">
        <v>1</v>
      </c>
    </row>
    <row r="5288" spans="1:1">
      <c r="A5288" s="1">
        <v>1</v>
      </c>
    </row>
    <row r="5289" spans="1:1">
      <c r="A5289" s="1">
        <v>1</v>
      </c>
    </row>
    <row r="5290" spans="1:1">
      <c r="A5290" s="1">
        <v>1</v>
      </c>
    </row>
    <row r="5291" spans="1:1">
      <c r="A5291" s="1">
        <v>1</v>
      </c>
    </row>
    <row r="5292" spans="1:1">
      <c r="A5292" s="1">
        <v>1</v>
      </c>
    </row>
    <row r="5293" spans="1:1">
      <c r="A5293" s="1">
        <v>1</v>
      </c>
    </row>
    <row r="5294" spans="1:1">
      <c r="A5294" s="1">
        <v>1</v>
      </c>
    </row>
    <row r="5295" spans="1:1">
      <c r="A5295" s="1">
        <v>1</v>
      </c>
    </row>
    <row r="5296" spans="1:1">
      <c r="A5296" s="1">
        <v>1</v>
      </c>
    </row>
    <row r="5297" spans="1:1">
      <c r="A5297" s="1">
        <v>1</v>
      </c>
    </row>
    <row r="5298" spans="1:1">
      <c r="A5298" s="1">
        <v>1</v>
      </c>
    </row>
    <row r="5299" spans="1:1">
      <c r="A5299" s="1">
        <v>1</v>
      </c>
    </row>
    <row r="5300" spans="1:1">
      <c r="A5300" s="1">
        <v>1</v>
      </c>
    </row>
    <row r="5301" spans="1:1">
      <c r="A5301" s="1">
        <v>1</v>
      </c>
    </row>
    <row r="5302" spans="1:1">
      <c r="A5302" s="1">
        <v>1</v>
      </c>
    </row>
    <row r="5303" spans="1:1">
      <c r="A5303" s="1">
        <v>1</v>
      </c>
    </row>
    <row r="5304" spans="1:1">
      <c r="A5304" s="1">
        <v>1</v>
      </c>
    </row>
    <row r="5305" spans="1:1">
      <c r="A5305" s="1">
        <v>1</v>
      </c>
    </row>
    <row r="5306" spans="1:1">
      <c r="A5306" s="1">
        <v>1</v>
      </c>
    </row>
    <row r="5307" spans="1:1">
      <c r="A5307" s="1">
        <v>1</v>
      </c>
    </row>
    <row r="5308" spans="1:1">
      <c r="A5308" s="1">
        <v>1</v>
      </c>
    </row>
    <row r="5309" spans="1:1">
      <c r="A5309" s="1">
        <v>1</v>
      </c>
    </row>
    <row r="5310" spans="1:1">
      <c r="A5310" s="1">
        <v>1</v>
      </c>
    </row>
    <row r="5311" spans="1:1">
      <c r="A5311" s="1">
        <v>1</v>
      </c>
    </row>
    <row r="5312" spans="1:1">
      <c r="A5312" s="1">
        <v>1</v>
      </c>
    </row>
    <row r="5313" spans="1:1">
      <c r="A5313" s="1">
        <v>1</v>
      </c>
    </row>
    <row r="5314" spans="1:1">
      <c r="A5314" s="1">
        <v>1</v>
      </c>
    </row>
    <row r="5315" spans="1:1">
      <c r="A5315" s="1">
        <v>1</v>
      </c>
    </row>
    <row r="5316" spans="1:1">
      <c r="A5316" s="1">
        <v>1</v>
      </c>
    </row>
    <row r="5317" spans="1:1">
      <c r="A5317" s="1">
        <v>1</v>
      </c>
    </row>
    <row r="5318" spans="1:1">
      <c r="A5318" s="1">
        <v>1</v>
      </c>
    </row>
    <row r="5319" spans="1:1">
      <c r="A5319" s="1">
        <v>1</v>
      </c>
    </row>
    <row r="5320" spans="1:1">
      <c r="A5320" s="1">
        <v>1</v>
      </c>
    </row>
    <row r="5321" spans="1:1">
      <c r="A5321" s="1">
        <v>1</v>
      </c>
    </row>
    <row r="5322" spans="1:1">
      <c r="A5322" s="1">
        <v>1</v>
      </c>
    </row>
    <row r="5323" spans="1:1">
      <c r="A5323" s="1">
        <v>1</v>
      </c>
    </row>
    <row r="5324" spans="1:1">
      <c r="A5324" s="1">
        <v>1</v>
      </c>
    </row>
    <row r="5325" spans="1:1">
      <c r="A5325" s="1">
        <v>1</v>
      </c>
    </row>
    <row r="5326" spans="1:1">
      <c r="A5326" s="1">
        <v>1</v>
      </c>
    </row>
    <row r="5327" spans="1:1">
      <c r="A5327" s="1">
        <v>1</v>
      </c>
    </row>
    <row r="5328" spans="1:1">
      <c r="A5328" s="1">
        <v>1</v>
      </c>
    </row>
    <row r="5329" spans="1:1">
      <c r="A5329" s="1">
        <v>1</v>
      </c>
    </row>
    <row r="5330" spans="1:1">
      <c r="A5330" s="1">
        <v>1</v>
      </c>
    </row>
    <row r="5331" spans="1:1">
      <c r="A5331" s="1">
        <v>1</v>
      </c>
    </row>
    <row r="5332" spans="1:1">
      <c r="A5332" s="1">
        <v>1</v>
      </c>
    </row>
    <row r="5333" spans="1:1">
      <c r="A5333" s="1">
        <v>1</v>
      </c>
    </row>
    <row r="5334" spans="1:1">
      <c r="A5334" s="1">
        <v>1</v>
      </c>
    </row>
    <row r="5335" spans="1:1">
      <c r="A5335" s="1">
        <v>1</v>
      </c>
    </row>
    <row r="5336" spans="1:1">
      <c r="A5336" s="1">
        <v>1</v>
      </c>
    </row>
    <row r="5337" spans="1:1">
      <c r="A5337" s="1">
        <v>1</v>
      </c>
    </row>
    <row r="5338" spans="1:1">
      <c r="A5338" s="1">
        <v>1</v>
      </c>
    </row>
    <row r="5339" spans="1:1">
      <c r="A5339" s="1">
        <v>1</v>
      </c>
    </row>
    <row r="5340" spans="1:1">
      <c r="A5340" s="1">
        <v>1</v>
      </c>
    </row>
    <row r="5341" spans="1:1">
      <c r="A5341" s="1">
        <v>1</v>
      </c>
    </row>
    <row r="5342" spans="1:1">
      <c r="A5342" s="1">
        <v>1</v>
      </c>
    </row>
    <row r="5343" spans="1:1">
      <c r="A5343" s="1">
        <v>1</v>
      </c>
    </row>
    <row r="5344" spans="1:1">
      <c r="A5344" s="1">
        <v>1</v>
      </c>
    </row>
    <row r="5345" spans="1:1">
      <c r="A5345" s="1">
        <v>1</v>
      </c>
    </row>
    <row r="5346" spans="1:1">
      <c r="A5346" s="1">
        <v>1</v>
      </c>
    </row>
    <row r="5347" spans="1:1">
      <c r="A5347" s="1">
        <v>1</v>
      </c>
    </row>
    <row r="5348" spans="1:1">
      <c r="A5348" s="1">
        <v>1</v>
      </c>
    </row>
    <row r="5349" spans="1:1">
      <c r="A5349" s="1">
        <v>1</v>
      </c>
    </row>
    <row r="5350" spans="1:1">
      <c r="A5350" s="1">
        <v>1</v>
      </c>
    </row>
    <row r="5351" spans="1:1">
      <c r="A5351" s="1">
        <v>1</v>
      </c>
    </row>
    <row r="5352" spans="1:1">
      <c r="A5352" s="1">
        <v>1</v>
      </c>
    </row>
    <row r="5353" spans="1:1">
      <c r="A5353" s="1">
        <v>1</v>
      </c>
    </row>
    <row r="5354" spans="1:1">
      <c r="A5354" s="1">
        <v>1</v>
      </c>
    </row>
    <row r="5355" spans="1:1">
      <c r="A5355" s="1">
        <v>1</v>
      </c>
    </row>
    <row r="5356" spans="1:1">
      <c r="A5356" s="1">
        <v>1</v>
      </c>
    </row>
    <row r="5357" spans="1:1">
      <c r="A5357" s="1">
        <v>1</v>
      </c>
    </row>
    <row r="5358" spans="1:1">
      <c r="A5358" s="1">
        <v>1</v>
      </c>
    </row>
    <row r="5359" spans="1:1">
      <c r="A5359" s="1">
        <v>1</v>
      </c>
    </row>
    <row r="5360" spans="1:1">
      <c r="A5360" s="1">
        <v>1</v>
      </c>
    </row>
    <row r="5361" spans="1:1">
      <c r="A5361" s="1">
        <v>1</v>
      </c>
    </row>
    <row r="5362" spans="1:1">
      <c r="A5362" s="1">
        <v>1</v>
      </c>
    </row>
    <row r="5363" spans="1:1">
      <c r="A5363" s="1">
        <v>1</v>
      </c>
    </row>
    <row r="5364" spans="1:1">
      <c r="A5364" s="1">
        <v>1</v>
      </c>
    </row>
    <row r="5365" spans="1:1">
      <c r="A5365" s="1">
        <v>1</v>
      </c>
    </row>
    <row r="5366" spans="1:1">
      <c r="A5366" s="1">
        <v>1</v>
      </c>
    </row>
    <row r="5367" spans="1:1">
      <c r="A5367" s="1">
        <v>1</v>
      </c>
    </row>
    <row r="5368" spans="1:1">
      <c r="A5368" s="1">
        <v>1</v>
      </c>
    </row>
    <row r="5369" spans="1:1">
      <c r="A5369" s="1">
        <v>1</v>
      </c>
    </row>
    <row r="5370" spans="1:1">
      <c r="A5370" s="1">
        <v>1</v>
      </c>
    </row>
    <row r="5371" spans="1:1">
      <c r="A5371" s="1">
        <v>1</v>
      </c>
    </row>
    <row r="5372" spans="1:1">
      <c r="A5372" s="1">
        <v>1</v>
      </c>
    </row>
    <row r="5373" spans="1:1">
      <c r="A5373" s="1">
        <v>1</v>
      </c>
    </row>
    <row r="5374" spans="1:1">
      <c r="A5374" s="1">
        <v>1</v>
      </c>
    </row>
    <row r="5375" spans="1:1">
      <c r="A5375" s="1">
        <v>1</v>
      </c>
    </row>
    <row r="5376" spans="1:1">
      <c r="A5376" s="1">
        <v>1</v>
      </c>
    </row>
    <row r="5377" spans="1:1">
      <c r="A5377" s="1">
        <v>1</v>
      </c>
    </row>
    <row r="5378" spans="1:1">
      <c r="A5378" s="1">
        <v>1</v>
      </c>
    </row>
    <row r="5379" spans="1:1">
      <c r="A5379" s="1">
        <v>1</v>
      </c>
    </row>
    <row r="5380" spans="1:1">
      <c r="A5380" s="1">
        <v>1</v>
      </c>
    </row>
    <row r="5381" spans="1:1">
      <c r="A5381" s="1">
        <v>1</v>
      </c>
    </row>
    <row r="5382" spans="1:1">
      <c r="A5382" s="1">
        <v>1</v>
      </c>
    </row>
    <row r="5383" spans="1:1">
      <c r="A5383" s="1">
        <v>1</v>
      </c>
    </row>
    <row r="5384" spans="1:1">
      <c r="A5384" s="1">
        <v>1</v>
      </c>
    </row>
    <row r="5385" spans="1:1">
      <c r="A5385" s="1">
        <v>1</v>
      </c>
    </row>
    <row r="5386" spans="1:1">
      <c r="A5386" s="1">
        <v>1</v>
      </c>
    </row>
    <row r="5387" spans="1:1">
      <c r="A5387" s="1">
        <v>1</v>
      </c>
    </row>
    <row r="5388" spans="1:1">
      <c r="A5388" s="1">
        <v>1</v>
      </c>
    </row>
    <row r="5389" spans="1:1">
      <c r="A5389" s="1">
        <v>1</v>
      </c>
    </row>
    <row r="5390" spans="1:1">
      <c r="A5390" s="1">
        <v>1</v>
      </c>
    </row>
    <row r="5391" spans="1:1">
      <c r="A5391" s="1">
        <v>1</v>
      </c>
    </row>
    <row r="5392" spans="1:1">
      <c r="A5392" s="1">
        <v>1</v>
      </c>
    </row>
    <row r="5393" spans="1:1">
      <c r="A5393" s="1">
        <v>1</v>
      </c>
    </row>
    <row r="5394" spans="1:1">
      <c r="A5394" s="1">
        <v>1</v>
      </c>
    </row>
    <row r="5395" spans="1:1">
      <c r="A5395" s="1">
        <v>1</v>
      </c>
    </row>
    <row r="5396" spans="1:1">
      <c r="A5396" s="1">
        <v>1</v>
      </c>
    </row>
    <row r="5397" spans="1:1">
      <c r="A5397" s="1">
        <v>1</v>
      </c>
    </row>
    <row r="5398" spans="1:1">
      <c r="A5398" s="1">
        <v>1</v>
      </c>
    </row>
    <row r="5399" spans="1:1">
      <c r="A5399" s="1">
        <v>1</v>
      </c>
    </row>
    <row r="5400" spans="1:1">
      <c r="A5400" s="1">
        <v>1</v>
      </c>
    </row>
    <row r="5401" spans="1:1">
      <c r="A5401" s="1">
        <v>1</v>
      </c>
    </row>
    <row r="5402" spans="1:1">
      <c r="A5402" s="1">
        <v>1</v>
      </c>
    </row>
    <row r="5403" spans="1:1">
      <c r="A5403" s="1">
        <v>1</v>
      </c>
    </row>
    <row r="5404" spans="1:1">
      <c r="A5404" s="1">
        <v>1</v>
      </c>
    </row>
    <row r="5405" spans="1:1">
      <c r="A5405" s="1">
        <v>1</v>
      </c>
    </row>
    <row r="5406" spans="1:1">
      <c r="A5406" s="1">
        <v>1</v>
      </c>
    </row>
    <row r="5407" spans="1:1">
      <c r="A5407" s="1">
        <v>1</v>
      </c>
    </row>
    <row r="5408" spans="1:1">
      <c r="A5408" s="1">
        <v>1</v>
      </c>
    </row>
    <row r="5409" spans="1:1">
      <c r="A5409" s="1">
        <v>1</v>
      </c>
    </row>
    <row r="5410" spans="1:1">
      <c r="A5410" s="1">
        <v>1</v>
      </c>
    </row>
    <row r="5411" spans="1:1">
      <c r="A5411" s="1">
        <v>1</v>
      </c>
    </row>
    <row r="5412" spans="1:1">
      <c r="A5412" s="1">
        <v>1</v>
      </c>
    </row>
    <row r="5413" spans="1:1">
      <c r="A5413" s="1">
        <v>1</v>
      </c>
    </row>
    <row r="5414" spans="1:1">
      <c r="A5414" s="1">
        <v>1</v>
      </c>
    </row>
    <row r="5415" spans="1:1">
      <c r="A5415" s="1">
        <v>1</v>
      </c>
    </row>
    <row r="5416" spans="1:1">
      <c r="A5416" s="1">
        <v>1</v>
      </c>
    </row>
    <row r="5417" spans="1:1">
      <c r="A5417" s="1">
        <v>1</v>
      </c>
    </row>
    <row r="5418" spans="1:1">
      <c r="A5418" s="1">
        <v>1</v>
      </c>
    </row>
    <row r="5419" spans="1:1">
      <c r="A5419" s="1">
        <v>1</v>
      </c>
    </row>
    <row r="5420" spans="1:1">
      <c r="A5420" s="1">
        <v>1</v>
      </c>
    </row>
    <row r="5421" spans="1:1">
      <c r="A5421" s="1">
        <v>1</v>
      </c>
    </row>
    <row r="5422" spans="1:1">
      <c r="A5422" s="1">
        <v>1</v>
      </c>
    </row>
    <row r="5423" spans="1:1">
      <c r="A5423" s="1">
        <v>1</v>
      </c>
    </row>
    <row r="5424" spans="1:1">
      <c r="A5424" s="1">
        <v>1</v>
      </c>
    </row>
    <row r="5425" spans="1:1">
      <c r="A5425" s="1">
        <v>1</v>
      </c>
    </row>
    <row r="5426" spans="1:1">
      <c r="A5426" s="1">
        <v>1</v>
      </c>
    </row>
    <row r="5427" spans="1:1">
      <c r="A5427" s="1">
        <v>1</v>
      </c>
    </row>
    <row r="5428" spans="1:1">
      <c r="A5428" s="1">
        <v>1</v>
      </c>
    </row>
    <row r="5429" spans="1:1">
      <c r="A5429" s="1">
        <v>1</v>
      </c>
    </row>
    <row r="5430" spans="1:1">
      <c r="A5430" s="1">
        <v>1</v>
      </c>
    </row>
    <row r="5431" spans="1:1">
      <c r="A5431" s="1">
        <v>1</v>
      </c>
    </row>
    <row r="5432" spans="1:1">
      <c r="A5432" s="1">
        <v>1</v>
      </c>
    </row>
    <row r="5433" spans="1:1">
      <c r="A5433" s="1">
        <v>1</v>
      </c>
    </row>
    <row r="5434" spans="1:1">
      <c r="A5434" s="1">
        <v>1</v>
      </c>
    </row>
    <row r="5435" spans="1:1">
      <c r="A5435" s="1">
        <v>1</v>
      </c>
    </row>
    <row r="5436" spans="1:1">
      <c r="A5436" s="1">
        <v>1</v>
      </c>
    </row>
    <row r="5437" spans="1:1">
      <c r="A5437" s="1">
        <v>1</v>
      </c>
    </row>
    <row r="5438" spans="1:1">
      <c r="A5438" s="1">
        <v>1</v>
      </c>
    </row>
    <row r="5439" spans="1:1">
      <c r="A5439" s="1">
        <v>1</v>
      </c>
    </row>
    <row r="5440" spans="1:1">
      <c r="A5440" s="1">
        <v>1</v>
      </c>
    </row>
    <row r="5441" spans="1:1">
      <c r="A5441" s="1">
        <v>1</v>
      </c>
    </row>
    <row r="5442" spans="1:1">
      <c r="A5442" s="1">
        <v>1</v>
      </c>
    </row>
    <row r="5443" spans="1:1">
      <c r="A5443" s="1">
        <v>1</v>
      </c>
    </row>
    <row r="5444" spans="1:1">
      <c r="A5444" s="1">
        <v>1</v>
      </c>
    </row>
    <row r="5445" spans="1:1">
      <c r="A5445" s="1">
        <v>1</v>
      </c>
    </row>
    <row r="5446" spans="1:1">
      <c r="A5446" s="1">
        <v>1</v>
      </c>
    </row>
    <row r="5447" spans="1:1">
      <c r="A5447" s="1">
        <v>1</v>
      </c>
    </row>
    <row r="5448" spans="1:1">
      <c r="A5448" s="1">
        <v>1</v>
      </c>
    </row>
    <row r="5449" spans="1:1">
      <c r="A5449" s="1">
        <v>1</v>
      </c>
    </row>
    <row r="5450" spans="1:1">
      <c r="A5450" s="1">
        <v>1</v>
      </c>
    </row>
    <row r="5451" spans="1:1">
      <c r="A5451" s="1">
        <v>1</v>
      </c>
    </row>
    <row r="5452" spans="1:1">
      <c r="A5452" s="1">
        <v>1</v>
      </c>
    </row>
    <row r="5453" spans="1:1">
      <c r="A5453" s="1">
        <v>1</v>
      </c>
    </row>
    <row r="5454" spans="1:1">
      <c r="A5454" s="1">
        <v>1</v>
      </c>
    </row>
    <row r="5455" spans="1:1">
      <c r="A5455" s="1">
        <v>1</v>
      </c>
    </row>
    <row r="5456" spans="1:1">
      <c r="A5456" s="1">
        <v>1</v>
      </c>
    </row>
    <row r="5457" spans="1:1">
      <c r="A5457" s="1">
        <v>1</v>
      </c>
    </row>
    <row r="5458" spans="1:1">
      <c r="A5458" s="1">
        <v>1</v>
      </c>
    </row>
    <row r="5459" spans="1:1">
      <c r="A5459" s="1">
        <v>1</v>
      </c>
    </row>
    <row r="5460" spans="1:1">
      <c r="A5460" s="1">
        <v>1</v>
      </c>
    </row>
    <row r="5461" spans="1:1">
      <c r="A5461" s="1">
        <v>1</v>
      </c>
    </row>
    <row r="5462" spans="1:1">
      <c r="A5462" s="1">
        <v>1</v>
      </c>
    </row>
    <row r="5463" spans="1:1">
      <c r="A5463" s="1">
        <v>1</v>
      </c>
    </row>
    <row r="5464" spans="1:1">
      <c r="A5464" s="1">
        <v>1</v>
      </c>
    </row>
    <row r="5465" spans="1:1">
      <c r="A5465" s="1">
        <v>1</v>
      </c>
    </row>
    <row r="5466" spans="1:1">
      <c r="A5466" s="1">
        <v>1</v>
      </c>
    </row>
    <row r="5467" spans="1:1">
      <c r="A5467" s="1">
        <v>1</v>
      </c>
    </row>
    <row r="5468" spans="1:1">
      <c r="A5468" s="1">
        <v>1</v>
      </c>
    </row>
    <row r="5469" spans="1:1">
      <c r="A5469" s="1">
        <v>1</v>
      </c>
    </row>
    <row r="5470" spans="1:1">
      <c r="A5470" s="1">
        <v>1</v>
      </c>
    </row>
    <row r="5471" spans="1:1">
      <c r="A5471" s="1">
        <v>1</v>
      </c>
    </row>
    <row r="5472" spans="1:1">
      <c r="A5472" s="1">
        <v>1</v>
      </c>
    </row>
    <row r="5473" spans="1:1">
      <c r="A5473" s="1">
        <v>1</v>
      </c>
    </row>
    <row r="5474" spans="1:1">
      <c r="A5474" s="1">
        <v>1</v>
      </c>
    </row>
    <row r="5475" spans="1:1">
      <c r="A5475" s="1">
        <v>1</v>
      </c>
    </row>
    <row r="5476" spans="1:1">
      <c r="A5476" s="1">
        <v>1</v>
      </c>
    </row>
    <row r="5477" spans="1:1">
      <c r="A5477" s="1">
        <v>1</v>
      </c>
    </row>
    <row r="5478" spans="1:1">
      <c r="A5478" s="1">
        <v>1</v>
      </c>
    </row>
    <row r="5479" spans="1:1">
      <c r="A5479" s="1">
        <v>1</v>
      </c>
    </row>
    <row r="5480" spans="1:1">
      <c r="A5480" s="1">
        <v>1</v>
      </c>
    </row>
    <row r="5481" spans="1:1">
      <c r="A5481" s="1">
        <v>1</v>
      </c>
    </row>
    <row r="5482" spans="1:1">
      <c r="A5482" s="1">
        <v>1</v>
      </c>
    </row>
    <row r="5483" spans="1:1">
      <c r="A5483" s="1">
        <v>1</v>
      </c>
    </row>
    <row r="5484" spans="1:1">
      <c r="A5484" s="1">
        <v>1</v>
      </c>
    </row>
    <row r="5485" spans="1:1">
      <c r="A5485" s="1">
        <v>1</v>
      </c>
    </row>
    <row r="5486" spans="1:1">
      <c r="A5486" s="1">
        <v>1</v>
      </c>
    </row>
    <row r="5487" spans="1:1">
      <c r="A5487" s="1">
        <v>1</v>
      </c>
    </row>
    <row r="5488" spans="1:1">
      <c r="A5488" s="1">
        <v>1</v>
      </c>
    </row>
    <row r="5489" spans="1:1">
      <c r="A5489" s="1">
        <v>1</v>
      </c>
    </row>
    <row r="5490" spans="1:1">
      <c r="A5490" s="1">
        <v>1</v>
      </c>
    </row>
    <row r="5491" spans="1:1">
      <c r="A5491" s="1">
        <v>1</v>
      </c>
    </row>
    <row r="5492" spans="1:1">
      <c r="A5492" s="1">
        <v>1</v>
      </c>
    </row>
    <row r="5493" spans="1:1">
      <c r="A5493" s="1">
        <v>1</v>
      </c>
    </row>
    <row r="5494" spans="1:1">
      <c r="A5494" s="1">
        <v>1</v>
      </c>
    </row>
    <row r="5495" spans="1:1">
      <c r="A5495" s="1">
        <v>1</v>
      </c>
    </row>
    <row r="5496" spans="1:1">
      <c r="A5496" s="1">
        <v>1</v>
      </c>
    </row>
    <row r="5497" spans="1:1">
      <c r="A5497" s="1">
        <v>1</v>
      </c>
    </row>
    <row r="5498" spans="1:1">
      <c r="A5498" s="1">
        <v>1</v>
      </c>
    </row>
    <row r="5499" spans="1:1">
      <c r="A5499" s="1">
        <v>1</v>
      </c>
    </row>
    <row r="5500" spans="1:1">
      <c r="A5500" s="1">
        <v>1</v>
      </c>
    </row>
    <row r="5501" spans="1:1">
      <c r="A5501" s="1">
        <v>1</v>
      </c>
    </row>
    <row r="5502" spans="1:1">
      <c r="A5502" s="1">
        <v>1</v>
      </c>
    </row>
    <row r="5503" spans="1:1">
      <c r="A5503" s="1">
        <v>1</v>
      </c>
    </row>
    <row r="5504" spans="1:1">
      <c r="A5504" s="1">
        <v>1</v>
      </c>
    </row>
    <row r="5505" spans="1:1">
      <c r="A5505" s="1">
        <v>1</v>
      </c>
    </row>
    <row r="5506" spans="1:1">
      <c r="A5506" s="1">
        <v>1</v>
      </c>
    </row>
    <row r="5507" spans="1:1">
      <c r="A5507" s="1">
        <v>1</v>
      </c>
    </row>
    <row r="5508" spans="1:1">
      <c r="A5508" s="1">
        <v>1</v>
      </c>
    </row>
    <row r="5509" spans="1:1">
      <c r="A5509" s="1">
        <v>1</v>
      </c>
    </row>
    <row r="5510" spans="1:1">
      <c r="A5510" s="1">
        <v>1</v>
      </c>
    </row>
    <row r="5511" spans="1:1">
      <c r="A5511" s="1">
        <v>1</v>
      </c>
    </row>
    <row r="5512" spans="1:1">
      <c r="A5512" s="1">
        <v>1</v>
      </c>
    </row>
    <row r="5513" spans="1:1">
      <c r="A5513" s="1">
        <v>1</v>
      </c>
    </row>
    <row r="5514" spans="1:1">
      <c r="A5514" s="1">
        <v>1</v>
      </c>
    </row>
    <row r="5515" spans="1:1">
      <c r="A5515" s="1">
        <v>1</v>
      </c>
    </row>
    <row r="5516" spans="1:1">
      <c r="A5516" s="1">
        <v>1</v>
      </c>
    </row>
    <row r="5517" spans="1:1">
      <c r="A5517" s="1">
        <v>1</v>
      </c>
    </row>
    <row r="5518" spans="1:1">
      <c r="A5518" s="1">
        <v>1</v>
      </c>
    </row>
    <row r="5519" spans="1:1">
      <c r="A5519" s="1">
        <v>1</v>
      </c>
    </row>
    <row r="5520" spans="1:1">
      <c r="A5520" s="1">
        <v>1</v>
      </c>
    </row>
    <row r="5521" spans="1:1">
      <c r="A5521" s="1">
        <v>1</v>
      </c>
    </row>
    <row r="5522" spans="1:1">
      <c r="A5522" s="1">
        <v>1</v>
      </c>
    </row>
    <row r="5523" spans="1:1">
      <c r="A5523" s="1">
        <v>1</v>
      </c>
    </row>
    <row r="5524" spans="1:1">
      <c r="A5524" s="1">
        <v>1</v>
      </c>
    </row>
    <row r="5525" spans="1:1">
      <c r="A5525" s="1">
        <v>1</v>
      </c>
    </row>
    <row r="5526" spans="1:1">
      <c r="A5526" s="1">
        <v>1</v>
      </c>
    </row>
    <row r="5527" spans="1:1">
      <c r="A5527" s="1">
        <v>1</v>
      </c>
    </row>
    <row r="5528" spans="1:1">
      <c r="A5528" s="1">
        <v>1</v>
      </c>
    </row>
    <row r="5529" spans="1:1">
      <c r="A5529" s="1">
        <v>1</v>
      </c>
    </row>
    <row r="5530" spans="1:1">
      <c r="A5530" s="1">
        <v>1</v>
      </c>
    </row>
    <row r="5531" spans="1:1">
      <c r="A5531" s="1">
        <v>1</v>
      </c>
    </row>
    <row r="5532" spans="1:1">
      <c r="A5532" s="1">
        <v>1</v>
      </c>
    </row>
    <row r="5533" spans="1:1">
      <c r="A5533" s="1">
        <v>1</v>
      </c>
    </row>
    <row r="5534" spans="1:1">
      <c r="A5534" s="1">
        <v>1</v>
      </c>
    </row>
    <row r="5535" spans="1:1">
      <c r="A5535" s="1">
        <v>1</v>
      </c>
    </row>
    <row r="5536" spans="1:1">
      <c r="A5536" s="1">
        <v>1</v>
      </c>
    </row>
    <row r="5537" spans="1:1">
      <c r="A5537" s="1">
        <v>1</v>
      </c>
    </row>
    <row r="5538" spans="1:1">
      <c r="A5538" s="1">
        <v>1</v>
      </c>
    </row>
    <row r="5539" spans="1:1">
      <c r="A5539" s="1">
        <v>1</v>
      </c>
    </row>
    <row r="5540" spans="1:1">
      <c r="A5540" s="1">
        <v>1</v>
      </c>
    </row>
    <row r="5541" spans="1:1">
      <c r="A5541" s="1">
        <v>1</v>
      </c>
    </row>
    <row r="5542" spans="1:1">
      <c r="A5542" s="1">
        <v>1</v>
      </c>
    </row>
    <row r="5543" spans="1:1">
      <c r="A5543" s="1">
        <v>1</v>
      </c>
    </row>
    <row r="5544" spans="1:1">
      <c r="A5544" s="1">
        <v>1</v>
      </c>
    </row>
    <row r="5545" spans="1:1">
      <c r="A5545" s="1">
        <v>1</v>
      </c>
    </row>
    <row r="5546" spans="1:1">
      <c r="A5546" s="1">
        <v>1</v>
      </c>
    </row>
    <row r="5547" spans="1:1">
      <c r="A5547" s="1">
        <v>1</v>
      </c>
    </row>
    <row r="5548" spans="1:1">
      <c r="A5548" s="1">
        <v>1</v>
      </c>
    </row>
    <row r="5549" spans="1:1">
      <c r="A5549" s="1">
        <v>1</v>
      </c>
    </row>
    <row r="5550" spans="1:1">
      <c r="A5550" s="1">
        <v>1</v>
      </c>
    </row>
    <row r="5551" spans="1:1">
      <c r="A5551" s="1">
        <v>1</v>
      </c>
    </row>
    <row r="5552" spans="1:1">
      <c r="A5552" s="1">
        <v>1</v>
      </c>
    </row>
    <row r="5553" spans="1:1">
      <c r="A5553" s="1">
        <v>1</v>
      </c>
    </row>
    <row r="5554" spans="1:1">
      <c r="A5554" s="1">
        <v>1</v>
      </c>
    </row>
    <row r="5555" spans="1:1">
      <c r="A5555" s="1">
        <v>1</v>
      </c>
    </row>
    <row r="5556" spans="1:1">
      <c r="A5556" s="1">
        <v>1</v>
      </c>
    </row>
    <row r="5557" spans="1:1">
      <c r="A5557" s="1">
        <v>1</v>
      </c>
    </row>
    <row r="5558" spans="1:1">
      <c r="A5558" s="1">
        <v>1</v>
      </c>
    </row>
    <row r="5559" spans="1:1">
      <c r="A5559" s="1">
        <v>1</v>
      </c>
    </row>
    <row r="5560" spans="1:1">
      <c r="A5560" s="1">
        <v>1</v>
      </c>
    </row>
    <row r="5561" spans="1:1">
      <c r="A5561" s="1">
        <v>1</v>
      </c>
    </row>
    <row r="5562" spans="1:1">
      <c r="A5562" s="1">
        <v>1</v>
      </c>
    </row>
    <row r="5563" spans="1:1">
      <c r="A5563" s="1">
        <v>1</v>
      </c>
    </row>
    <row r="5564" spans="1:1">
      <c r="A5564" s="1">
        <v>1</v>
      </c>
    </row>
    <row r="5565" spans="1:1">
      <c r="A5565" s="1">
        <v>1</v>
      </c>
    </row>
    <row r="5566" spans="1:1">
      <c r="A5566" s="1">
        <v>1</v>
      </c>
    </row>
    <row r="5567" spans="1:1">
      <c r="A5567" s="1">
        <v>1</v>
      </c>
    </row>
    <row r="5568" spans="1:1">
      <c r="A5568" s="1">
        <v>1</v>
      </c>
    </row>
    <row r="5569" spans="1:1">
      <c r="A5569" s="1">
        <v>1</v>
      </c>
    </row>
    <row r="5570" spans="1:1">
      <c r="A5570" s="1">
        <v>1</v>
      </c>
    </row>
    <row r="5571" spans="1:1">
      <c r="A5571" s="1">
        <v>1</v>
      </c>
    </row>
    <row r="5572" spans="1:1">
      <c r="A5572" s="1">
        <v>1</v>
      </c>
    </row>
    <row r="5573" spans="1:1">
      <c r="A5573" s="1">
        <v>1</v>
      </c>
    </row>
    <row r="5574" spans="1:1">
      <c r="A5574" s="1">
        <v>1</v>
      </c>
    </row>
    <row r="5575" spans="1:1">
      <c r="A5575" s="1">
        <v>1</v>
      </c>
    </row>
    <row r="5576" spans="1:1">
      <c r="A5576" s="1">
        <v>1</v>
      </c>
    </row>
    <row r="5577" spans="1:1">
      <c r="A5577" s="1">
        <v>1</v>
      </c>
    </row>
    <row r="5578" spans="1:1">
      <c r="A5578" s="1">
        <v>1</v>
      </c>
    </row>
    <row r="5579" spans="1:1">
      <c r="A5579" s="1">
        <v>1</v>
      </c>
    </row>
    <row r="5580" spans="1:1">
      <c r="A5580" s="1">
        <v>1</v>
      </c>
    </row>
    <row r="5581" spans="1:1">
      <c r="A5581" s="1">
        <v>1</v>
      </c>
    </row>
    <row r="5582" spans="1:1">
      <c r="A5582" s="1">
        <v>1</v>
      </c>
    </row>
    <row r="5583" spans="1:1">
      <c r="A5583" s="1">
        <v>1</v>
      </c>
    </row>
    <row r="5584" spans="1:1">
      <c r="A5584" s="1">
        <v>1</v>
      </c>
    </row>
    <row r="5585" spans="1:1">
      <c r="A5585" s="1">
        <v>1</v>
      </c>
    </row>
    <row r="5586" spans="1:1">
      <c r="A5586" s="1">
        <v>1</v>
      </c>
    </row>
    <row r="5587" spans="1:1">
      <c r="A5587" s="1">
        <v>1</v>
      </c>
    </row>
    <row r="5588" spans="1:1">
      <c r="A5588" s="1">
        <v>1</v>
      </c>
    </row>
    <row r="5589" spans="1:1">
      <c r="A5589" s="1">
        <v>1</v>
      </c>
    </row>
    <row r="5590" spans="1:1">
      <c r="A5590" s="1">
        <v>1</v>
      </c>
    </row>
    <row r="5591" spans="1:1">
      <c r="A5591" s="1">
        <v>1</v>
      </c>
    </row>
    <row r="5592" spans="1:1">
      <c r="A5592" s="1">
        <v>1</v>
      </c>
    </row>
    <row r="5593" spans="1:1">
      <c r="A5593" s="1">
        <v>1</v>
      </c>
    </row>
    <row r="5594" spans="1:1">
      <c r="A5594" s="1">
        <v>1</v>
      </c>
    </row>
    <row r="5595" spans="1:1">
      <c r="A5595" s="1">
        <v>1</v>
      </c>
    </row>
    <row r="5596" spans="1:1">
      <c r="A5596" s="1">
        <v>1</v>
      </c>
    </row>
    <row r="5597" spans="1:1">
      <c r="A5597" s="1">
        <v>1</v>
      </c>
    </row>
    <row r="5598" spans="1:1">
      <c r="A5598" s="1">
        <v>1</v>
      </c>
    </row>
    <row r="5599" spans="1:1">
      <c r="A5599" s="1">
        <v>1</v>
      </c>
    </row>
    <row r="5600" spans="1:1">
      <c r="A5600" s="1">
        <v>1</v>
      </c>
    </row>
    <row r="5601" spans="1:1">
      <c r="A5601" s="1">
        <v>1</v>
      </c>
    </row>
    <row r="5602" spans="1:1">
      <c r="A5602" s="1">
        <v>1</v>
      </c>
    </row>
    <row r="5603" spans="1:1">
      <c r="A5603" s="1">
        <v>1</v>
      </c>
    </row>
    <row r="5604" spans="1:1">
      <c r="A5604" s="1">
        <v>1</v>
      </c>
    </row>
    <row r="5605" spans="1:1">
      <c r="A5605" s="1">
        <v>1</v>
      </c>
    </row>
    <row r="5606" spans="1:1">
      <c r="A5606" s="1">
        <v>1</v>
      </c>
    </row>
    <row r="5607" spans="1:1">
      <c r="A5607" s="1">
        <v>1</v>
      </c>
    </row>
    <row r="5608" spans="1:1">
      <c r="A5608" s="1">
        <v>1</v>
      </c>
    </row>
    <row r="5609" spans="1:1">
      <c r="A5609" s="1">
        <v>1</v>
      </c>
    </row>
    <row r="5610" spans="1:1">
      <c r="A5610" s="1">
        <v>1</v>
      </c>
    </row>
    <row r="5611" spans="1:1">
      <c r="A5611" s="1">
        <v>1</v>
      </c>
    </row>
    <row r="5612" spans="1:1">
      <c r="A5612" s="1">
        <v>1</v>
      </c>
    </row>
    <row r="5613" spans="1:1">
      <c r="A5613" s="1">
        <v>1</v>
      </c>
    </row>
    <row r="5614" spans="1:1">
      <c r="A5614" s="1">
        <v>1</v>
      </c>
    </row>
    <row r="5615" spans="1:1">
      <c r="A5615" s="1">
        <v>1</v>
      </c>
    </row>
    <row r="5616" spans="1:1">
      <c r="A5616" s="1">
        <v>1</v>
      </c>
    </row>
    <row r="5617" spans="1:1">
      <c r="A5617" s="1">
        <v>1</v>
      </c>
    </row>
    <row r="5618" spans="1:1">
      <c r="A5618" s="1">
        <v>1</v>
      </c>
    </row>
    <row r="5619" spans="1:1">
      <c r="A5619" s="1">
        <v>1</v>
      </c>
    </row>
    <row r="5620" spans="1:1">
      <c r="A5620" s="1">
        <v>1</v>
      </c>
    </row>
    <row r="5621" spans="1:1">
      <c r="A5621" s="1">
        <v>1</v>
      </c>
    </row>
    <row r="5622" spans="1:1">
      <c r="A5622" s="1">
        <v>1</v>
      </c>
    </row>
    <row r="5623" spans="1:1">
      <c r="A5623" s="1">
        <v>1</v>
      </c>
    </row>
    <row r="5624" spans="1:1">
      <c r="A5624" s="1">
        <v>1</v>
      </c>
    </row>
    <row r="5625" spans="1:1">
      <c r="A5625" s="1">
        <v>1</v>
      </c>
    </row>
    <row r="5626" spans="1:1">
      <c r="A5626" s="1">
        <v>1</v>
      </c>
    </row>
    <row r="5627" spans="1:1">
      <c r="A5627" s="1">
        <v>1</v>
      </c>
    </row>
    <row r="5628" spans="1:1">
      <c r="A5628" s="1">
        <v>1</v>
      </c>
    </row>
    <row r="5629" spans="1:1">
      <c r="A5629" s="1">
        <v>1</v>
      </c>
    </row>
    <row r="5630" spans="1:1">
      <c r="A5630" s="1">
        <v>1</v>
      </c>
    </row>
    <row r="5631" spans="1:1">
      <c r="A5631" s="1">
        <v>1</v>
      </c>
    </row>
    <row r="5632" spans="1:1">
      <c r="A5632" s="1">
        <v>1</v>
      </c>
    </row>
    <row r="5633" spans="1:1">
      <c r="A5633" s="1">
        <v>1</v>
      </c>
    </row>
    <row r="5634" spans="1:1">
      <c r="A5634" s="1">
        <v>1</v>
      </c>
    </row>
    <row r="5635" spans="1:1">
      <c r="A5635" s="1">
        <v>1</v>
      </c>
    </row>
    <row r="5636" spans="1:1">
      <c r="A5636" s="1">
        <v>1</v>
      </c>
    </row>
    <row r="5637" spans="1:1">
      <c r="A5637" s="1">
        <v>1</v>
      </c>
    </row>
    <row r="5638" spans="1:1">
      <c r="A5638" s="1">
        <v>1</v>
      </c>
    </row>
    <row r="5639" spans="1:1">
      <c r="A5639" s="1">
        <v>1</v>
      </c>
    </row>
    <row r="5640" spans="1:1">
      <c r="A5640" s="1">
        <v>1</v>
      </c>
    </row>
    <row r="5641" spans="1:1">
      <c r="A5641" s="1">
        <v>1</v>
      </c>
    </row>
    <row r="5642" spans="1:1">
      <c r="A5642" s="1">
        <v>1</v>
      </c>
    </row>
    <row r="5643" spans="1:1">
      <c r="A5643" s="1">
        <v>1</v>
      </c>
    </row>
    <row r="5644" spans="1:1">
      <c r="A5644" s="1">
        <v>1</v>
      </c>
    </row>
    <row r="5645" spans="1:1">
      <c r="A5645" s="1">
        <v>1</v>
      </c>
    </row>
    <row r="5646" spans="1:1">
      <c r="A5646" s="1">
        <v>1</v>
      </c>
    </row>
    <row r="5647" spans="1:1">
      <c r="A5647" s="1">
        <v>1</v>
      </c>
    </row>
    <row r="5648" spans="1:1">
      <c r="A5648" s="1">
        <v>1</v>
      </c>
    </row>
    <row r="5649" spans="1:1">
      <c r="A5649" s="1">
        <v>1</v>
      </c>
    </row>
    <row r="5650" spans="1:1">
      <c r="A5650" s="1">
        <v>1</v>
      </c>
    </row>
    <row r="5651" spans="1:1">
      <c r="A5651" s="1">
        <v>1</v>
      </c>
    </row>
    <row r="5652" spans="1:1">
      <c r="A5652" s="1">
        <v>1</v>
      </c>
    </row>
    <row r="5653" spans="1:1">
      <c r="A5653" s="1">
        <v>1</v>
      </c>
    </row>
    <row r="5654" spans="1:1">
      <c r="A5654" s="1">
        <v>1</v>
      </c>
    </row>
    <row r="5655" spans="1:1">
      <c r="A5655" s="1">
        <v>1</v>
      </c>
    </row>
    <row r="5656" spans="1:1">
      <c r="A5656" s="1">
        <v>1</v>
      </c>
    </row>
    <row r="5657" spans="1:1">
      <c r="A5657" s="1">
        <v>1</v>
      </c>
    </row>
    <row r="5658" spans="1:1">
      <c r="A5658" s="1">
        <v>1</v>
      </c>
    </row>
    <row r="5659" spans="1:1">
      <c r="A5659" s="1">
        <v>1</v>
      </c>
    </row>
    <row r="5660" spans="1:1">
      <c r="A5660" s="1">
        <v>1</v>
      </c>
    </row>
    <row r="5661" spans="1:1">
      <c r="A5661" s="1">
        <v>1</v>
      </c>
    </row>
    <row r="5662" spans="1:1">
      <c r="A5662" s="1">
        <v>1</v>
      </c>
    </row>
    <row r="5663" spans="1:1">
      <c r="A5663" s="1">
        <v>1</v>
      </c>
    </row>
    <row r="5664" spans="1:1">
      <c r="A5664" s="1">
        <v>1</v>
      </c>
    </row>
    <row r="5665" spans="1:1">
      <c r="A5665" s="1">
        <v>1</v>
      </c>
    </row>
    <row r="5666" spans="1:1">
      <c r="A5666" s="1">
        <v>1</v>
      </c>
    </row>
    <row r="5667" spans="1:1">
      <c r="A5667" s="1">
        <v>1</v>
      </c>
    </row>
    <row r="5668" spans="1:1">
      <c r="A5668" s="1">
        <v>1</v>
      </c>
    </row>
    <row r="5669" spans="1:1">
      <c r="A5669" s="1">
        <v>1</v>
      </c>
    </row>
    <row r="5670" spans="1:1">
      <c r="A5670" s="1">
        <v>1</v>
      </c>
    </row>
    <row r="5671" spans="1:1">
      <c r="A5671" s="1">
        <v>1</v>
      </c>
    </row>
    <row r="5672" spans="1:1">
      <c r="A5672" s="1">
        <v>1</v>
      </c>
    </row>
    <row r="5673" spans="1:1">
      <c r="A5673" s="1">
        <v>1</v>
      </c>
    </row>
    <row r="5674" spans="1:1">
      <c r="A5674" s="1">
        <v>1</v>
      </c>
    </row>
    <row r="5675" spans="1:1">
      <c r="A5675" s="1">
        <v>1</v>
      </c>
    </row>
    <row r="5676" spans="1:1">
      <c r="A5676" s="1">
        <v>1</v>
      </c>
    </row>
    <row r="5677" spans="1:1">
      <c r="A5677" s="1">
        <v>1</v>
      </c>
    </row>
    <row r="5678" spans="1:1">
      <c r="A5678" s="1">
        <v>1</v>
      </c>
    </row>
    <row r="5679" spans="1:1">
      <c r="A5679" s="1">
        <v>1</v>
      </c>
    </row>
    <row r="5680" spans="1:1">
      <c r="A5680" s="1">
        <v>1</v>
      </c>
    </row>
    <row r="5681" spans="1:1">
      <c r="A5681" s="1">
        <v>1</v>
      </c>
    </row>
    <row r="5682" spans="1:1">
      <c r="A5682" s="1">
        <v>1</v>
      </c>
    </row>
    <row r="5683" spans="1:1">
      <c r="A5683" s="1">
        <v>1</v>
      </c>
    </row>
    <row r="5684" spans="1:1">
      <c r="A5684" s="1">
        <v>1</v>
      </c>
    </row>
    <row r="5685" spans="1:1">
      <c r="A5685" s="1">
        <v>1</v>
      </c>
    </row>
    <row r="5686" spans="1:1">
      <c r="A5686" s="1">
        <v>1</v>
      </c>
    </row>
    <row r="5687" spans="1:1">
      <c r="A5687" s="1">
        <v>1</v>
      </c>
    </row>
    <row r="5688" spans="1:1">
      <c r="A5688" s="1">
        <v>1</v>
      </c>
    </row>
    <row r="5689" spans="1:1">
      <c r="A5689" s="1">
        <v>1</v>
      </c>
    </row>
    <row r="5690" spans="1:1">
      <c r="A5690" s="1">
        <v>1</v>
      </c>
    </row>
    <row r="5691" spans="1:1">
      <c r="A5691" s="1">
        <v>1</v>
      </c>
    </row>
    <row r="5692" spans="1:1">
      <c r="A5692" s="1">
        <v>1</v>
      </c>
    </row>
    <row r="5693" spans="1:1">
      <c r="A5693" s="1">
        <v>1</v>
      </c>
    </row>
    <row r="5694" spans="1:1">
      <c r="A5694" s="1">
        <v>1</v>
      </c>
    </row>
    <row r="5695" spans="1:1">
      <c r="A5695" s="1">
        <v>1</v>
      </c>
    </row>
    <row r="5696" spans="1:1">
      <c r="A5696" s="1">
        <v>1</v>
      </c>
    </row>
    <row r="5697" spans="1:1">
      <c r="A5697" s="1">
        <v>1</v>
      </c>
    </row>
    <row r="5698" spans="1:1">
      <c r="A5698" s="1">
        <v>1</v>
      </c>
    </row>
    <row r="5699" spans="1:1">
      <c r="A5699" s="1">
        <v>1</v>
      </c>
    </row>
    <row r="5700" spans="1:1">
      <c r="A5700" s="1">
        <v>1</v>
      </c>
    </row>
    <row r="5701" spans="1:1">
      <c r="A5701" s="1">
        <v>1</v>
      </c>
    </row>
    <row r="5702" spans="1:1">
      <c r="A5702" s="1">
        <v>1</v>
      </c>
    </row>
    <row r="5703" spans="1:1">
      <c r="A5703" s="1">
        <v>1</v>
      </c>
    </row>
    <row r="5704" spans="1:1">
      <c r="A5704" s="1">
        <v>1</v>
      </c>
    </row>
    <row r="5705" spans="1:1">
      <c r="A5705" s="1">
        <v>1</v>
      </c>
    </row>
    <row r="5706" spans="1:1">
      <c r="A5706" s="1">
        <v>1</v>
      </c>
    </row>
    <row r="5707" spans="1:1">
      <c r="A5707" s="1">
        <v>1</v>
      </c>
    </row>
    <row r="5708" spans="1:1">
      <c r="A5708" s="1">
        <v>1</v>
      </c>
    </row>
    <row r="5709" spans="1:1">
      <c r="A5709" s="1">
        <v>1</v>
      </c>
    </row>
    <row r="5710" spans="1:1">
      <c r="A5710" s="1">
        <v>1</v>
      </c>
    </row>
    <row r="5711" spans="1:1">
      <c r="A5711" s="1">
        <v>1</v>
      </c>
    </row>
    <row r="5712" spans="1:1">
      <c r="A5712" s="1">
        <v>1</v>
      </c>
    </row>
    <row r="5713" spans="1:1">
      <c r="A5713" s="1">
        <v>1</v>
      </c>
    </row>
    <row r="5714" spans="1:1">
      <c r="A5714" s="1">
        <v>1</v>
      </c>
    </row>
    <row r="5715" spans="1:1">
      <c r="A5715" s="1">
        <v>1</v>
      </c>
    </row>
    <row r="5716" spans="1:1">
      <c r="A5716" s="1">
        <v>1</v>
      </c>
    </row>
    <row r="5717" spans="1:1">
      <c r="A5717" s="1">
        <v>1</v>
      </c>
    </row>
    <row r="5718" spans="1:1">
      <c r="A5718" s="1">
        <v>1</v>
      </c>
    </row>
    <row r="5719" spans="1:1">
      <c r="A5719" s="1">
        <v>1</v>
      </c>
    </row>
    <row r="5720" spans="1:1">
      <c r="A5720" s="1">
        <v>1</v>
      </c>
    </row>
    <row r="5721" spans="1:1">
      <c r="A5721" s="1">
        <v>1</v>
      </c>
    </row>
    <row r="5722" spans="1:1">
      <c r="A5722" s="1">
        <v>1</v>
      </c>
    </row>
    <row r="5723" spans="1:1">
      <c r="A5723" s="1">
        <v>1</v>
      </c>
    </row>
    <row r="5724" spans="1:1">
      <c r="A5724" s="1">
        <v>1</v>
      </c>
    </row>
    <row r="5725" spans="1:1">
      <c r="A5725" s="1">
        <v>1</v>
      </c>
    </row>
    <row r="5726" spans="1:1">
      <c r="A5726" s="1">
        <v>1</v>
      </c>
    </row>
    <row r="5727" spans="1:1">
      <c r="A5727" s="1">
        <v>1</v>
      </c>
    </row>
    <row r="5728" spans="1:1">
      <c r="A5728" s="1">
        <v>1</v>
      </c>
    </row>
    <row r="5729" spans="1:1">
      <c r="A5729" s="1">
        <v>1</v>
      </c>
    </row>
    <row r="5730" spans="1:1">
      <c r="A5730" s="1">
        <v>1</v>
      </c>
    </row>
    <row r="5731" spans="1:1">
      <c r="A5731" s="1">
        <v>1</v>
      </c>
    </row>
    <row r="5732" spans="1:1">
      <c r="A5732" s="1">
        <v>1</v>
      </c>
    </row>
    <row r="5733" spans="1:1">
      <c r="A5733" s="1">
        <v>1</v>
      </c>
    </row>
    <row r="5734" spans="1:1">
      <c r="A5734" s="1">
        <v>1</v>
      </c>
    </row>
    <row r="5735" spans="1:1">
      <c r="A5735" s="1">
        <v>1</v>
      </c>
    </row>
    <row r="5736" spans="1:1">
      <c r="A5736" s="1">
        <v>1</v>
      </c>
    </row>
    <row r="5737" spans="1:1">
      <c r="A5737" s="1">
        <v>1</v>
      </c>
    </row>
    <row r="5738" spans="1:1">
      <c r="A5738" s="1">
        <v>1</v>
      </c>
    </row>
    <row r="5739" spans="1:1">
      <c r="A5739" s="1">
        <v>1</v>
      </c>
    </row>
    <row r="5740" spans="1:1">
      <c r="A5740" s="1">
        <v>1</v>
      </c>
    </row>
    <row r="5741" spans="1:1">
      <c r="A5741" s="1">
        <v>1</v>
      </c>
    </row>
    <row r="5742" spans="1:1">
      <c r="A5742" s="1">
        <v>1</v>
      </c>
    </row>
    <row r="5743" spans="1:1">
      <c r="A5743" s="1">
        <v>1</v>
      </c>
    </row>
    <row r="5744" spans="1:1">
      <c r="A5744" s="1">
        <v>1</v>
      </c>
    </row>
    <row r="5745" spans="1:1">
      <c r="A5745" s="1">
        <v>1</v>
      </c>
    </row>
    <row r="5746" spans="1:1">
      <c r="A5746" s="1">
        <v>1</v>
      </c>
    </row>
    <row r="5747" spans="1:1">
      <c r="A5747" s="1">
        <v>1</v>
      </c>
    </row>
    <row r="5748" spans="1:1">
      <c r="A5748" s="1">
        <v>1</v>
      </c>
    </row>
    <row r="5749" spans="1:1">
      <c r="A5749" s="1">
        <v>1</v>
      </c>
    </row>
    <row r="5750" spans="1:1">
      <c r="A5750" s="1">
        <v>1</v>
      </c>
    </row>
    <row r="5751" spans="1:1">
      <c r="A5751" s="1">
        <v>1</v>
      </c>
    </row>
    <row r="5752" spans="1:1">
      <c r="A5752" s="1">
        <v>1</v>
      </c>
    </row>
    <row r="5753" spans="1:1">
      <c r="A5753" s="1">
        <v>1</v>
      </c>
    </row>
    <row r="5754" spans="1:1">
      <c r="A5754" s="1">
        <v>1</v>
      </c>
    </row>
    <row r="5755" spans="1:1">
      <c r="A5755" s="1">
        <v>1</v>
      </c>
    </row>
    <row r="5756" spans="1:1">
      <c r="A5756" s="1">
        <v>1</v>
      </c>
    </row>
    <row r="5757" spans="1:1">
      <c r="A5757" s="1">
        <v>1</v>
      </c>
    </row>
    <row r="5758" spans="1:1">
      <c r="A5758" s="1">
        <v>1</v>
      </c>
    </row>
    <row r="5759" spans="1:1">
      <c r="A5759" s="1">
        <v>1</v>
      </c>
    </row>
    <row r="5760" spans="1:1">
      <c r="A5760" s="1">
        <v>1</v>
      </c>
    </row>
    <row r="5761" spans="1:1">
      <c r="A5761" s="1">
        <v>1</v>
      </c>
    </row>
    <row r="5762" spans="1:1">
      <c r="A5762" s="1">
        <v>1</v>
      </c>
    </row>
    <row r="5763" spans="1:1">
      <c r="A5763" s="1">
        <v>1</v>
      </c>
    </row>
    <row r="5764" spans="1:1">
      <c r="A5764" s="1">
        <v>1</v>
      </c>
    </row>
    <row r="5765" spans="1:1">
      <c r="A5765" s="1">
        <v>1</v>
      </c>
    </row>
    <row r="5766" spans="1:1">
      <c r="A5766" s="1">
        <v>1</v>
      </c>
    </row>
    <row r="5767" spans="1:1">
      <c r="A5767" s="1">
        <v>1</v>
      </c>
    </row>
    <row r="5768" spans="1:1">
      <c r="A5768" s="1">
        <v>1</v>
      </c>
    </row>
    <row r="5769" spans="1:1">
      <c r="A5769" s="1">
        <v>1</v>
      </c>
    </row>
    <row r="5770" spans="1:1">
      <c r="A5770" s="1">
        <v>1</v>
      </c>
    </row>
    <row r="5771" spans="1:1">
      <c r="A5771" s="1">
        <v>1</v>
      </c>
    </row>
    <row r="5772" spans="1:1">
      <c r="A5772" s="1">
        <v>1</v>
      </c>
    </row>
    <row r="5773" spans="1:1">
      <c r="A5773" s="1">
        <v>1</v>
      </c>
    </row>
    <row r="5774" spans="1:1">
      <c r="A5774" s="1">
        <v>1</v>
      </c>
    </row>
    <row r="5775" spans="1:1">
      <c r="A5775" s="1">
        <v>1</v>
      </c>
    </row>
    <row r="5776" spans="1:1">
      <c r="A5776" s="1">
        <v>1</v>
      </c>
    </row>
    <row r="5777" spans="1:1">
      <c r="A5777" s="1">
        <v>1</v>
      </c>
    </row>
    <row r="5778" spans="1:1">
      <c r="A5778" s="1">
        <v>1</v>
      </c>
    </row>
    <row r="5779" spans="1:1">
      <c r="A5779" s="1">
        <v>1</v>
      </c>
    </row>
    <row r="5780" spans="1:1">
      <c r="A5780" s="1">
        <v>1</v>
      </c>
    </row>
    <row r="5781" spans="1:1">
      <c r="A5781" s="1">
        <v>1</v>
      </c>
    </row>
    <row r="5782" spans="1:1">
      <c r="A5782" s="1">
        <v>1</v>
      </c>
    </row>
    <row r="5783" spans="1:1">
      <c r="A5783" s="1">
        <v>1</v>
      </c>
    </row>
    <row r="5784" spans="1:1">
      <c r="A5784" s="1">
        <v>1</v>
      </c>
    </row>
    <row r="5785" spans="1:1">
      <c r="A5785" s="1">
        <v>1</v>
      </c>
    </row>
    <row r="5786" spans="1:1">
      <c r="A5786" s="1">
        <v>1</v>
      </c>
    </row>
    <row r="5787" spans="1:1">
      <c r="A5787" s="1">
        <v>1</v>
      </c>
    </row>
    <row r="5788" spans="1:1">
      <c r="A5788" s="1">
        <v>1</v>
      </c>
    </row>
    <row r="5789" spans="1:1">
      <c r="A5789" s="1">
        <v>1</v>
      </c>
    </row>
    <row r="5790" spans="1:1">
      <c r="A5790" s="1">
        <v>1</v>
      </c>
    </row>
    <row r="5791" spans="1:1">
      <c r="A5791" s="1">
        <v>1</v>
      </c>
    </row>
    <row r="5792" spans="1:1">
      <c r="A5792" s="1">
        <v>1</v>
      </c>
    </row>
    <row r="5793" spans="1:1">
      <c r="A5793" s="1">
        <v>1</v>
      </c>
    </row>
    <row r="5794" spans="1:1">
      <c r="A5794" s="1">
        <v>1</v>
      </c>
    </row>
    <row r="5795" spans="1:1">
      <c r="A5795" s="1">
        <v>1</v>
      </c>
    </row>
    <row r="5796" spans="1:1">
      <c r="A5796" s="1">
        <v>1</v>
      </c>
    </row>
    <row r="5797" spans="1:1">
      <c r="A5797" s="1">
        <v>1</v>
      </c>
    </row>
    <row r="5798" spans="1:1">
      <c r="A5798" s="1">
        <v>1</v>
      </c>
    </row>
    <row r="5799" spans="1:1">
      <c r="A5799" s="1">
        <v>1</v>
      </c>
    </row>
    <row r="5800" spans="1:1">
      <c r="A5800" s="1">
        <v>1</v>
      </c>
    </row>
    <row r="5801" spans="1:1">
      <c r="A5801" s="1">
        <v>1</v>
      </c>
    </row>
    <row r="5802" spans="1:1">
      <c r="A5802" s="1">
        <v>1</v>
      </c>
    </row>
    <row r="5803" spans="1:1">
      <c r="A5803" s="1">
        <v>1</v>
      </c>
    </row>
    <row r="5804" spans="1:1">
      <c r="A5804" s="1">
        <v>1</v>
      </c>
    </row>
    <row r="5805" spans="1:1">
      <c r="A5805" s="1">
        <v>1</v>
      </c>
    </row>
    <row r="5806" spans="1:1">
      <c r="A5806" s="1">
        <v>1</v>
      </c>
    </row>
    <row r="5807" spans="1:1">
      <c r="A5807" s="1">
        <v>1</v>
      </c>
    </row>
    <row r="5808" spans="1:1">
      <c r="A5808" s="1">
        <v>1</v>
      </c>
    </row>
    <row r="5809" spans="1:1">
      <c r="A5809" s="1">
        <v>1</v>
      </c>
    </row>
    <row r="5810" spans="1:1">
      <c r="A5810" s="1">
        <v>1</v>
      </c>
    </row>
    <row r="5811" spans="1:1">
      <c r="A5811" s="1">
        <v>1</v>
      </c>
    </row>
    <row r="5812" spans="1:1">
      <c r="A5812" s="1">
        <v>1</v>
      </c>
    </row>
    <row r="5813" spans="1:1">
      <c r="A5813" s="1">
        <v>1</v>
      </c>
    </row>
    <row r="5814" spans="1:1">
      <c r="A5814" s="1">
        <v>1</v>
      </c>
    </row>
    <row r="5815" spans="1:1">
      <c r="A5815" s="1">
        <v>1</v>
      </c>
    </row>
    <row r="5816" spans="1:1">
      <c r="A5816" s="1">
        <v>1</v>
      </c>
    </row>
    <row r="5817" spans="1:1">
      <c r="A5817" s="1">
        <v>1</v>
      </c>
    </row>
    <row r="5818" spans="1:1">
      <c r="A5818" s="1">
        <v>1</v>
      </c>
    </row>
    <row r="5819" spans="1:1">
      <c r="A5819" s="1">
        <v>1</v>
      </c>
    </row>
    <row r="5820" spans="1:1">
      <c r="A5820" s="1">
        <v>1</v>
      </c>
    </row>
    <row r="5821" spans="1:1">
      <c r="A5821" s="1">
        <v>1</v>
      </c>
    </row>
    <row r="5822" spans="1:1">
      <c r="A5822" s="1">
        <v>1</v>
      </c>
    </row>
    <row r="5823" spans="1:1">
      <c r="A5823" s="1">
        <v>1</v>
      </c>
    </row>
    <row r="5824" spans="1:1">
      <c r="A5824" s="1">
        <v>1</v>
      </c>
    </row>
    <row r="5825" spans="1:1">
      <c r="A5825" s="1">
        <v>1</v>
      </c>
    </row>
    <row r="5826" spans="1:1">
      <c r="A5826" s="1">
        <v>1</v>
      </c>
    </row>
    <row r="5827" spans="1:1">
      <c r="A5827" s="1">
        <v>1</v>
      </c>
    </row>
    <row r="5828" spans="1:1">
      <c r="A5828" s="1">
        <v>1</v>
      </c>
    </row>
    <row r="5829" spans="1:1">
      <c r="A5829" s="1">
        <v>1</v>
      </c>
    </row>
    <row r="5830" spans="1:1">
      <c r="A5830" s="1">
        <v>1</v>
      </c>
    </row>
    <row r="5831" spans="1:1">
      <c r="A5831" s="1">
        <v>1</v>
      </c>
    </row>
    <row r="5832" spans="1:1">
      <c r="A5832" s="1">
        <v>1</v>
      </c>
    </row>
    <row r="5833" spans="1:1">
      <c r="A5833" s="1">
        <v>1</v>
      </c>
    </row>
    <row r="5834" spans="1:1">
      <c r="A5834" s="1">
        <v>1</v>
      </c>
    </row>
    <row r="5835" spans="1:1">
      <c r="A5835" s="1">
        <v>1</v>
      </c>
    </row>
    <row r="5836" spans="1:1">
      <c r="A5836" s="1">
        <v>1</v>
      </c>
    </row>
    <row r="5837" spans="1:1">
      <c r="A5837" s="1">
        <v>1</v>
      </c>
    </row>
    <row r="5838" spans="1:1">
      <c r="A5838" s="1">
        <v>1</v>
      </c>
    </row>
    <row r="5839" spans="1:1">
      <c r="A5839" s="1">
        <v>1</v>
      </c>
    </row>
    <row r="5840" spans="1:1">
      <c r="A5840" s="1">
        <v>1</v>
      </c>
    </row>
    <row r="5841" spans="1:1">
      <c r="A5841" s="1">
        <v>1</v>
      </c>
    </row>
    <row r="5842" spans="1:1">
      <c r="A5842" s="1">
        <v>1</v>
      </c>
    </row>
    <row r="5843" spans="1:1">
      <c r="A5843" s="1">
        <v>1</v>
      </c>
    </row>
    <row r="5844" spans="1:1">
      <c r="A5844" s="1">
        <v>1</v>
      </c>
    </row>
    <row r="5845" spans="1:1">
      <c r="A5845" s="1">
        <v>1</v>
      </c>
    </row>
    <row r="5846" spans="1:1">
      <c r="A5846" s="1">
        <v>1</v>
      </c>
    </row>
    <row r="5847" spans="1:1">
      <c r="A5847" s="1">
        <v>1</v>
      </c>
    </row>
    <row r="5848" spans="1:1">
      <c r="A5848" s="1">
        <v>1</v>
      </c>
    </row>
    <row r="5849" spans="1:1">
      <c r="A5849" s="1">
        <v>1</v>
      </c>
    </row>
    <row r="5850" spans="1:1">
      <c r="A5850" s="1">
        <v>1</v>
      </c>
    </row>
    <row r="5851" spans="1:1">
      <c r="A5851" s="1">
        <v>1</v>
      </c>
    </row>
    <row r="5852" spans="1:1">
      <c r="A5852" s="1">
        <v>1</v>
      </c>
    </row>
    <row r="5853" spans="1:1">
      <c r="A5853" s="1">
        <v>1</v>
      </c>
    </row>
    <row r="5854" spans="1:1">
      <c r="A5854" s="1">
        <v>1</v>
      </c>
    </row>
    <row r="5855" spans="1:1">
      <c r="A5855" s="1">
        <v>1</v>
      </c>
    </row>
    <row r="5856" spans="1:1">
      <c r="A5856" s="1">
        <v>1</v>
      </c>
    </row>
    <row r="5857" spans="1:1">
      <c r="A5857" s="1">
        <v>1</v>
      </c>
    </row>
    <row r="5858" spans="1:1">
      <c r="A5858" s="1">
        <v>1</v>
      </c>
    </row>
    <row r="5859" spans="1:1">
      <c r="A5859" s="1">
        <v>1</v>
      </c>
    </row>
    <row r="5860" spans="1:1">
      <c r="A5860" s="1">
        <v>1</v>
      </c>
    </row>
    <row r="5861" spans="1:1">
      <c r="A5861" s="1">
        <v>1</v>
      </c>
    </row>
    <row r="5862" spans="1:1">
      <c r="A5862" s="1">
        <v>1</v>
      </c>
    </row>
    <row r="5863" spans="1:1">
      <c r="A5863" s="1">
        <v>1</v>
      </c>
    </row>
    <row r="5864" spans="1:1">
      <c r="A5864" s="1">
        <v>1</v>
      </c>
    </row>
    <row r="5865" spans="1:1">
      <c r="A5865" s="1">
        <v>1</v>
      </c>
    </row>
    <row r="5866" spans="1:1">
      <c r="A5866" s="1">
        <v>1</v>
      </c>
    </row>
    <row r="5867" spans="1:1">
      <c r="A5867" s="1">
        <v>1</v>
      </c>
    </row>
    <row r="5868" spans="1:1">
      <c r="A5868" s="1">
        <v>1</v>
      </c>
    </row>
    <row r="5869" spans="1:1">
      <c r="A5869" s="1">
        <v>1</v>
      </c>
    </row>
    <row r="5870" spans="1:1">
      <c r="A5870" s="1">
        <v>1</v>
      </c>
    </row>
    <row r="5871" spans="1:1">
      <c r="A5871" s="1">
        <v>1</v>
      </c>
    </row>
    <row r="5872" spans="1:1">
      <c r="A5872" s="1">
        <v>1</v>
      </c>
    </row>
    <row r="5873" spans="1:1">
      <c r="A5873" s="1">
        <v>1</v>
      </c>
    </row>
    <row r="5874" spans="1:1">
      <c r="A5874" s="1">
        <v>1</v>
      </c>
    </row>
    <row r="5875" spans="1:1">
      <c r="A5875" s="1">
        <v>1</v>
      </c>
    </row>
    <row r="5876" spans="1:1">
      <c r="A5876" s="1">
        <v>1</v>
      </c>
    </row>
    <row r="5877" spans="1:1">
      <c r="A5877" s="1">
        <v>1</v>
      </c>
    </row>
    <row r="5878" spans="1:1">
      <c r="A5878" s="1">
        <v>1</v>
      </c>
    </row>
    <row r="5879" spans="1:1">
      <c r="A5879" s="1">
        <v>1</v>
      </c>
    </row>
    <row r="5880" spans="1:1">
      <c r="A5880" s="1">
        <v>1</v>
      </c>
    </row>
    <row r="5881" spans="1:1">
      <c r="A5881" s="1">
        <v>1</v>
      </c>
    </row>
    <row r="5882" spans="1:1">
      <c r="A5882" s="1">
        <v>1</v>
      </c>
    </row>
    <row r="5883" spans="1:1">
      <c r="A5883" s="1">
        <v>1</v>
      </c>
    </row>
    <row r="5884" spans="1:1">
      <c r="A5884" s="1">
        <v>1</v>
      </c>
    </row>
    <row r="5885" spans="1:1">
      <c r="A5885" s="1">
        <v>1</v>
      </c>
    </row>
    <row r="5886" spans="1:1">
      <c r="A5886" s="1">
        <v>1</v>
      </c>
    </row>
    <row r="5887" spans="1:1">
      <c r="A5887" s="1">
        <v>1</v>
      </c>
    </row>
    <row r="5888" spans="1:1">
      <c r="A5888" s="1">
        <v>1</v>
      </c>
    </row>
    <row r="5889" spans="1:1">
      <c r="A5889" s="1">
        <v>1</v>
      </c>
    </row>
    <row r="5890" spans="1:1">
      <c r="A5890" s="1">
        <v>1</v>
      </c>
    </row>
    <row r="5891" spans="1:1">
      <c r="A5891" s="1">
        <v>1</v>
      </c>
    </row>
    <row r="5892" spans="1:1">
      <c r="A5892" s="1">
        <v>1</v>
      </c>
    </row>
    <row r="5893" spans="1:1">
      <c r="A5893" s="1">
        <v>1</v>
      </c>
    </row>
    <row r="5894" spans="1:1">
      <c r="A5894" s="1">
        <v>1</v>
      </c>
    </row>
    <row r="5895" spans="1:1">
      <c r="A5895" s="1">
        <v>1</v>
      </c>
    </row>
    <row r="5896" spans="1:1">
      <c r="A5896" s="1">
        <v>1</v>
      </c>
    </row>
    <row r="5897" spans="1:1">
      <c r="A5897" s="1">
        <v>1</v>
      </c>
    </row>
    <row r="5898" spans="1:1">
      <c r="A5898" s="1">
        <v>1</v>
      </c>
    </row>
    <row r="5899" spans="1:1">
      <c r="A5899" s="1">
        <v>1</v>
      </c>
    </row>
    <row r="5900" spans="1:1">
      <c r="A5900" s="1">
        <v>1</v>
      </c>
    </row>
    <row r="5901" spans="1:1">
      <c r="A5901" s="1">
        <v>1</v>
      </c>
    </row>
    <row r="5902" spans="1:1">
      <c r="A5902" s="1">
        <v>1</v>
      </c>
    </row>
    <row r="5903" spans="1:1">
      <c r="A5903" s="1">
        <v>1</v>
      </c>
    </row>
    <row r="5904" spans="1:1">
      <c r="A5904" s="1">
        <v>1</v>
      </c>
    </row>
    <row r="5905" spans="1:1">
      <c r="A5905" s="1">
        <v>1</v>
      </c>
    </row>
    <row r="5906" spans="1:1">
      <c r="A5906" s="1">
        <v>1</v>
      </c>
    </row>
    <row r="5907" spans="1:1">
      <c r="A5907" s="1">
        <v>1</v>
      </c>
    </row>
    <row r="5908" spans="1:1">
      <c r="A5908" s="1">
        <v>1</v>
      </c>
    </row>
    <row r="5909" spans="1:1">
      <c r="A5909" s="1">
        <v>1</v>
      </c>
    </row>
    <row r="5910" spans="1:1">
      <c r="A5910" s="1">
        <v>1</v>
      </c>
    </row>
    <row r="5911" spans="1:1">
      <c r="A5911" s="1">
        <v>1</v>
      </c>
    </row>
    <row r="5912" spans="1:1">
      <c r="A5912" s="1">
        <v>1</v>
      </c>
    </row>
    <row r="5913" spans="1:1">
      <c r="A5913" s="1">
        <v>1</v>
      </c>
    </row>
    <row r="5914" spans="1:1">
      <c r="A5914" s="1">
        <v>1</v>
      </c>
    </row>
    <row r="5915" spans="1:1">
      <c r="A5915" s="1">
        <v>1</v>
      </c>
    </row>
    <row r="5916" spans="1:1">
      <c r="A5916" s="1">
        <v>1</v>
      </c>
    </row>
    <row r="5917" spans="1:1">
      <c r="A5917" s="1">
        <v>1</v>
      </c>
    </row>
    <row r="5918" spans="1:1">
      <c r="A5918" s="1">
        <v>1</v>
      </c>
    </row>
    <row r="5919" spans="1:1">
      <c r="A5919" s="1">
        <v>1</v>
      </c>
    </row>
    <row r="5920" spans="1:1">
      <c r="A5920" s="1">
        <v>1</v>
      </c>
    </row>
    <row r="5921" spans="1:1">
      <c r="A5921" s="1">
        <v>1</v>
      </c>
    </row>
    <row r="5922" spans="1:1">
      <c r="A5922" s="1">
        <v>1</v>
      </c>
    </row>
    <row r="5923" spans="1:1">
      <c r="A5923" s="1">
        <v>1</v>
      </c>
    </row>
    <row r="5924" spans="1:1">
      <c r="A5924" s="1">
        <v>1</v>
      </c>
    </row>
    <row r="5925" spans="1:1">
      <c r="A5925" s="1">
        <v>1</v>
      </c>
    </row>
    <row r="5926" spans="1:1">
      <c r="A5926" s="1">
        <v>1</v>
      </c>
    </row>
    <row r="5927" spans="1:1">
      <c r="A5927" s="1">
        <v>1</v>
      </c>
    </row>
    <row r="5928" spans="1:1">
      <c r="A5928" s="1">
        <v>1</v>
      </c>
    </row>
    <row r="5929" spans="1:1">
      <c r="A5929" s="1">
        <v>1</v>
      </c>
    </row>
    <row r="5930" spans="1:1">
      <c r="A5930" s="1">
        <v>1</v>
      </c>
    </row>
    <row r="5931" spans="1:1">
      <c r="A5931" s="1">
        <v>1</v>
      </c>
    </row>
    <row r="5932" spans="1:1">
      <c r="A5932" s="1">
        <v>1</v>
      </c>
    </row>
    <row r="5933" spans="1:1">
      <c r="A5933" s="1">
        <v>1</v>
      </c>
    </row>
    <row r="5934" spans="1:1">
      <c r="A5934" s="1">
        <v>1</v>
      </c>
    </row>
    <row r="5935" spans="1:1">
      <c r="A5935" s="1">
        <v>1</v>
      </c>
    </row>
    <row r="5936" spans="1:1">
      <c r="A5936" s="1">
        <v>1</v>
      </c>
    </row>
    <row r="5937" spans="1:1">
      <c r="A5937" s="1">
        <v>1</v>
      </c>
    </row>
    <row r="5938" spans="1:1">
      <c r="A5938" s="1">
        <v>1</v>
      </c>
    </row>
    <row r="5939" spans="1:1">
      <c r="A5939" s="1">
        <v>1</v>
      </c>
    </row>
    <row r="5940" spans="1:1">
      <c r="A5940" s="1">
        <v>1</v>
      </c>
    </row>
    <row r="5941" spans="1:1">
      <c r="A5941" s="1">
        <v>1</v>
      </c>
    </row>
    <row r="5942" spans="1:1">
      <c r="A5942" s="1">
        <v>1</v>
      </c>
    </row>
    <row r="5943" spans="1:1">
      <c r="A5943" s="1">
        <v>1</v>
      </c>
    </row>
    <row r="5944" spans="1:1">
      <c r="A5944" s="1">
        <v>1</v>
      </c>
    </row>
    <row r="5945" spans="1:1">
      <c r="A5945" s="1">
        <v>1</v>
      </c>
    </row>
    <row r="5946" spans="1:1">
      <c r="A5946" s="1">
        <v>1</v>
      </c>
    </row>
    <row r="5947" spans="1:1">
      <c r="A5947" s="1">
        <v>1</v>
      </c>
    </row>
    <row r="5948" spans="1:1">
      <c r="A5948" s="1">
        <v>1</v>
      </c>
    </row>
    <row r="5949" spans="1:1">
      <c r="A5949" s="1">
        <v>1</v>
      </c>
    </row>
    <row r="5950" spans="1:1">
      <c r="A5950" s="1">
        <v>1</v>
      </c>
    </row>
    <row r="5951" spans="1:1">
      <c r="A5951" s="1">
        <v>1</v>
      </c>
    </row>
    <row r="5952" spans="1:1">
      <c r="A5952" s="1">
        <v>1</v>
      </c>
    </row>
    <row r="5953" spans="1:1">
      <c r="A5953" s="1">
        <v>1</v>
      </c>
    </row>
    <row r="5954" spans="1:1">
      <c r="A5954" s="1">
        <v>1</v>
      </c>
    </row>
    <row r="5955" spans="1:1">
      <c r="A5955" s="1">
        <v>1</v>
      </c>
    </row>
    <row r="5956" spans="1:1">
      <c r="A5956" s="1">
        <v>1</v>
      </c>
    </row>
    <row r="5957" spans="1:1">
      <c r="A5957" s="1">
        <v>1</v>
      </c>
    </row>
    <row r="5958" spans="1:1">
      <c r="A5958" s="1">
        <v>1</v>
      </c>
    </row>
    <row r="5959" spans="1:1">
      <c r="A5959" s="1">
        <v>1</v>
      </c>
    </row>
    <row r="5960" spans="1:1">
      <c r="A5960" s="1">
        <v>1</v>
      </c>
    </row>
    <row r="5961" spans="1:1">
      <c r="A5961" s="1">
        <v>1</v>
      </c>
    </row>
    <row r="5962" spans="1:1">
      <c r="A5962" s="1">
        <v>1</v>
      </c>
    </row>
    <row r="5963" spans="1:1">
      <c r="A5963" s="1">
        <v>1</v>
      </c>
    </row>
    <row r="5964" spans="1:1">
      <c r="A5964" s="1">
        <v>1</v>
      </c>
    </row>
    <row r="5965" spans="1:1">
      <c r="A5965" s="1">
        <v>1</v>
      </c>
    </row>
    <row r="5966" spans="1:1">
      <c r="A5966" s="1">
        <v>1</v>
      </c>
    </row>
    <row r="5967" spans="1:1">
      <c r="A5967" s="1">
        <v>1</v>
      </c>
    </row>
    <row r="5968" spans="1:1">
      <c r="A5968" s="1">
        <v>1</v>
      </c>
    </row>
    <row r="5969" spans="1:1">
      <c r="A5969" s="1">
        <v>1</v>
      </c>
    </row>
    <row r="5970" spans="1:1">
      <c r="A5970" s="1">
        <v>1</v>
      </c>
    </row>
    <row r="5971" spans="1:1">
      <c r="A5971" s="1">
        <v>1</v>
      </c>
    </row>
    <row r="5972" spans="1:1">
      <c r="A5972" s="1">
        <v>1</v>
      </c>
    </row>
    <row r="5973" spans="1:1">
      <c r="A5973" s="1">
        <v>1</v>
      </c>
    </row>
    <row r="5974" spans="1:1">
      <c r="A5974" s="1">
        <v>1</v>
      </c>
    </row>
    <row r="5975" spans="1:1">
      <c r="A5975" s="1">
        <v>1</v>
      </c>
    </row>
    <row r="5976" spans="1:1">
      <c r="A5976" s="1">
        <v>1</v>
      </c>
    </row>
    <row r="5977" spans="1:1">
      <c r="A5977" s="1">
        <v>1</v>
      </c>
    </row>
    <row r="5978" spans="1:1">
      <c r="A5978" s="1">
        <v>1</v>
      </c>
    </row>
    <row r="5979" spans="1:1">
      <c r="A5979" s="1">
        <v>1</v>
      </c>
    </row>
    <row r="5980" spans="1:1">
      <c r="A5980" s="1">
        <v>1</v>
      </c>
    </row>
    <row r="5981" spans="1:1">
      <c r="A5981" s="1">
        <v>1</v>
      </c>
    </row>
    <row r="5982" spans="1:1">
      <c r="A5982" s="1">
        <v>1</v>
      </c>
    </row>
    <row r="5983" spans="1:1">
      <c r="A5983" s="1">
        <v>1</v>
      </c>
    </row>
    <row r="5984" spans="1:1">
      <c r="A5984" s="1">
        <v>1</v>
      </c>
    </row>
    <row r="5985" spans="1:1">
      <c r="A5985" s="1">
        <v>1</v>
      </c>
    </row>
    <row r="5986" spans="1:1">
      <c r="A5986" s="1">
        <v>1</v>
      </c>
    </row>
    <row r="5987" spans="1:1">
      <c r="A5987" s="1">
        <v>1</v>
      </c>
    </row>
    <row r="5988" spans="1:1">
      <c r="A5988" s="1">
        <v>1</v>
      </c>
    </row>
    <row r="5989" spans="1:1">
      <c r="A5989" s="1">
        <v>1</v>
      </c>
    </row>
    <row r="5990" spans="1:1">
      <c r="A5990" s="1">
        <v>1</v>
      </c>
    </row>
    <row r="5991" spans="1:1">
      <c r="A5991" s="1">
        <v>1</v>
      </c>
    </row>
    <row r="5992" spans="1:1">
      <c r="A5992" s="1">
        <v>1</v>
      </c>
    </row>
    <row r="5993" spans="1:1">
      <c r="A5993" s="1">
        <v>1</v>
      </c>
    </row>
    <row r="5994" spans="1:1">
      <c r="A5994" s="1">
        <v>1</v>
      </c>
    </row>
    <row r="5995" spans="1:1">
      <c r="A5995" s="1">
        <v>1</v>
      </c>
    </row>
    <row r="5996" spans="1:1">
      <c r="A5996" s="1">
        <v>1</v>
      </c>
    </row>
    <row r="5997" spans="1:1">
      <c r="A5997" s="1">
        <v>1</v>
      </c>
    </row>
    <row r="5998" spans="1:1">
      <c r="A5998" s="1">
        <v>1</v>
      </c>
    </row>
    <row r="5999" spans="1:1">
      <c r="A5999" s="1">
        <v>1</v>
      </c>
    </row>
    <row r="6000" spans="1:1">
      <c r="A6000" s="1">
        <v>1</v>
      </c>
    </row>
    <row r="6001" spans="1:1">
      <c r="A6001" s="1">
        <v>1</v>
      </c>
    </row>
    <row r="6002" spans="1:1">
      <c r="A6002" s="1">
        <v>1</v>
      </c>
    </row>
    <row r="6003" spans="1:1">
      <c r="A6003" s="1">
        <v>1</v>
      </c>
    </row>
    <row r="6004" spans="1:1">
      <c r="A6004" s="1">
        <v>1</v>
      </c>
    </row>
    <row r="6005" spans="1:1">
      <c r="A6005" s="1">
        <v>1</v>
      </c>
    </row>
    <row r="6006" spans="1:1">
      <c r="A6006" s="1">
        <v>1</v>
      </c>
    </row>
    <row r="6007" spans="1:1">
      <c r="A6007" s="1">
        <v>1</v>
      </c>
    </row>
    <row r="6008" spans="1:1">
      <c r="A6008" s="1">
        <v>1</v>
      </c>
    </row>
    <row r="6009" spans="1:1">
      <c r="A6009" s="1">
        <v>1</v>
      </c>
    </row>
    <row r="6010" spans="1:1">
      <c r="A6010" s="1">
        <v>1</v>
      </c>
    </row>
    <row r="6011" spans="1:1">
      <c r="A6011" s="1">
        <v>1</v>
      </c>
    </row>
    <row r="6012" spans="1:1">
      <c r="A6012" s="1">
        <v>1</v>
      </c>
    </row>
    <row r="6013" spans="1:1">
      <c r="A6013" s="1">
        <v>1</v>
      </c>
    </row>
    <row r="6014" spans="1:1">
      <c r="A6014" s="1">
        <v>1</v>
      </c>
    </row>
    <row r="6015" spans="1:1">
      <c r="A6015" s="1">
        <v>1</v>
      </c>
    </row>
    <row r="6016" spans="1:1">
      <c r="A6016" s="1">
        <v>1</v>
      </c>
    </row>
    <row r="6017" spans="1:1">
      <c r="A6017" s="1">
        <v>1</v>
      </c>
    </row>
    <row r="6018" spans="1:1">
      <c r="A6018" s="1">
        <v>1</v>
      </c>
    </row>
    <row r="6019" spans="1:1">
      <c r="A6019" s="1">
        <v>1</v>
      </c>
    </row>
    <row r="6020" spans="1:1">
      <c r="A6020" s="1">
        <v>1</v>
      </c>
    </row>
    <row r="6021" spans="1:1">
      <c r="A6021" s="1">
        <v>1</v>
      </c>
    </row>
    <row r="6022" spans="1:1">
      <c r="A6022" s="1">
        <v>1</v>
      </c>
    </row>
    <row r="6023" spans="1:1">
      <c r="A6023" s="1">
        <v>1</v>
      </c>
    </row>
    <row r="6024" spans="1:1">
      <c r="A6024" s="1">
        <v>1</v>
      </c>
    </row>
    <row r="6025" spans="1:1">
      <c r="A6025" s="1">
        <v>1</v>
      </c>
    </row>
    <row r="6026" spans="1:1">
      <c r="A6026" s="1">
        <v>1</v>
      </c>
    </row>
    <row r="6027" spans="1:1">
      <c r="A6027" s="1">
        <v>1</v>
      </c>
    </row>
    <row r="6028" spans="1:1">
      <c r="A6028" s="1">
        <v>1</v>
      </c>
    </row>
    <row r="6029" spans="1:1">
      <c r="A6029" s="1">
        <v>1</v>
      </c>
    </row>
    <row r="6030" spans="1:1">
      <c r="A6030" s="1">
        <v>1</v>
      </c>
    </row>
    <row r="6031" spans="1:1">
      <c r="A6031" s="1">
        <v>1</v>
      </c>
    </row>
    <row r="6032" spans="1:1">
      <c r="A6032" s="1">
        <v>1</v>
      </c>
    </row>
    <row r="6033" spans="1:1">
      <c r="A6033" s="1">
        <v>1</v>
      </c>
    </row>
    <row r="6034" spans="1:1">
      <c r="A6034" s="1">
        <v>1</v>
      </c>
    </row>
    <row r="6035" spans="1:1">
      <c r="A6035" s="1">
        <v>1</v>
      </c>
    </row>
    <row r="6036" spans="1:1">
      <c r="A6036" s="1">
        <v>1</v>
      </c>
    </row>
    <row r="6037" spans="1:1">
      <c r="A6037" s="1">
        <v>1</v>
      </c>
    </row>
    <row r="6038" spans="1:1">
      <c r="A6038" s="1">
        <v>1</v>
      </c>
    </row>
    <row r="6039" spans="1:1">
      <c r="A6039" s="1">
        <v>1</v>
      </c>
    </row>
    <row r="6040" spans="1:1">
      <c r="A6040" s="1">
        <v>1</v>
      </c>
    </row>
    <row r="6041" spans="1:1">
      <c r="A6041" s="1">
        <v>1</v>
      </c>
    </row>
    <row r="6042" spans="1:1">
      <c r="A6042" s="1">
        <v>1</v>
      </c>
    </row>
    <row r="6043" spans="1:1">
      <c r="A6043" s="1">
        <v>1</v>
      </c>
    </row>
    <row r="6044" spans="1:1">
      <c r="A6044" s="1">
        <v>1</v>
      </c>
    </row>
    <row r="6045" spans="1:1">
      <c r="A6045" s="1">
        <v>1</v>
      </c>
    </row>
    <row r="6046" spans="1:1">
      <c r="A6046" s="1">
        <v>1</v>
      </c>
    </row>
    <row r="6047" spans="1:1">
      <c r="A6047" s="1">
        <v>1</v>
      </c>
    </row>
    <row r="6048" spans="1:1">
      <c r="A6048" s="1">
        <v>1</v>
      </c>
    </row>
    <row r="6049" spans="1:1">
      <c r="A6049" s="1">
        <v>1</v>
      </c>
    </row>
    <row r="6050" spans="1:1">
      <c r="A6050" s="1">
        <v>1</v>
      </c>
    </row>
    <row r="6051" spans="1:1">
      <c r="A6051" s="1">
        <v>1</v>
      </c>
    </row>
    <row r="6052" spans="1:1">
      <c r="A6052" s="1">
        <v>1</v>
      </c>
    </row>
    <row r="6053" spans="1:1">
      <c r="A6053" s="1">
        <v>1</v>
      </c>
    </row>
    <row r="6054" spans="1:1">
      <c r="A6054" s="1">
        <v>1</v>
      </c>
    </row>
    <row r="6055" spans="1:1">
      <c r="A6055" s="1">
        <v>1</v>
      </c>
    </row>
    <row r="6056" spans="1:1">
      <c r="A6056" s="1">
        <v>1</v>
      </c>
    </row>
    <row r="6057" spans="1:1">
      <c r="A6057" s="1">
        <v>1</v>
      </c>
    </row>
    <row r="6058" spans="1:1">
      <c r="A6058" s="1">
        <v>1</v>
      </c>
    </row>
    <row r="6059" spans="1:1">
      <c r="A6059" s="1">
        <v>1</v>
      </c>
    </row>
    <row r="6060" spans="1:1">
      <c r="A6060" s="1">
        <v>1</v>
      </c>
    </row>
    <row r="6061" spans="1:1">
      <c r="A6061" s="1">
        <v>1</v>
      </c>
    </row>
    <row r="6062" spans="1:1">
      <c r="A6062" s="1">
        <v>1</v>
      </c>
    </row>
    <row r="6063" spans="1:1">
      <c r="A6063" s="1">
        <v>1</v>
      </c>
    </row>
    <row r="6064" spans="1:1">
      <c r="A6064" s="1">
        <v>1</v>
      </c>
    </row>
    <row r="6065" spans="1:1">
      <c r="A6065" s="1">
        <v>1</v>
      </c>
    </row>
    <row r="6066" spans="1:1">
      <c r="A6066" s="1">
        <v>1</v>
      </c>
    </row>
    <row r="6067" spans="1:1">
      <c r="A6067" s="1">
        <v>1</v>
      </c>
    </row>
    <row r="6068" spans="1:1">
      <c r="A6068" s="1">
        <v>1</v>
      </c>
    </row>
    <row r="6069" spans="1:1">
      <c r="A6069" s="1">
        <v>1</v>
      </c>
    </row>
    <row r="6070" spans="1:1">
      <c r="A6070" s="1">
        <v>1</v>
      </c>
    </row>
    <row r="6071" spans="1:1">
      <c r="A6071" s="1">
        <v>1</v>
      </c>
    </row>
    <row r="6072" spans="1:1">
      <c r="A6072" s="1">
        <v>1</v>
      </c>
    </row>
    <row r="6073" spans="1:1">
      <c r="A6073" s="1">
        <v>1</v>
      </c>
    </row>
    <row r="6074" spans="1:1">
      <c r="A6074" s="1">
        <v>1</v>
      </c>
    </row>
    <row r="6075" spans="1:1">
      <c r="A6075" s="1">
        <v>1</v>
      </c>
    </row>
    <row r="6076" spans="1:1">
      <c r="A6076" s="1">
        <v>1</v>
      </c>
    </row>
    <row r="6077" spans="1:1">
      <c r="A6077" s="1">
        <v>1</v>
      </c>
    </row>
    <row r="6078" spans="1:1">
      <c r="A6078" s="1">
        <v>1</v>
      </c>
    </row>
    <row r="6079" spans="1:1">
      <c r="A6079" s="1">
        <v>1</v>
      </c>
    </row>
    <row r="6080" spans="1:1">
      <c r="A6080" s="1">
        <v>1</v>
      </c>
    </row>
    <row r="6081" spans="1:1">
      <c r="A6081" s="1">
        <v>1</v>
      </c>
    </row>
    <row r="6082" spans="1:1">
      <c r="A6082" s="1">
        <v>1</v>
      </c>
    </row>
    <row r="6083" spans="1:1">
      <c r="A6083" s="1">
        <v>1</v>
      </c>
    </row>
    <row r="6084" spans="1:1">
      <c r="A6084" s="1">
        <v>1</v>
      </c>
    </row>
    <row r="6085" spans="1:1">
      <c r="A6085" s="1">
        <v>1</v>
      </c>
    </row>
    <row r="6086" spans="1:1">
      <c r="A6086" s="1">
        <v>1</v>
      </c>
    </row>
    <row r="6087" spans="1:1">
      <c r="A6087" s="1">
        <v>1</v>
      </c>
    </row>
    <row r="6088" spans="1:1">
      <c r="A6088" s="1">
        <v>1</v>
      </c>
    </row>
    <row r="6089" spans="1:1">
      <c r="A6089" s="1">
        <v>1</v>
      </c>
    </row>
    <row r="6090" spans="1:1">
      <c r="A6090" s="1">
        <v>1</v>
      </c>
    </row>
    <row r="6091" spans="1:1">
      <c r="A6091" s="1">
        <v>1</v>
      </c>
    </row>
    <row r="6092" spans="1:1">
      <c r="A6092" s="1">
        <v>1</v>
      </c>
    </row>
    <row r="6093" spans="1:1">
      <c r="A6093" s="1">
        <v>1</v>
      </c>
    </row>
    <row r="6094" spans="1:1">
      <c r="A6094" s="1">
        <v>1</v>
      </c>
    </row>
    <row r="6095" spans="1:1">
      <c r="A6095" s="1">
        <v>1</v>
      </c>
    </row>
    <row r="6096" spans="1:1">
      <c r="A6096" s="1">
        <v>1</v>
      </c>
    </row>
    <row r="6097" spans="1:1">
      <c r="A6097" s="1">
        <v>1</v>
      </c>
    </row>
    <row r="6098" spans="1:1">
      <c r="A6098" s="1">
        <v>1</v>
      </c>
    </row>
    <row r="6099" spans="1:1">
      <c r="A6099" s="1">
        <v>1</v>
      </c>
    </row>
    <row r="6100" spans="1:1">
      <c r="A6100" s="1">
        <v>1</v>
      </c>
    </row>
    <row r="6101" spans="1:1">
      <c r="A6101" s="1">
        <v>1</v>
      </c>
    </row>
    <row r="6102" spans="1:1">
      <c r="A6102" s="1">
        <v>1</v>
      </c>
    </row>
    <row r="6103" spans="1:1">
      <c r="A6103" s="1">
        <v>1</v>
      </c>
    </row>
    <row r="6104" spans="1:1">
      <c r="A6104" s="1">
        <v>1</v>
      </c>
    </row>
    <row r="6105" spans="1:1">
      <c r="A6105" s="1">
        <v>1</v>
      </c>
    </row>
    <row r="6106" spans="1:1">
      <c r="A6106" s="1">
        <v>1</v>
      </c>
    </row>
    <row r="6107" spans="1:1">
      <c r="A6107" s="1">
        <v>1</v>
      </c>
    </row>
    <row r="6108" spans="1:1">
      <c r="A6108" s="1">
        <v>1</v>
      </c>
    </row>
    <row r="6109" spans="1:1">
      <c r="A6109" s="1">
        <v>1</v>
      </c>
    </row>
    <row r="6110" spans="1:1">
      <c r="A6110" s="1">
        <v>1</v>
      </c>
    </row>
    <row r="6111" spans="1:1">
      <c r="A6111" s="1">
        <v>1</v>
      </c>
    </row>
    <row r="6112" spans="1:1">
      <c r="A6112" s="1">
        <v>1</v>
      </c>
    </row>
    <row r="6113" spans="1:1">
      <c r="A6113" s="1">
        <v>1</v>
      </c>
    </row>
    <row r="6114" spans="1:1">
      <c r="A6114" s="1">
        <v>1</v>
      </c>
    </row>
    <row r="6115" spans="1:1">
      <c r="A6115" s="1">
        <v>1</v>
      </c>
    </row>
    <row r="6116" spans="1:1">
      <c r="A6116" s="1">
        <v>1</v>
      </c>
    </row>
    <row r="6117" spans="1:1">
      <c r="A6117" s="1">
        <v>1</v>
      </c>
    </row>
    <row r="6118" spans="1:1">
      <c r="A6118" s="1">
        <v>1</v>
      </c>
    </row>
    <row r="6119" spans="1:1">
      <c r="A6119" s="1">
        <v>1</v>
      </c>
    </row>
    <row r="6120" spans="1:1">
      <c r="A6120" s="1">
        <v>1</v>
      </c>
    </row>
    <row r="6121" spans="1:1">
      <c r="A6121" s="1">
        <v>1</v>
      </c>
    </row>
    <row r="6122" spans="1:1">
      <c r="A6122" s="1">
        <v>1</v>
      </c>
    </row>
    <row r="6123" spans="1:1">
      <c r="A6123" s="1">
        <v>1</v>
      </c>
    </row>
    <row r="6124" spans="1:1">
      <c r="A6124" s="1">
        <v>1</v>
      </c>
    </row>
    <row r="6125" spans="1:1">
      <c r="A6125" s="1">
        <v>1</v>
      </c>
    </row>
    <row r="6126" spans="1:1">
      <c r="A6126" s="1">
        <v>1</v>
      </c>
    </row>
    <row r="6127" spans="1:1">
      <c r="A6127" s="1">
        <v>1</v>
      </c>
    </row>
    <row r="6128" spans="1:1">
      <c r="A6128" s="1">
        <v>1</v>
      </c>
    </row>
    <row r="6129" spans="1:1">
      <c r="A6129" s="1">
        <v>1</v>
      </c>
    </row>
    <row r="6130" spans="1:1">
      <c r="A6130" s="1">
        <v>1</v>
      </c>
    </row>
    <row r="6131" spans="1:1">
      <c r="A6131" s="1">
        <v>1</v>
      </c>
    </row>
    <row r="6132" spans="1:1">
      <c r="A6132" s="1">
        <v>1</v>
      </c>
    </row>
    <row r="6133" spans="1:1">
      <c r="A6133" s="1">
        <v>1</v>
      </c>
    </row>
    <row r="6134" spans="1:1">
      <c r="A6134" s="1">
        <v>1</v>
      </c>
    </row>
    <row r="6135" spans="1:1">
      <c r="A6135" s="1">
        <v>1</v>
      </c>
    </row>
    <row r="6136" spans="1:1">
      <c r="A6136" s="1">
        <v>1</v>
      </c>
    </row>
    <row r="6137" spans="1:1">
      <c r="A6137" s="1">
        <v>1</v>
      </c>
    </row>
    <row r="6138" spans="1:1">
      <c r="A6138" s="1">
        <v>1</v>
      </c>
    </row>
    <row r="6139" spans="1:1">
      <c r="A6139" s="1">
        <v>1</v>
      </c>
    </row>
    <row r="6140" spans="1:1">
      <c r="A6140" s="1">
        <v>1</v>
      </c>
    </row>
    <row r="6141" spans="1:1">
      <c r="A6141" s="1">
        <v>1</v>
      </c>
    </row>
    <row r="6142" spans="1:1">
      <c r="A6142" s="1">
        <v>1</v>
      </c>
    </row>
    <row r="6143" spans="1:1">
      <c r="A6143" s="1">
        <v>1</v>
      </c>
    </row>
    <row r="6144" spans="1:1">
      <c r="A6144" s="1">
        <v>1</v>
      </c>
    </row>
    <row r="6145" spans="1:1">
      <c r="A6145" s="1">
        <v>1</v>
      </c>
    </row>
    <row r="6146" spans="1:1">
      <c r="A6146" s="1">
        <v>1</v>
      </c>
    </row>
  </sheetData>
  <sheetProtection algorithmName="SHA-512" hashValue="JvqDL/RK4vF2BEBMqFrkIrznVjtjT5rznvgLrYL8Mb/tJ88PnRExsxN/mRN9p2vrslv7th641imSRJM7s/oN4g==" saltValue="sWbcmwCkkNRc+b8gzPhQRw==" spinCount="100000" sheet="1" objects="1" scenarios="1" formatCells="0" formatColumns="0" formatRows="0" insertHyperlinks="0"/>
  <sortState ref="A175:AJ201">
    <sortCondition ref="B175:B201"/>
  </sortState>
  <mergeCells count="338">
    <mergeCell ref="K37:N37"/>
    <mergeCell ref="K39:N39"/>
    <mergeCell ref="M1218:N1218"/>
    <mergeCell ref="O1218:P1218"/>
    <mergeCell ref="H1179:M1181"/>
    <mergeCell ref="K870:L870"/>
    <mergeCell ref="M870:N870"/>
    <mergeCell ref="O870:P870"/>
    <mergeCell ref="K956:P956"/>
    <mergeCell ref="K957:L957"/>
    <mergeCell ref="M957:N957"/>
    <mergeCell ref="O957:P957"/>
    <mergeCell ref="K1130:P1130"/>
    <mergeCell ref="K1131:L1131"/>
    <mergeCell ref="M1131:N1131"/>
    <mergeCell ref="O1131:P1131"/>
    <mergeCell ref="K174:L174"/>
    <mergeCell ref="M174:N174"/>
    <mergeCell ref="K86:P86"/>
    <mergeCell ref="O72:P72"/>
    <mergeCell ref="K27:N27"/>
    <mergeCell ref="K28:N28"/>
    <mergeCell ref="K29:N29"/>
    <mergeCell ref="K30:N30"/>
    <mergeCell ref="K31:N31"/>
    <mergeCell ref="K32:N32"/>
    <mergeCell ref="K33:N33"/>
    <mergeCell ref="K34:N34"/>
    <mergeCell ref="K35:N35"/>
    <mergeCell ref="D1863:G1863"/>
    <mergeCell ref="K1862:L1862"/>
    <mergeCell ref="M1862:N1862"/>
    <mergeCell ref="O1862:P1862"/>
    <mergeCell ref="K1391:P1391"/>
    <mergeCell ref="K1392:L1392"/>
    <mergeCell ref="M1392:N1392"/>
    <mergeCell ref="O1392:P1392"/>
    <mergeCell ref="K1766:P1766"/>
    <mergeCell ref="K1767:L1767"/>
    <mergeCell ref="M1767:N1767"/>
    <mergeCell ref="O1767:P1767"/>
    <mergeCell ref="K1861:P1861"/>
    <mergeCell ref="D1393:G1393"/>
    <mergeCell ref="D1768:G1768"/>
    <mergeCell ref="F1820:L1820"/>
    <mergeCell ref="H1527:M1529"/>
    <mergeCell ref="K1566:L1566"/>
    <mergeCell ref="M1566:N1566"/>
    <mergeCell ref="O1566:P1566"/>
    <mergeCell ref="K1478:P1478"/>
    <mergeCell ref="K1479:L1479"/>
    <mergeCell ref="M1479:N1479"/>
    <mergeCell ref="O1479:P1479"/>
    <mergeCell ref="Q72:S72"/>
    <mergeCell ref="O66:P66"/>
    <mergeCell ref="Q66:S66"/>
    <mergeCell ref="M522:N522"/>
    <mergeCell ref="O522:P522"/>
    <mergeCell ref="K608:P608"/>
    <mergeCell ref="F828:L828"/>
    <mergeCell ref="M696:N696"/>
    <mergeCell ref="O696:P696"/>
    <mergeCell ref="K782:P782"/>
    <mergeCell ref="F741:L741"/>
    <mergeCell ref="O69:P69"/>
    <mergeCell ref="O68:P68"/>
    <mergeCell ref="Q68:S68"/>
    <mergeCell ref="Q69:S69"/>
    <mergeCell ref="D262:G262"/>
    <mergeCell ref="D349:G349"/>
    <mergeCell ref="D436:G436"/>
    <mergeCell ref="Q70:S70"/>
    <mergeCell ref="Q71:S71"/>
    <mergeCell ref="F567:L567"/>
    <mergeCell ref="H568:J568"/>
    <mergeCell ref="H396:M398"/>
    <mergeCell ref="H220:J220"/>
    <mergeCell ref="Q56:S56"/>
    <mergeCell ref="Q57:S57"/>
    <mergeCell ref="Q58:S58"/>
    <mergeCell ref="O56:P56"/>
    <mergeCell ref="O57:P57"/>
    <mergeCell ref="O58:P58"/>
    <mergeCell ref="O59:P59"/>
    <mergeCell ref="O60:P60"/>
    <mergeCell ref="O61:P61"/>
    <mergeCell ref="Q60:S60"/>
    <mergeCell ref="B1861:C1861"/>
    <mergeCell ref="B1766:C1766"/>
    <mergeCell ref="K261:L261"/>
    <mergeCell ref="K347:P347"/>
    <mergeCell ref="K348:L348"/>
    <mergeCell ref="M348:N348"/>
    <mergeCell ref="O348:P348"/>
    <mergeCell ref="M783:N783"/>
    <mergeCell ref="K434:P434"/>
    <mergeCell ref="K435:L435"/>
    <mergeCell ref="M435:N435"/>
    <mergeCell ref="O435:P435"/>
    <mergeCell ref="K521:P521"/>
    <mergeCell ref="K522:L522"/>
    <mergeCell ref="B1478:C1478"/>
    <mergeCell ref="D1480:G1480"/>
    <mergeCell ref="F1524:L1524"/>
    <mergeCell ref="H1525:J1525"/>
    <mergeCell ref="K1305:L1305"/>
    <mergeCell ref="M1305:N1305"/>
    <mergeCell ref="F1437:L1437"/>
    <mergeCell ref="B1217:C1217"/>
    <mergeCell ref="K1217:P1217"/>
    <mergeCell ref="D1132:G1132"/>
    <mergeCell ref="K18:N18"/>
    <mergeCell ref="K19:N19"/>
    <mergeCell ref="K20:N20"/>
    <mergeCell ref="K21:N21"/>
    <mergeCell ref="K22:N22"/>
    <mergeCell ref="K23:N23"/>
    <mergeCell ref="K24:N24"/>
    <mergeCell ref="K25:N25"/>
    <mergeCell ref="K26:N26"/>
    <mergeCell ref="T57:V57"/>
    <mergeCell ref="T58:V58"/>
    <mergeCell ref="T59:V59"/>
    <mergeCell ref="T60:V60"/>
    <mergeCell ref="T61:V61"/>
    <mergeCell ref="T68:V68"/>
    <mergeCell ref="O67:P67"/>
    <mergeCell ref="Q67:S67"/>
    <mergeCell ref="T67:V67"/>
    <mergeCell ref="T64:V64"/>
    <mergeCell ref="O65:P65"/>
    <mergeCell ref="Q65:S65"/>
    <mergeCell ref="T62:V62"/>
    <mergeCell ref="Q61:S61"/>
    <mergeCell ref="Q62:S62"/>
    <mergeCell ref="Q59:S59"/>
    <mergeCell ref="T63:V63"/>
    <mergeCell ref="T65:V65"/>
    <mergeCell ref="T66:V66"/>
    <mergeCell ref="O64:P64"/>
    <mergeCell ref="O62:P62"/>
    <mergeCell ref="Q64:S64"/>
    <mergeCell ref="Q63:S63"/>
    <mergeCell ref="O63:P63"/>
    <mergeCell ref="BJ15:BK15"/>
    <mergeCell ref="BJ16:BK16"/>
    <mergeCell ref="BJ17:BK17"/>
    <mergeCell ref="BJ18:BK18"/>
    <mergeCell ref="O54:P54"/>
    <mergeCell ref="O55:P55"/>
    <mergeCell ref="O53:P53"/>
    <mergeCell ref="Q53:S53"/>
    <mergeCell ref="Q54:S54"/>
    <mergeCell ref="Q55:S55"/>
    <mergeCell ref="BJ19:BK19"/>
    <mergeCell ref="BJ20:BK20"/>
    <mergeCell ref="BC17:BI17"/>
    <mergeCell ref="BC18:BI18"/>
    <mergeCell ref="BC19:BI19"/>
    <mergeCell ref="BC15:BI15"/>
    <mergeCell ref="BC16:BI16"/>
    <mergeCell ref="B1:C1"/>
    <mergeCell ref="BC8:BF8"/>
    <mergeCell ref="BJ8:BK8"/>
    <mergeCell ref="BJ9:BK9"/>
    <mergeCell ref="BJ10:BK10"/>
    <mergeCell ref="BJ11:BK11"/>
    <mergeCell ref="BJ12:BK12"/>
    <mergeCell ref="BJ13:BK13"/>
    <mergeCell ref="BJ14:BK14"/>
    <mergeCell ref="BC10:BI10"/>
    <mergeCell ref="BC11:BI11"/>
    <mergeCell ref="BC12:BI12"/>
    <mergeCell ref="BC13:BI13"/>
    <mergeCell ref="BC14:BI14"/>
    <mergeCell ref="BC9:BI9"/>
    <mergeCell ref="BQ18:BW18"/>
    <mergeCell ref="BQ19:BW19"/>
    <mergeCell ref="BQ20:BW20"/>
    <mergeCell ref="BQ21:BW21"/>
    <mergeCell ref="BQ22:BW22"/>
    <mergeCell ref="BQ23:BW23"/>
    <mergeCell ref="BC26:BI26"/>
    <mergeCell ref="BJ22:BK22"/>
    <mergeCell ref="BJ23:BK23"/>
    <mergeCell ref="BJ24:BK24"/>
    <mergeCell ref="BJ25:BK25"/>
    <mergeCell ref="BJ26:BK26"/>
    <mergeCell ref="BC20:BI20"/>
    <mergeCell ref="BC21:BI21"/>
    <mergeCell ref="BC22:BI22"/>
    <mergeCell ref="BC23:BI23"/>
    <mergeCell ref="BJ21:BK21"/>
    <mergeCell ref="BC24:BI24"/>
    <mergeCell ref="BC25:BI25"/>
    <mergeCell ref="BQ9:BW9"/>
    <mergeCell ref="BQ10:BW10"/>
    <mergeCell ref="BQ11:BW11"/>
    <mergeCell ref="BQ12:BW12"/>
    <mergeCell ref="BQ13:BW13"/>
    <mergeCell ref="BQ14:BW14"/>
    <mergeCell ref="BQ15:BW15"/>
    <mergeCell ref="BQ16:BW16"/>
    <mergeCell ref="BQ17:BW17"/>
    <mergeCell ref="BX8:BY8"/>
    <mergeCell ref="BX16:BY16"/>
    <mergeCell ref="BX17:BY17"/>
    <mergeCell ref="BX18:BY18"/>
    <mergeCell ref="BX19:BY19"/>
    <mergeCell ref="BX20:BY20"/>
    <mergeCell ref="BX21:BY21"/>
    <mergeCell ref="BX9:BY9"/>
    <mergeCell ref="BX10:BY10"/>
    <mergeCell ref="BX11:BY11"/>
    <mergeCell ref="BX12:BY12"/>
    <mergeCell ref="BX13:BY13"/>
    <mergeCell ref="BX14:BY14"/>
    <mergeCell ref="BX15:BY15"/>
    <mergeCell ref="BX22:BY22"/>
    <mergeCell ref="BX23:BY23"/>
    <mergeCell ref="BX24:BY24"/>
    <mergeCell ref="BX25:BY25"/>
    <mergeCell ref="BX26:BY26"/>
    <mergeCell ref="BQ26:BW26"/>
    <mergeCell ref="T54:V54"/>
    <mergeCell ref="T55:V55"/>
    <mergeCell ref="T56:V56"/>
    <mergeCell ref="BQ24:BW24"/>
    <mergeCell ref="BQ25:BW25"/>
    <mergeCell ref="BQ27:BT27"/>
    <mergeCell ref="BQ28:BT28"/>
    <mergeCell ref="T53:V53"/>
    <mergeCell ref="AI32:AI36"/>
    <mergeCell ref="H1353:M1355"/>
    <mergeCell ref="K609:L609"/>
    <mergeCell ref="M609:N609"/>
    <mergeCell ref="O609:P609"/>
    <mergeCell ref="K695:P695"/>
    <mergeCell ref="O783:P783"/>
    <mergeCell ref="K869:P869"/>
    <mergeCell ref="D697:G697"/>
    <mergeCell ref="D784:G784"/>
    <mergeCell ref="K1304:P1304"/>
    <mergeCell ref="H1266:M1268"/>
    <mergeCell ref="K1218:L1218"/>
    <mergeCell ref="K696:L696"/>
    <mergeCell ref="F1089:L1089"/>
    <mergeCell ref="F1002:L1002"/>
    <mergeCell ref="F915:L915"/>
    <mergeCell ref="K1043:P1043"/>
    <mergeCell ref="K1044:L1044"/>
    <mergeCell ref="M1044:N1044"/>
    <mergeCell ref="O1044:P1044"/>
    <mergeCell ref="H1918:M1920"/>
    <mergeCell ref="T69:V69"/>
    <mergeCell ref="H1821:J1821"/>
    <mergeCell ref="H1916:J1916"/>
    <mergeCell ref="H742:J742"/>
    <mergeCell ref="H829:J829"/>
    <mergeCell ref="H916:J916"/>
    <mergeCell ref="H1003:J1003"/>
    <mergeCell ref="H1090:J1090"/>
    <mergeCell ref="H1177:J1177"/>
    <mergeCell ref="H1264:J1264"/>
    <mergeCell ref="H1351:J1351"/>
    <mergeCell ref="H1438:J1438"/>
    <mergeCell ref="T72:V72"/>
    <mergeCell ref="M87:N87"/>
    <mergeCell ref="O87:P87"/>
    <mergeCell ref="K173:P173"/>
    <mergeCell ref="F1350:L1350"/>
    <mergeCell ref="F1263:L1263"/>
    <mergeCell ref="F1176:L1176"/>
    <mergeCell ref="F132:L132"/>
    <mergeCell ref="D88:G88"/>
    <mergeCell ref="F306:L306"/>
    <mergeCell ref="F219:L219"/>
    <mergeCell ref="T70:V70"/>
    <mergeCell ref="T71:V71"/>
    <mergeCell ref="F1915:L1915"/>
    <mergeCell ref="O70:P70"/>
    <mergeCell ref="O71:P71"/>
    <mergeCell ref="D1567:G1567"/>
    <mergeCell ref="F1671:L1671"/>
    <mergeCell ref="H1672:J1672"/>
    <mergeCell ref="H1674:M1676"/>
    <mergeCell ref="H1005:M1007"/>
    <mergeCell ref="H1092:M1094"/>
    <mergeCell ref="H1440:M1442"/>
    <mergeCell ref="H1823:M1825"/>
    <mergeCell ref="H133:J133"/>
    <mergeCell ref="H831:M833"/>
    <mergeCell ref="H918:M920"/>
    <mergeCell ref="K783:L783"/>
    <mergeCell ref="D1219:G1219"/>
    <mergeCell ref="H307:J307"/>
    <mergeCell ref="K260:P260"/>
    <mergeCell ref="F393:L393"/>
    <mergeCell ref="K87:L87"/>
    <mergeCell ref="D958:G958"/>
    <mergeCell ref="D1045:G1045"/>
    <mergeCell ref="B956:C956"/>
    <mergeCell ref="B173:C173"/>
    <mergeCell ref="B86:C86"/>
    <mergeCell ref="B434:C434"/>
    <mergeCell ref="B347:C347"/>
    <mergeCell ref="B260:C260"/>
    <mergeCell ref="M261:N261"/>
    <mergeCell ref="O261:P261"/>
    <mergeCell ref="H394:J394"/>
    <mergeCell ref="O174:P174"/>
    <mergeCell ref="H135:M137"/>
    <mergeCell ref="H222:M224"/>
    <mergeCell ref="H309:M311"/>
    <mergeCell ref="B1565:C1565"/>
    <mergeCell ref="K1565:P1565"/>
    <mergeCell ref="D175:G175"/>
    <mergeCell ref="F480:L480"/>
    <mergeCell ref="H655:J655"/>
    <mergeCell ref="D523:G523"/>
    <mergeCell ref="D610:G610"/>
    <mergeCell ref="H483:M485"/>
    <mergeCell ref="H570:M572"/>
    <mergeCell ref="H657:M659"/>
    <mergeCell ref="F654:L654"/>
    <mergeCell ref="H744:M746"/>
    <mergeCell ref="B521:C521"/>
    <mergeCell ref="H481:J481"/>
    <mergeCell ref="O1305:P1305"/>
    <mergeCell ref="D871:G871"/>
    <mergeCell ref="B1304:C1304"/>
    <mergeCell ref="B1391:C1391"/>
    <mergeCell ref="B1130:C1130"/>
    <mergeCell ref="B1043:C1043"/>
    <mergeCell ref="B869:C869"/>
    <mergeCell ref="B782:C782"/>
    <mergeCell ref="B608:C608"/>
    <mergeCell ref="B695:C695"/>
  </mergeCells>
  <phoneticPr fontId="0" type="noConversion"/>
  <hyperlinks>
    <hyperlink ref="K18" location="Tally!B81" tooltip="Click here to jump to this location" display="Tally!B81" xr:uid="{00000000-0004-0000-0000-000000000000}"/>
    <hyperlink ref="K20" location="Tally!B155" tooltip="Click here to jump to this location" display="Tally!B155" xr:uid="{00000000-0004-0000-0000-000001000000}"/>
    <hyperlink ref="K21" location="Tally!B223" tooltip="Click here to jump to this location" display="Tally!B223" xr:uid="{00000000-0004-0000-0000-000002000000}"/>
    <hyperlink ref="K22" location="Tally!B267" tooltip="Click here to jump to this location" display="Tally!B267" xr:uid="{00000000-0004-0000-0000-000003000000}"/>
    <hyperlink ref="K23" location="Tally!B331" tooltip="Click here to jump to this location" display="Tally!B331" xr:uid="{00000000-0004-0000-0000-000004000000}"/>
    <hyperlink ref="K24" location="Tally!B378" tooltip="Click here to jump to this location" display="Tally!B378" xr:uid="{00000000-0004-0000-0000-000005000000}"/>
    <hyperlink ref="K25" location="Tally!B423" tooltip="Click here to jump to this location" display="Tally!B423" xr:uid="{00000000-0004-0000-0000-000006000000}"/>
    <hyperlink ref="K26" location="Tally!B469" tooltip="Click here to jump to this location" display="Tally!B469" xr:uid="{00000000-0004-0000-0000-000007000000}"/>
    <hyperlink ref="K27" location="Tally!B511" tooltip="Click here to jump to this location" display="Tally!B511" xr:uid="{00000000-0004-0000-0000-000008000000}"/>
    <hyperlink ref="K28" location="Tally!B567" tooltip="Click here to jump to this location" display="Tally!B567" xr:uid="{00000000-0004-0000-0000-000009000000}"/>
    <hyperlink ref="K29" location="Tally!B613" tooltip="Click here to jump to this location" display="Tally!B613" xr:uid="{00000000-0004-0000-0000-00000A000000}"/>
    <hyperlink ref="K30" location="Tally!B660" tooltip="Click here to jump to this location" display="Tally!B660" xr:uid="{00000000-0004-0000-0000-00000B000000}"/>
    <hyperlink ref="K31" location="Tally!B718" tooltip="Click here to jump to this location" display="Tally!B718" xr:uid="{00000000-0004-0000-0000-00000C000000}"/>
    <hyperlink ref="K32" location="Tally!B796" tooltip="Click here to jump to this location" display="Tally!B796" xr:uid="{00000000-0004-0000-0000-00000D000000}"/>
    <hyperlink ref="K33" location="Tally!B874" tooltip="Click here to jump to this location" display="Tally!B874" xr:uid="{00000000-0004-0000-0000-00000E000000}"/>
    <hyperlink ref="K37" location="Tally!B919" tooltip="Click here to jump to this location" display="Tally!B919" xr:uid="{00000000-0004-0000-0000-00000F000000}"/>
    <hyperlink ref="K19" location="Tally!B110" tooltip="Click here to jump to this location" display="Tally!B110" xr:uid="{00000000-0004-0000-0000-000010000000}"/>
    <hyperlink ref="C130" location="Tally!AT30" tooltip="Click here to jump to Teacher Chart" display="TEACHER NAME" xr:uid="{00000000-0004-0000-0000-000011000000}"/>
    <hyperlink ref="C1765" location="Tally!A1" tooltip="Click here to return to the top of this page" display="Back to Top" xr:uid="{00000000-0004-0000-0000-000012000000}"/>
    <hyperlink ref="C1390" location="Tally!A1" tooltip="Click here to return to the top of this page" display="Back to Top" xr:uid="{00000000-0004-0000-0000-000013000000}"/>
    <hyperlink ref="C1303" location="Tally!A1" tooltip="Click here to return to the top of this page" display="Back to Top" xr:uid="{00000000-0004-0000-0000-000014000000}"/>
    <hyperlink ref="C1216" location="Tally!A1" tooltip="Click here to return to the top of this page" display="Back to Top" xr:uid="{00000000-0004-0000-0000-000015000000}"/>
    <hyperlink ref="C1129" location="Tally!A1" tooltip="Click here to return to the top of this page" display="Back to Top" xr:uid="{00000000-0004-0000-0000-000016000000}"/>
    <hyperlink ref="C1042" location="Tally!A1" tooltip="Click here to return to the top of this page" display="Back to Top" xr:uid="{00000000-0004-0000-0000-000017000000}"/>
    <hyperlink ref="C955" location="Tally!A1" tooltip="Click here to return to the top of this page" display="Back to Top" xr:uid="{00000000-0004-0000-0000-000018000000}"/>
    <hyperlink ref="C868" location="Tally!A1" tooltip="Click here to return to the top of this page" display="Back to Top" xr:uid="{00000000-0004-0000-0000-000019000000}"/>
    <hyperlink ref="C781" location="Tally!A1" tooltip="Click here to return to the top of this page" display="Back to Top" xr:uid="{00000000-0004-0000-0000-00001A000000}"/>
    <hyperlink ref="C694" location="Tally!A1" tooltip="Click here to return to the top of this page" display="Back to Top" xr:uid="{00000000-0004-0000-0000-00001B000000}"/>
    <hyperlink ref="C607" location="Tally!A1" tooltip="Click here to return to the top of this page" display="Back to Top" xr:uid="{00000000-0004-0000-0000-00001C000000}"/>
    <hyperlink ref="C520" location="Tally!A1" tooltip="Click here to return to the top of this page" display="Back to Top" xr:uid="{00000000-0004-0000-0000-00001D000000}"/>
    <hyperlink ref="C346" location="Tally!A1" tooltip="Click here to return to the top of this page" display="Back to Top" xr:uid="{00000000-0004-0000-0000-00001E000000}"/>
    <hyperlink ref="C259" location="Tally!A1" tooltip="Click here to return to the top of this page" display="Back to Top" xr:uid="{00000000-0004-0000-0000-00001F000000}"/>
    <hyperlink ref="C172" location="Tally!A1" tooltip="Click here to return to the top of this page" display="Back to Top" xr:uid="{00000000-0004-0000-0000-000020000000}"/>
    <hyperlink ref="C85" location="Tally!A1" tooltip="Click here to return to the top of this page" display="Back to Top" xr:uid="{00000000-0004-0000-0000-000021000000}"/>
    <hyperlink ref="C433" location="Tally!A1" tooltip="Click here to return to the top of this page" display="Back to Top" xr:uid="{00000000-0004-0000-0000-000022000000}"/>
    <hyperlink ref="AI41" location="Tally!B132" tooltip="Click to return to teacher list" display="Tally!B132" xr:uid="{00000000-0004-0000-0000-000023000000}"/>
    <hyperlink ref="AI42" location="Tally!B219" tooltip="Click to return to teacher list" display="Tally!B219" xr:uid="{00000000-0004-0000-0000-000024000000}"/>
    <hyperlink ref="AI43" location="Tally!B306" tooltip="Click to return to teacher list" display="Tally!B306" xr:uid="{00000000-0004-0000-0000-000025000000}"/>
    <hyperlink ref="AI44" location="Tally!B393" tooltip="Click to return to teacher list" display="Tally!B393" xr:uid="{00000000-0004-0000-0000-000026000000}"/>
    <hyperlink ref="AI45" location="Tally!B480" tooltip="Click to return to teacher list" display="Tally!B480" xr:uid="{00000000-0004-0000-0000-000027000000}"/>
    <hyperlink ref="AI46" location="Tally!B567" tooltip="Click to return to teacher list" display="Tally!B567" xr:uid="{00000000-0004-0000-0000-000028000000}"/>
    <hyperlink ref="AI47" location="Tally!B654" tooltip="Click to return to teacher list" display="Tally!B654" xr:uid="{00000000-0004-0000-0000-000029000000}"/>
    <hyperlink ref="AI48" location="Tally!B741" tooltip="Click to return to teacher list" display="Tally!B741" xr:uid="{00000000-0004-0000-0000-00002A000000}"/>
    <hyperlink ref="AI49" location="Tally!B828" tooltip="Click to return to teacher list" display="Tally!B828" xr:uid="{00000000-0004-0000-0000-00002B000000}"/>
    <hyperlink ref="AI50" location="Tally!B915" tooltip="Click to return to teacher list" display="Tally!B915" xr:uid="{00000000-0004-0000-0000-00002C000000}"/>
    <hyperlink ref="AI51" location="Tally!B1002" tooltip="Click to return to teacher list" display="Tally!B1002" xr:uid="{00000000-0004-0000-0000-00002D000000}"/>
    <hyperlink ref="AI52" location="Tally!B1089" tooltip="Click to return to teacher list" display="Tally!B1089" xr:uid="{00000000-0004-0000-0000-00002E000000}"/>
    <hyperlink ref="AI53" location="Tally!B1176" tooltip="Click to return to teacher list" display="Tally!B1176" xr:uid="{00000000-0004-0000-0000-00002F000000}"/>
    <hyperlink ref="AI54" location="Tally!B1263" tooltip="Click to return to teacher list" display="Tally!B1263" xr:uid="{00000000-0004-0000-0000-000030000000}"/>
    <hyperlink ref="AI55" location="Tally!B1350" tooltip="Click to return to teacher list" display="Tally!B1350" xr:uid="{00000000-0004-0000-0000-000031000000}"/>
    <hyperlink ref="AI56" location="Tally!B1437" tooltip="Click to return to teacher list" display="Tally!B1437" xr:uid="{00000000-0004-0000-0000-000032000000}"/>
    <hyperlink ref="AI57" location="Tally!B1524" tooltip="Click to return to teacher list" display="Tally!B1524" xr:uid="{00000000-0004-0000-0000-000033000000}"/>
    <hyperlink ref="K18:M18" location="Tally!B86" tooltip="Click here to jump to this location" display="Tally!B86" xr:uid="{00000000-0004-0000-0000-000034000000}"/>
    <hyperlink ref="C1860" location="Tally!A1" tooltip="Click here to return to the top of this page" display="Back to Top" xr:uid="{00000000-0004-0000-0000-000035000000}"/>
    <hyperlink ref="D1913" location="'Sheet 20'!A1" tooltip="Click here to jump to Sheet 20" display="Sheet 20" xr:uid="{00000000-0004-0000-0000-000036000000}"/>
    <hyperlink ref="B1860" location="'Sheet 20'!A1" tooltip="Click here to jump to Sheet 20" display="Sheet 20" xr:uid="{00000000-0004-0000-0000-000037000000}"/>
    <hyperlink ref="D130" location="'Sheet 1'!A1" tooltip="Click here to jump to Sheet 1" display="Sheet 1" xr:uid="{00000000-0004-0000-0000-000038000000}"/>
    <hyperlink ref="B85" location="'Sheet 1'!A1" tooltip="Click here to jump to Sheet 1" display="Sheet 1" xr:uid="{00000000-0004-0000-0000-000039000000}"/>
    <hyperlink ref="AI58" location="Tally!B1671" tooltip="Click here to jump to teacher list" display="Tally!B1671" xr:uid="{00000000-0004-0000-0000-00003A000000}"/>
    <hyperlink ref="B172" location="'Sheet 2'!A1" tooltip="Click here to jump to Sheet 2" display="Sheet 2" xr:uid="{00000000-0004-0000-0000-00003B000000}"/>
    <hyperlink ref="D217" location="'Sheet 2'!A1" tooltip="Click here to jump to Sheet 2" display="Sheet 2" xr:uid="{00000000-0004-0000-0000-00003C000000}"/>
    <hyperlink ref="B259" location="'Sheet 3'!A1" tooltip="Click here to jump to Sheet 3" display="Sheet 3" xr:uid="{00000000-0004-0000-0000-00003D000000}"/>
    <hyperlink ref="D304" location="'Sheet 3'!A1" tooltip="Click here to jump to Sheet 3" display="Sheet 3" xr:uid="{00000000-0004-0000-0000-00003E000000}"/>
    <hyperlink ref="B346" location="'Sheet 4'!A1" tooltip="Click here to jump to Sheet 4" display="Sheet 4" xr:uid="{00000000-0004-0000-0000-00003F000000}"/>
    <hyperlink ref="D391" location="'Sheet 4'!A1" tooltip="Click here to jump to Sheet 4" display="Sheet 4" xr:uid="{00000000-0004-0000-0000-000040000000}"/>
    <hyperlink ref="B433" location="'Sheet 5'!A1" tooltip="Click here to jump to Sheet 5" display="Sheet 5" xr:uid="{00000000-0004-0000-0000-000041000000}"/>
    <hyperlink ref="D478" location="'Sheet 5'!A1" tooltip="Click here to jump to Sheet 5" display="Sheet 5" xr:uid="{00000000-0004-0000-0000-000042000000}"/>
    <hyperlink ref="B520" location="'Sheet 6'!A1" tooltip="Click here to jump to Sheet 6" display="Sheet 6" xr:uid="{00000000-0004-0000-0000-000043000000}"/>
    <hyperlink ref="D565" location="'Sheet 6'!A1" tooltip="Click here to jump to Sheet 6" display="Sheet 6" xr:uid="{00000000-0004-0000-0000-000044000000}"/>
    <hyperlink ref="B607" location="'Sheet 7'!A1" tooltip="Click here to jump to Sheet 7" display="Sheet 7" xr:uid="{00000000-0004-0000-0000-000045000000}"/>
    <hyperlink ref="D652" location="'Sheet 7'!A1" tooltip="Click here to jump to Sheet 7" display="Sheet 7" xr:uid="{00000000-0004-0000-0000-000046000000}"/>
    <hyperlink ref="B694" location="'Sheet 8'!A1" tooltip="Click here to jump to Sheet 8" display="Sheet 8" xr:uid="{00000000-0004-0000-0000-000047000000}"/>
    <hyperlink ref="D739" location="'Sheet 8'!A1" tooltip="Click here to jump to Sheet 8" display="Sheet 8" xr:uid="{00000000-0004-0000-0000-000048000000}"/>
    <hyperlink ref="B781" location="'Sheet 9'!A1" tooltip="Click here to jump to Sheet 9" display="Sheet 9" xr:uid="{00000000-0004-0000-0000-000049000000}"/>
    <hyperlink ref="D826" location="'Sheet 9'!A1" tooltip="Click here to jump to Sheet 9" display="Sheet 9" xr:uid="{00000000-0004-0000-0000-00004A000000}"/>
    <hyperlink ref="B868" location="'Sheet 10'!A1" tooltip="Click here to jump to Sheet 10" display="Sheet 10" xr:uid="{00000000-0004-0000-0000-00004B000000}"/>
    <hyperlink ref="D913" location="'Sheet 10'!A1" tooltip="Click here to jump to Sheet 10" display="Sheet 10" xr:uid="{00000000-0004-0000-0000-00004C000000}"/>
    <hyperlink ref="B955" location="'Sheet 11'!A1" tooltip="Click here to jump to Sheet 11" display="Sheet 11" xr:uid="{00000000-0004-0000-0000-00004D000000}"/>
    <hyperlink ref="D1000" location="'Sheet 11'!A1" tooltip="Click here to jump to Sheet 11" display="Sheet 11" xr:uid="{00000000-0004-0000-0000-00004E000000}"/>
    <hyperlink ref="B1042" location="'Sheet 12'!A1" tooltip="Click here to jump to Sheet 12" display="Sheet 12" xr:uid="{00000000-0004-0000-0000-00004F000000}"/>
    <hyperlink ref="D1087" location="'Sheet 12'!A1" tooltip="Click here to jump to Sheet 12" display="Sheet 12" xr:uid="{00000000-0004-0000-0000-000050000000}"/>
    <hyperlink ref="B1129" location="'Sheet 13'!A1" tooltip="Click here to jump to Sheet 13" display="Sheet 13" xr:uid="{00000000-0004-0000-0000-000051000000}"/>
    <hyperlink ref="D1174" location="'Sheet 13'!A1" tooltip="Click here to jump to Sheet 13" display="Sheet 13" xr:uid="{00000000-0004-0000-0000-000052000000}"/>
    <hyperlink ref="B1216" location="'Sheet 14'!A1" tooltip="Click here to jump to Sheet 14" display="Sheet 14" xr:uid="{00000000-0004-0000-0000-000053000000}"/>
    <hyperlink ref="D1261" location="'Sheet 14'!A1" tooltip="Click here to jump to Sheet 14" display="Sheet 14" xr:uid="{00000000-0004-0000-0000-000054000000}"/>
    <hyperlink ref="B1303" location="'Sheet 15'!A1" tooltip="Click here to jump to Sheet 15" display="Sheet 15" xr:uid="{00000000-0004-0000-0000-000055000000}"/>
    <hyperlink ref="D1348" location="'Sheet 15'!A1" tooltip="Click here to jump to Sheet 15" display="Sheet 15" xr:uid="{00000000-0004-0000-0000-000056000000}"/>
    <hyperlink ref="B1390" location="'Sheet 16'!A1" tooltip="Click here to jump to Sheet 16" display="Sheet 16" xr:uid="{00000000-0004-0000-0000-000057000000}"/>
    <hyperlink ref="D1435" location="'Sheet 16'!A1" tooltip="Click here to jump to Sheet 16" display="Sheet 16" xr:uid="{00000000-0004-0000-0000-000058000000}"/>
    <hyperlink ref="B1765" location="'Sheet 19'!A1" tooltip="Click here to jump to Sheet 19" display="Sheet 19" xr:uid="{00000000-0004-0000-0000-000059000000}"/>
    <hyperlink ref="D1818" location="'Sheet 19'!A1" tooltip="Click here to jump to Sheet 19" display="Sheet 19" xr:uid="{00000000-0004-0000-0000-00005A000000}"/>
    <hyperlink ref="H133" location="Tally!A1" tooltip="Click here to return to the top of this page" display="Back to Top" xr:uid="{00000000-0004-0000-0000-00005B000000}"/>
    <hyperlink ref="H220" location="Tally!A1" tooltip="Click here to return to the top of this page" display="Back to Top" xr:uid="{00000000-0004-0000-0000-00005C000000}"/>
    <hyperlink ref="H307" location="Tally!A1" tooltip="Click here to return to the top of this page" display="Back to Top" xr:uid="{00000000-0004-0000-0000-00005D000000}"/>
    <hyperlink ref="H394" location="Tally!A1" tooltip="Click here to return to the top of this page" display="Back to Top" xr:uid="{00000000-0004-0000-0000-00005E000000}"/>
    <hyperlink ref="H481" location="Tally!A1" tooltip="Click here to return to the top of this page" display="Back to Top" xr:uid="{00000000-0004-0000-0000-00005F000000}"/>
    <hyperlink ref="H568" location="Tally!A1" tooltip="Click here to return to the top of this page" display="Back to Top" xr:uid="{00000000-0004-0000-0000-000060000000}"/>
    <hyperlink ref="H655" location="Tally!A1" tooltip="Click here to return to the top of this page" display="Back to Top" xr:uid="{00000000-0004-0000-0000-000061000000}"/>
    <hyperlink ref="H742" location="Tally!A1" tooltip="Click here to return to the top of this page" display="Back to Top" xr:uid="{00000000-0004-0000-0000-000062000000}"/>
    <hyperlink ref="H829" location="Tally!A1" tooltip="Click here to return to the top of this page" display="Back to Top" xr:uid="{00000000-0004-0000-0000-000063000000}"/>
    <hyperlink ref="H916" location="Tally!A1" tooltip="Click here to return to the top of this page" display="Back to Top" xr:uid="{00000000-0004-0000-0000-000064000000}"/>
    <hyperlink ref="H1003" location="Tally!A1" tooltip="Click here to return to the top of this page" display="Back to Top" xr:uid="{00000000-0004-0000-0000-000065000000}"/>
    <hyperlink ref="H1090" location="Tally!A1" tooltip="Click here to return to the top of this page" display="Back to Top" xr:uid="{00000000-0004-0000-0000-000066000000}"/>
    <hyperlink ref="H1177" location="Tally!A1" tooltip="Click here to return to the top of this page" display="Back to Top" xr:uid="{00000000-0004-0000-0000-000067000000}"/>
    <hyperlink ref="H1264" location="Tally!A1" tooltip="Click here to return to the top of this page" display="Back to Top" xr:uid="{00000000-0004-0000-0000-000068000000}"/>
    <hyperlink ref="H1351" location="Tally!A1" tooltip="Click here to return to the top of this page" display="Back to Top" xr:uid="{00000000-0004-0000-0000-000069000000}"/>
    <hyperlink ref="H1438" location="Tally!A1" tooltip="Click here to return to the top of this page" display="Back to Top" xr:uid="{00000000-0004-0000-0000-00006A000000}"/>
    <hyperlink ref="H1821" location="Tally!A1" tooltip="Click here to return to the top of this page" display="Back to Top" xr:uid="{00000000-0004-0000-0000-00006B000000}"/>
    <hyperlink ref="H1916" location="Tally!A1" tooltip="Click here to return to the top of this page" display="Back to Top" xr:uid="{00000000-0004-0000-0000-00006C000000}"/>
    <hyperlink ref="C1477" location="Tally!A1" tooltip="Click here to return to the top of this page" display="Back to Top" xr:uid="{00000000-0004-0000-0000-00006D000000}"/>
    <hyperlink ref="B1477" location="Sheet17!A1" tooltip="Click here to jump to Sheet 17" display="Sheet 17" xr:uid="{00000000-0004-0000-0000-00006E000000}"/>
    <hyperlink ref="D1522" location="Sheet17!A1" tooltip="Click here to jump to Sheet 17" display="Sheet 17" xr:uid="{00000000-0004-0000-0000-00006F000000}"/>
    <hyperlink ref="H1525" location="Tally!A1" tooltip="Click here to return to the top of this page" display="Back to Top" xr:uid="{00000000-0004-0000-0000-000070000000}"/>
    <hyperlink ref="K34" location="Tally!B1478" tooltip="Click here to jump to this location" display="Tally!B1478" xr:uid="{00000000-0004-0000-0000-000071000000}"/>
    <hyperlink ref="C1564" location="Tally!A1" tooltip="Click here to return to the top of this page" display="Back to Top" xr:uid="{00000000-0004-0000-0000-000072000000}"/>
    <hyperlink ref="B1564" location="Sheet18!A1" tooltip="Click here to jump to Sheet 18" display="Sheet 18" xr:uid="{00000000-0004-0000-0000-000073000000}"/>
    <hyperlink ref="D1669" location="Sheet18!A1" tooltip="Click here to jump to Sheet 18" display="Sheet 18" xr:uid="{00000000-0004-0000-0000-000074000000}"/>
    <hyperlink ref="H1672" location="Tally!A1" tooltip="Click here to return to the top of this page" display="Back to Top" xr:uid="{00000000-0004-0000-0000-000075000000}"/>
    <hyperlink ref="AI59" location="Tally!B1820" tooltip="Click here to jump to teacher list" display="Tally!B1820" xr:uid="{00000000-0004-0000-0000-000076000000}"/>
    <hyperlink ref="AI60" location="Tally!B1915" tooltip="Click here to jump to teacher list" display="Tally!B1915" xr:uid="{00000000-0004-0000-0000-000077000000}"/>
    <hyperlink ref="C217" location="Tally!AT30" tooltip="Click here to jump to Teacher Chart" display="TEACHER NAME" xr:uid="{00000000-0004-0000-0000-000078000000}"/>
    <hyperlink ref="C304" location="Tally!AT30" tooltip="Click here to jump to Teacher Chart" display="TEACHER NAME" xr:uid="{00000000-0004-0000-0000-000079000000}"/>
    <hyperlink ref="C391" location="Tally!AT30" tooltip="Click here to jump to Teacher Chart" display="TEACHER NAME" xr:uid="{00000000-0004-0000-0000-00007A000000}"/>
    <hyperlink ref="C478" location="Tally!AT30" tooltip="Click here to jump to Teacher Chart" display="TEACHER NAME" xr:uid="{00000000-0004-0000-0000-00007B000000}"/>
    <hyperlink ref="C565" location="Tally!AT30" tooltip="Click here to jump to Teacher Chart" display="TEACHER NAME" xr:uid="{00000000-0004-0000-0000-00007C000000}"/>
    <hyperlink ref="C652" location="Tally!AT30" tooltip="Click here to jump to Teacher Chart" display="TEACHER NAME" xr:uid="{00000000-0004-0000-0000-00007D000000}"/>
    <hyperlink ref="C739" location="Tally!AT30" tooltip="Click here to jump to Teacher Chart" display="TEACHER NAME" xr:uid="{00000000-0004-0000-0000-00007E000000}"/>
    <hyperlink ref="C826" location="Tally!AT30" tooltip="Click here to jump to Teacher Chart" display="TEACHER NAME" xr:uid="{00000000-0004-0000-0000-00007F000000}"/>
    <hyperlink ref="C913" location="Tally!AT30" tooltip="Click here to jump to Teacher Chart" display="TEACHER NAME" xr:uid="{00000000-0004-0000-0000-000080000000}"/>
    <hyperlink ref="C1000" location="Tally!AT30" tooltip="Click here to jump to Teacher Chart" display="TEACHER NAME" xr:uid="{00000000-0004-0000-0000-000081000000}"/>
    <hyperlink ref="C1087" location="Tally!AT30" tooltip="Click here to jump to Teacher Chart" display="TEACHER NAME" xr:uid="{00000000-0004-0000-0000-000082000000}"/>
    <hyperlink ref="C1174" location="Tally!AT30" tooltip="Click here to jump to Teacher Chart" display="TEACHER NAME" xr:uid="{00000000-0004-0000-0000-000083000000}"/>
    <hyperlink ref="C1261" location="Tally!AT30" tooltip="Click here to jump to Teacher Chart" display="TEACHER NAME" xr:uid="{00000000-0004-0000-0000-000084000000}"/>
    <hyperlink ref="C1348" location="Tally!AT30" tooltip="Click here to jump to Teacher Chart" display="TEACHER NAME" xr:uid="{00000000-0004-0000-0000-000085000000}"/>
    <hyperlink ref="C1435" location="Tally!AT30" tooltip="Click here to jump to Teacher Chart" display="TEACHER NAME" xr:uid="{00000000-0004-0000-0000-000086000000}"/>
    <hyperlink ref="C1522" location="Tally!AT30" tooltip="Click here to jump to Teacher Chart" display="TEACHER NAME" xr:uid="{00000000-0004-0000-0000-000087000000}"/>
    <hyperlink ref="C1669" location="Tally!AT30" tooltip="Click here to jump to Teacher Chart" display="TEACHER NAME" xr:uid="{00000000-0004-0000-0000-000088000000}"/>
    <hyperlink ref="C1818" location="Tally!AT30" tooltip="Click here to jump to Teacher Chart" display="TEACHER NAME" xr:uid="{00000000-0004-0000-0000-000089000000}"/>
    <hyperlink ref="C1913" location="Tally!AT30" tooltip="Click here to jump to Teacher Chart" display="TEACHER NAME" xr:uid="{00000000-0004-0000-0000-00008A000000}"/>
    <hyperlink ref="K39:N39" location="Tally!B1861" tooltip="Click here to jump to this location" display="Tally!B1861" xr:uid="{00000000-0004-0000-0000-00008B000000}"/>
    <hyperlink ref="K37:N37" location="Tally!B1766" tooltip="Click here to jump to this location" display="Tally!B1766" xr:uid="{00000000-0004-0000-0000-00008C000000}"/>
    <hyperlink ref="K35:N35" location="Tally!B1565" tooltip="Click here to jump to this location" display="Tally!B1565" xr:uid="{00000000-0004-0000-0000-00008D000000}"/>
    <hyperlink ref="K34:N34" location="Tally!B1478" tooltip="Click here to jump to this location" display="Tally!B1478" xr:uid="{00000000-0004-0000-0000-00008E000000}"/>
    <hyperlink ref="K33:N33" location="Tally!B1391" tooltip="Click here to jump to this location" display="Tally!B1391" xr:uid="{00000000-0004-0000-0000-00008F000000}"/>
    <hyperlink ref="K32:N32" location="Tally!B1304" tooltip="Click here to jump to this location" display="Tally!B1304" xr:uid="{00000000-0004-0000-0000-000090000000}"/>
    <hyperlink ref="K31:N31" location="Tally!B1217" tooltip="Click here to jump to this location" display="Tally!B1217" xr:uid="{00000000-0004-0000-0000-000091000000}"/>
    <hyperlink ref="K30:N30" location="Tally!B1130" tooltip="Click here to jump to this location" display="Tally!B1130" xr:uid="{00000000-0004-0000-0000-000092000000}"/>
    <hyperlink ref="K29:N29" location="Tally!B1043" tooltip="Click here to jump to this location" display="Tally!B1043" xr:uid="{00000000-0004-0000-0000-000093000000}"/>
    <hyperlink ref="K28:N28" location="Tally!B956" tooltip="Click here to jump to this location" display="Tally!B956" xr:uid="{00000000-0004-0000-0000-000094000000}"/>
    <hyperlink ref="K27:N27" location="Tally!B869" tooltip="Click here to jump to this location" display="Tally!B869" xr:uid="{00000000-0004-0000-0000-000095000000}"/>
    <hyperlink ref="K26:N26" location="Tally!B782" tooltip="Click here to jump to this location" display="Tally!B782" xr:uid="{00000000-0004-0000-0000-000096000000}"/>
    <hyperlink ref="K25:N25" location="Tally!B695" tooltip="Click here to jump to this location" display="Tally!B695" xr:uid="{00000000-0004-0000-0000-000097000000}"/>
    <hyperlink ref="K24:N24" location="Tally!B608" tooltip="Click here to jump to this location" display="Tally!B608" xr:uid="{00000000-0004-0000-0000-000098000000}"/>
    <hyperlink ref="K23:N23" location="Tally!B521" tooltip="Click here to jump to this location" display="Tally!B521" xr:uid="{00000000-0004-0000-0000-000099000000}"/>
    <hyperlink ref="K22:N22" location="Tally!B434" tooltip="Click here to jump to this location" display="Tally!B434" xr:uid="{00000000-0004-0000-0000-00009A000000}"/>
    <hyperlink ref="K21:N21" location="Tally!B347" tooltip="Click here to jump to this location" display="Tally!B347" xr:uid="{00000000-0004-0000-0000-00009B000000}"/>
    <hyperlink ref="K20:N20" location="Tally!B260" tooltip="Click here to jump to this location" display="Tally!B260" xr:uid="{00000000-0004-0000-0000-00009C000000}"/>
    <hyperlink ref="K19:N19" location="Tally!B173" tooltip="Click here to jump to this location" display="Tally!B173" xr:uid="{00000000-0004-0000-0000-00009D000000}"/>
  </hyperlinks>
  <pageMargins left="0" right="0" top="0" bottom="0" header="0" footer="0"/>
  <pageSetup scale="50" fitToHeight="11" orientation="landscape" horizontalDpi="4294967292" verticalDpi="4294967292" r:id="rId1"/>
  <headerFooter alignWithMargins="0"/>
  <rowBreaks count="1" manualBreakCount="1">
    <brk id="8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Tally!B695</f>
        <v>Input Section 8</v>
      </c>
    </row>
    <row r="3" spans="1:42" ht="150" customHeight="1">
      <c r="A3" s="465"/>
      <c r="B3" s="465" t="s">
        <v>138</v>
      </c>
      <c r="C3" s="429">
        <f>Tally!C699</f>
        <v>0</v>
      </c>
      <c r="D3" s="429">
        <f>Tally!C700</f>
        <v>0</v>
      </c>
      <c r="E3" s="429">
        <f>Tally!C701</f>
        <v>0</v>
      </c>
      <c r="F3" s="429">
        <f>Tally!C702</f>
        <v>0</v>
      </c>
      <c r="G3" s="429">
        <f>Tally!C703</f>
        <v>0</v>
      </c>
      <c r="H3" s="429">
        <f>Tally!C704</f>
        <v>0</v>
      </c>
      <c r="I3" s="429">
        <f>Tally!C705</f>
        <v>0</v>
      </c>
      <c r="J3" s="429">
        <f>Tally!C706</f>
        <v>0</v>
      </c>
      <c r="K3" s="429">
        <f>Tally!$C707</f>
        <v>0</v>
      </c>
      <c r="L3" s="429">
        <f>Tally!$C708</f>
        <v>0</v>
      </c>
      <c r="M3" s="429">
        <f>Tally!$C709</f>
        <v>0</v>
      </c>
      <c r="N3" s="429">
        <f>Tally!$C710</f>
        <v>0</v>
      </c>
      <c r="O3" s="429">
        <f>Tally!$C711</f>
        <v>0</v>
      </c>
      <c r="P3" s="429">
        <f>Tally!$C712</f>
        <v>0</v>
      </c>
      <c r="Q3" s="429">
        <f>Tally!$C713</f>
        <v>0</v>
      </c>
      <c r="R3" s="429">
        <f>Tally!$C714</f>
        <v>0</v>
      </c>
      <c r="S3" s="429">
        <f>Tally!$C715</f>
        <v>0</v>
      </c>
      <c r="T3" s="429">
        <f>Tally!$C716</f>
        <v>0</v>
      </c>
      <c r="U3" s="429">
        <f>Tally!$C717</f>
        <v>0</v>
      </c>
      <c r="V3" s="429">
        <f>Tally!$C718</f>
        <v>0</v>
      </c>
      <c r="W3" s="429">
        <f>Tally!$C719</f>
        <v>0</v>
      </c>
      <c r="X3" s="429">
        <f>Tally!$C720</f>
        <v>0</v>
      </c>
      <c r="Y3" s="429">
        <f>Tally!$C721</f>
        <v>0</v>
      </c>
      <c r="Z3" s="429">
        <f>Tally!$C722</f>
        <v>0</v>
      </c>
      <c r="AA3" s="429">
        <f>Tally!$C723</f>
        <v>0</v>
      </c>
      <c r="AB3" s="429">
        <f>Tally!$C724</f>
        <v>0</v>
      </c>
      <c r="AC3" s="429">
        <f>Tally!$C725</f>
        <v>0</v>
      </c>
      <c r="AD3" s="429">
        <f>Tally!$C726</f>
        <v>0</v>
      </c>
      <c r="AE3" s="429">
        <f>Tally!$C727</f>
        <v>0</v>
      </c>
      <c r="AF3" s="429">
        <f>Tally!$C728</f>
        <v>0</v>
      </c>
      <c r="AG3" s="429">
        <f>Tally!$C729</f>
        <v>0</v>
      </c>
      <c r="AH3" s="429">
        <f>Tally!$C730</f>
        <v>0</v>
      </c>
      <c r="AI3" s="429">
        <f>Tally!$C731</f>
        <v>0</v>
      </c>
      <c r="AJ3" s="429">
        <f>Tally!$C732</f>
        <v>0</v>
      </c>
      <c r="AK3" s="429">
        <f>Tally!$C733</f>
        <v>0</v>
      </c>
      <c r="AL3" s="429">
        <f>Tally!$C734</f>
        <v>0</v>
      </c>
      <c r="AM3" s="429">
        <f>Tally!$C735</f>
        <v>0</v>
      </c>
      <c r="AN3" s="429">
        <f>Tally!$C736</f>
        <v>0</v>
      </c>
      <c r="AO3" s="429">
        <f>Tally!$C737</f>
        <v>0</v>
      </c>
      <c r="AP3" s="429">
        <f>Tally!$C738</f>
        <v>0</v>
      </c>
    </row>
    <row r="4" spans="1:42">
      <c r="A4" s="160">
        <f>Tally!C740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267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Tally!C741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267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Tally!C742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267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Tally!C743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267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Tally!C744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267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Tally!C745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267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Tally!C746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267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Tally!C747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267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Tally!C748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267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Tally!C749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267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Tally!C750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267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Tally!C751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267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Tally!C752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267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Tally!C753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267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Tally!C754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267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Tally!C755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267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Tally!C756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267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Tally!C757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267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Tally!C758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267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Tally!C759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267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Tally!C760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267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Tally!C761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267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Tally!C762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267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Tally!C763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267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Tally!C764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267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Tally!C765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267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Tally!C766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267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Tally!C767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267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Tally!C768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267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Tally!C769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267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Tally!C770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267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Tally!C771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267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Tally!C772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267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Tally!C773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267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Tally!C774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267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Tally!C775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267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147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</row>
    <row r="42" spans="1:42" ht="39" thickBot="1">
      <c r="A42" s="290" t="s">
        <v>139</v>
      </c>
      <c r="B42" s="169">
        <f>Tally!N775</f>
        <v>0</v>
      </c>
      <c r="C42" s="160">
        <f>Tally!R699</f>
        <v>0</v>
      </c>
      <c r="D42" s="160">
        <f>Tally!R700</f>
        <v>0</v>
      </c>
      <c r="E42" s="160">
        <f>Tally!R701</f>
        <v>0</v>
      </c>
      <c r="F42" s="160">
        <f>Tally!R702</f>
        <v>0</v>
      </c>
      <c r="G42" s="160">
        <f>Tally!R703</f>
        <v>0</v>
      </c>
      <c r="H42" s="160">
        <f>Tally!R704</f>
        <v>0</v>
      </c>
      <c r="I42" s="160">
        <f>Tally!R705</f>
        <v>0</v>
      </c>
      <c r="J42" s="160">
        <f>Tally!R706</f>
        <v>0</v>
      </c>
      <c r="K42" s="160">
        <f>Tally!$R707</f>
        <v>0</v>
      </c>
      <c r="L42" s="160">
        <f>Tally!$R708</f>
        <v>0</v>
      </c>
      <c r="M42" s="160">
        <f>Tally!$R709</f>
        <v>0</v>
      </c>
      <c r="N42" s="160">
        <f>Tally!$R710</f>
        <v>0</v>
      </c>
      <c r="O42" s="160">
        <f>Tally!$R711</f>
        <v>0</v>
      </c>
      <c r="P42" s="160">
        <f>Tally!$R712</f>
        <v>0</v>
      </c>
      <c r="Q42" s="160">
        <f>Tally!$R713</f>
        <v>0</v>
      </c>
      <c r="R42" s="160">
        <f>Tally!$R714</f>
        <v>0</v>
      </c>
      <c r="S42" s="160">
        <f>Tally!$R715</f>
        <v>0</v>
      </c>
      <c r="T42" s="160">
        <f>Tally!$R716</f>
        <v>0</v>
      </c>
      <c r="U42" s="160">
        <f>Tally!$R717</f>
        <v>0</v>
      </c>
      <c r="V42" s="160">
        <f>Tally!$R718</f>
        <v>0</v>
      </c>
      <c r="W42" s="160">
        <f>Tally!$R719</f>
        <v>0</v>
      </c>
      <c r="X42" s="160">
        <f>Tally!$R720</f>
        <v>0</v>
      </c>
      <c r="Y42" s="160">
        <f>Tally!$R721</f>
        <v>0</v>
      </c>
      <c r="Z42" s="160">
        <f>Tally!$R722</f>
        <v>0</v>
      </c>
      <c r="AA42" s="160">
        <f>Tally!$R723</f>
        <v>0</v>
      </c>
      <c r="AB42" s="160">
        <f>Tally!$R724</f>
        <v>0</v>
      </c>
      <c r="AC42" s="160">
        <f>Tally!$R725</f>
        <v>0</v>
      </c>
      <c r="AD42" s="160">
        <f>Tally!$R726</f>
        <v>0</v>
      </c>
      <c r="AE42" s="160">
        <f>Tally!$R727</f>
        <v>0</v>
      </c>
      <c r="AF42" s="160">
        <f>Tally!$R728</f>
        <v>0</v>
      </c>
      <c r="AG42" s="160">
        <f>Tally!$R729</f>
        <v>0</v>
      </c>
      <c r="AH42" s="160">
        <f>Tally!$R730</f>
        <v>0</v>
      </c>
      <c r="AI42" s="160">
        <f>Tally!$R731</f>
        <v>0</v>
      </c>
      <c r="AJ42" s="160">
        <f>Tally!$R732</f>
        <v>0</v>
      </c>
      <c r="AK42" s="160">
        <f>Tally!$R733</f>
        <v>0</v>
      </c>
      <c r="AL42" s="160">
        <f>Tally!$R734</f>
        <v>0</v>
      </c>
      <c r="AM42" s="160">
        <f>Tally!$R735</f>
        <v>0</v>
      </c>
      <c r="AN42" s="160">
        <f>Tally!$R736</f>
        <v>0</v>
      </c>
      <c r="AO42" s="160">
        <f>Tally!$R737</f>
        <v>0</v>
      </c>
      <c r="AP42" s="160">
        <f>Tally!$R738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A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ref="AB44:AP44" si="3">AB42-AB40</f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A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ref="AB45:AP45" si="5">IF(AB44=0,"","FIX")</f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q7ThRjg/0nTlvhl0ISIOv+OXEdkG8lLkwQX7X1ga7x6arI1UFqUNkPTK7tIt6H6rGoGXb8QirfjUII+wD+68BA==" saltValue="PrXFQfj95U9E7rL3aNF34w==" spinCount="100000" sheet="1" objects="1" scenarios="1" formatCells="0" formatColumns="0" formatRows="0"/>
  <hyperlinks>
    <hyperlink ref="A1" location="Tally!B739" tooltip="Click here to return to Tally" display="Back to Tally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Tally!B782</f>
        <v>Input Section 9</v>
      </c>
    </row>
    <row r="3" spans="1:42" ht="150" customHeight="1">
      <c r="A3" s="465"/>
      <c r="B3" s="465" t="s">
        <v>138</v>
      </c>
      <c r="C3" s="429">
        <f>Tally!C786</f>
        <v>0</v>
      </c>
      <c r="D3" s="429">
        <f>Tally!C787</f>
        <v>0</v>
      </c>
      <c r="E3" s="429">
        <f>Tally!C788</f>
        <v>0</v>
      </c>
      <c r="F3" s="429">
        <f>Tally!C789</f>
        <v>0</v>
      </c>
      <c r="G3" s="429">
        <f>Tally!C790</f>
        <v>0</v>
      </c>
      <c r="H3" s="429">
        <f>Tally!C791</f>
        <v>0</v>
      </c>
      <c r="I3" s="429">
        <f>Tally!C792</f>
        <v>0</v>
      </c>
      <c r="J3" s="429">
        <f>Tally!$C793</f>
        <v>0</v>
      </c>
      <c r="K3" s="429">
        <f>Tally!$C794</f>
        <v>0</v>
      </c>
      <c r="L3" s="429">
        <f>Tally!$C795</f>
        <v>0</v>
      </c>
      <c r="M3" s="429">
        <f>Tally!$C796</f>
        <v>0</v>
      </c>
      <c r="N3" s="429">
        <f>Tally!$C797</f>
        <v>0</v>
      </c>
      <c r="O3" s="429">
        <f>Tally!$C798</f>
        <v>0</v>
      </c>
      <c r="P3" s="429">
        <f>Tally!$C799</f>
        <v>0</v>
      </c>
      <c r="Q3" s="429">
        <f>Tally!$C800</f>
        <v>0</v>
      </c>
      <c r="R3" s="429">
        <f>Tally!$C801</f>
        <v>0</v>
      </c>
      <c r="S3" s="429">
        <f>Tally!$C802</f>
        <v>0</v>
      </c>
      <c r="T3" s="429">
        <f>Tally!$C803</f>
        <v>0</v>
      </c>
      <c r="U3" s="429">
        <f>Tally!$C804</f>
        <v>0</v>
      </c>
      <c r="V3" s="429">
        <f>Tally!$C805</f>
        <v>0</v>
      </c>
      <c r="W3" s="429">
        <f>Tally!$C806</f>
        <v>0</v>
      </c>
      <c r="X3" s="429">
        <f>Tally!$C807</f>
        <v>0</v>
      </c>
      <c r="Y3" s="429">
        <f>Tally!$C808</f>
        <v>0</v>
      </c>
      <c r="Z3" s="429">
        <f>Tally!$C809</f>
        <v>0</v>
      </c>
      <c r="AA3" s="429">
        <f>Tally!$C810</f>
        <v>0</v>
      </c>
      <c r="AB3" s="429">
        <f>Tally!$C811</f>
        <v>0</v>
      </c>
      <c r="AC3" s="429">
        <f>Tally!$C812</f>
        <v>0</v>
      </c>
      <c r="AD3" s="429">
        <f>Tally!$C813</f>
        <v>0</v>
      </c>
      <c r="AE3" s="429">
        <f>Tally!$C814</f>
        <v>0</v>
      </c>
      <c r="AF3" s="429">
        <f>Tally!$C815</f>
        <v>0</v>
      </c>
      <c r="AG3" s="429">
        <f>Tally!$C816</f>
        <v>0</v>
      </c>
      <c r="AH3" s="429">
        <f>Tally!$C817</f>
        <v>0</v>
      </c>
      <c r="AI3" s="429">
        <f>Tally!$C818</f>
        <v>0</v>
      </c>
      <c r="AJ3" s="429">
        <f>Tally!$C819</f>
        <v>0</v>
      </c>
      <c r="AK3" s="429">
        <f>Tally!$C820</f>
        <v>0</v>
      </c>
      <c r="AL3" s="429">
        <f>Tally!$C821</f>
        <v>0</v>
      </c>
      <c r="AM3" s="429">
        <f>Tally!$C822</f>
        <v>0</v>
      </c>
      <c r="AN3" s="429">
        <f>Tally!$C823</f>
        <v>0</v>
      </c>
      <c r="AO3" s="429">
        <f>Tally!$C824</f>
        <v>0</v>
      </c>
      <c r="AP3" s="429">
        <f>Tally!$C825</f>
        <v>0</v>
      </c>
    </row>
    <row r="4" spans="1:42">
      <c r="A4" s="160">
        <f>Tally!C827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Tally!C828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Tally!C829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Tally!C830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Tally!C831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Tally!C832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Tally!C833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Tally!C834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Tally!C835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Tally!C836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Tally!C837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Tally!C838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Tally!C839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Tally!C840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Tally!C841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Tally!C842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Tally!C843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Tally!C844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Tally!C845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Tally!C846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Tally!C847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Tally!C848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Tally!C849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Tally!C850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Tally!C851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Tally!C852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Tally!C853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Tally!C854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Tally!C855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Tally!C856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Tally!C857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Tally!C858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Tally!C859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Tally!C860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Tally!C861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Tally!C862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146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</row>
    <row r="42" spans="1:42" ht="39" thickBot="1">
      <c r="A42" s="290" t="s">
        <v>139</v>
      </c>
      <c r="B42" s="169">
        <f>Tally!N862</f>
        <v>0</v>
      </c>
      <c r="C42" s="160">
        <f>Tally!R786</f>
        <v>0</v>
      </c>
      <c r="D42" s="160">
        <f>Tally!R787</f>
        <v>0</v>
      </c>
      <c r="E42" s="160">
        <f>Tally!R788</f>
        <v>0</v>
      </c>
      <c r="F42" s="160">
        <f>Tally!R789</f>
        <v>0</v>
      </c>
      <c r="G42" s="160">
        <f>Tally!R790</f>
        <v>0</v>
      </c>
      <c r="H42" s="160">
        <f>Tally!R791</f>
        <v>0</v>
      </c>
      <c r="I42" s="160">
        <f>Tally!R792</f>
        <v>0</v>
      </c>
      <c r="J42" s="160">
        <f>Tally!$R793</f>
        <v>0</v>
      </c>
      <c r="K42" s="160">
        <f>Tally!$R794</f>
        <v>0</v>
      </c>
      <c r="L42" s="160">
        <f>Tally!$R795</f>
        <v>0</v>
      </c>
      <c r="M42" s="160">
        <f>Tally!$R796</f>
        <v>0</v>
      </c>
      <c r="N42" s="160">
        <f>Tally!$R797</f>
        <v>0</v>
      </c>
      <c r="O42" s="160">
        <f>Tally!$R798</f>
        <v>0</v>
      </c>
      <c r="P42" s="160">
        <f>Tally!$R799</f>
        <v>0</v>
      </c>
      <c r="Q42" s="160">
        <f>Tally!$R800</f>
        <v>0</v>
      </c>
      <c r="R42" s="160">
        <f>Tally!$R801</f>
        <v>0</v>
      </c>
      <c r="S42" s="160">
        <f>Tally!$R802</f>
        <v>0</v>
      </c>
      <c r="T42" s="160">
        <f>Tally!$R803</f>
        <v>0</v>
      </c>
      <c r="U42" s="160">
        <f>Tally!$R804</f>
        <v>0</v>
      </c>
      <c r="V42" s="160">
        <f>Tally!$R805</f>
        <v>0</v>
      </c>
      <c r="W42" s="160">
        <f>Tally!$R806</f>
        <v>0</v>
      </c>
      <c r="X42" s="160">
        <f>Tally!$R807</f>
        <v>0</v>
      </c>
      <c r="Y42" s="160">
        <f>Tally!$R808</f>
        <v>0</v>
      </c>
      <c r="Z42" s="160">
        <f>Tally!$R809</f>
        <v>0</v>
      </c>
      <c r="AA42" s="160">
        <f>Tally!$R810</f>
        <v>0</v>
      </c>
      <c r="AB42" s="160">
        <f>Tally!$R811</f>
        <v>0</v>
      </c>
      <c r="AC42" s="160">
        <f>Tally!$R812</f>
        <v>0</v>
      </c>
      <c r="AD42" s="160">
        <f>Tally!$R813</f>
        <v>0</v>
      </c>
      <c r="AE42" s="160">
        <f>Tally!$R814</f>
        <v>0</v>
      </c>
      <c r="AF42" s="160">
        <f>Tally!$R815</f>
        <v>0</v>
      </c>
      <c r="AG42" s="160">
        <f>Tally!$R816</f>
        <v>0</v>
      </c>
      <c r="AH42" s="160">
        <f>Tally!$R817</f>
        <v>0</v>
      </c>
      <c r="AI42" s="160">
        <f>Tally!$R818</f>
        <v>0</v>
      </c>
      <c r="AJ42" s="160">
        <f>Tally!$R819</f>
        <v>0</v>
      </c>
      <c r="AK42" s="160">
        <f>Tally!$R820</f>
        <v>0</v>
      </c>
      <c r="AL42" s="160">
        <f>Tally!$R821</f>
        <v>0</v>
      </c>
      <c r="AM42" s="160">
        <f>Tally!$R822</f>
        <v>0</v>
      </c>
      <c r="AN42" s="160">
        <f>Tally!$R823</f>
        <v>0</v>
      </c>
      <c r="AO42" s="160">
        <f>Tally!$R824</f>
        <v>0</v>
      </c>
      <c r="AP42" s="160">
        <f>Tally!$R825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W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ref="X44:AP44" si="3">X42-X40</f>
        <v>0</v>
      </c>
      <c r="Y44" s="160">
        <f t="shared" si="3"/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W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ref="X45:AP45" si="5">IF(X44=0,"","FIX")</f>
        <v/>
      </c>
      <c r="Y45" s="166" t="str">
        <f t="shared" si="5"/>
        <v/>
      </c>
      <c r="Z45" s="166" t="str">
        <f t="shared" si="5"/>
        <v/>
      </c>
      <c r="AA45" s="166" t="str">
        <f t="shared" si="5"/>
        <v/>
      </c>
      <c r="AB45" s="166" t="str">
        <f t="shared" si="5"/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yr2k1FFmzHFifkvUPHZJe25qfEz7njSQ5AB/VJcF6lTpgp5cYFiUgcNZFXwSTCdJEyzs0ps0KZHee7eFt1u7Yg==" saltValue="R6+RgJ32cZob7xOA4Rd4uQ==" spinCount="100000" sheet="1" objects="1" scenarios="1" formatCells="0" formatColumns="0" formatRows="0"/>
  <hyperlinks>
    <hyperlink ref="A1" location="Tally!B826" tooltip="Click here to return to Tally" display="Back to Tally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Tally!B869</f>
        <v>Input Section 10</v>
      </c>
    </row>
    <row r="3" spans="1:42" ht="150" customHeight="1">
      <c r="A3" s="465"/>
      <c r="B3" s="465" t="s">
        <v>138</v>
      </c>
      <c r="C3" s="429">
        <f>Tally!C873</f>
        <v>0</v>
      </c>
      <c r="D3" s="429">
        <f>Tally!C874</f>
        <v>0</v>
      </c>
      <c r="E3" s="429">
        <f>Tally!C875</f>
        <v>0</v>
      </c>
      <c r="F3" s="429">
        <f>Tally!C876</f>
        <v>0</v>
      </c>
      <c r="G3" s="429">
        <f>Tally!C877</f>
        <v>0</v>
      </c>
      <c r="H3" s="429">
        <f>Tally!C878</f>
        <v>0</v>
      </c>
      <c r="I3" s="429">
        <f>Tally!C879</f>
        <v>0</v>
      </c>
      <c r="J3" s="429">
        <f>Tally!C880</f>
        <v>0</v>
      </c>
      <c r="K3" s="429">
        <f>Tally!C881</f>
        <v>0</v>
      </c>
      <c r="L3" s="429">
        <f>Tally!C882</f>
        <v>0</v>
      </c>
      <c r="M3" s="429">
        <f>Tally!C883</f>
        <v>0</v>
      </c>
      <c r="N3" s="429">
        <f>Tally!C884</f>
        <v>0</v>
      </c>
      <c r="O3" s="429">
        <f>Tally!C885</f>
        <v>0</v>
      </c>
      <c r="P3" s="429">
        <f>Tally!C886</f>
        <v>0</v>
      </c>
      <c r="Q3" s="429">
        <f>Tally!C887</f>
        <v>0</v>
      </c>
      <c r="R3" s="429">
        <f>Tally!C888</f>
        <v>0</v>
      </c>
      <c r="S3" s="429">
        <f>Tally!C889</f>
        <v>0</v>
      </c>
      <c r="T3" s="429">
        <f>Tally!C890</f>
        <v>0</v>
      </c>
      <c r="U3" s="429">
        <f>Tally!C891</f>
        <v>0</v>
      </c>
      <c r="V3" s="429">
        <f>Tally!C892</f>
        <v>0</v>
      </c>
      <c r="W3" s="429">
        <f>Tally!C893</f>
        <v>0</v>
      </c>
      <c r="X3" s="429">
        <f>Tally!C894</f>
        <v>0</v>
      </c>
      <c r="Y3" s="429">
        <f>Tally!C895</f>
        <v>0</v>
      </c>
      <c r="Z3" s="429">
        <f>Tally!C896</f>
        <v>0</v>
      </c>
      <c r="AA3" s="429">
        <f>Tally!C897</f>
        <v>0</v>
      </c>
      <c r="AB3" s="429">
        <f>Tally!C898</f>
        <v>0</v>
      </c>
      <c r="AC3" s="429">
        <f>Tally!C899</f>
        <v>0</v>
      </c>
      <c r="AD3" s="429">
        <f>Tally!C900</f>
        <v>0</v>
      </c>
      <c r="AE3" s="429">
        <f>Tally!C901</f>
        <v>0</v>
      </c>
      <c r="AF3" s="429">
        <f>Tally!C902</f>
        <v>0</v>
      </c>
      <c r="AG3" s="429">
        <f>Tally!C903</f>
        <v>0</v>
      </c>
      <c r="AH3" s="429">
        <f>Tally!C904</f>
        <v>0</v>
      </c>
      <c r="AI3" s="429">
        <f>Tally!C905</f>
        <v>0</v>
      </c>
      <c r="AJ3" s="429">
        <f>Tally!C906</f>
        <v>0</v>
      </c>
      <c r="AK3" s="429">
        <f>Tally!C907</f>
        <v>0</v>
      </c>
      <c r="AL3" s="429">
        <f>Tally!C908</f>
        <v>0</v>
      </c>
      <c r="AM3" s="429">
        <f>Tally!C909</f>
        <v>0</v>
      </c>
      <c r="AN3" s="429">
        <f>Tally!C910</f>
        <v>0</v>
      </c>
      <c r="AO3" s="429">
        <f>Tally!C911</f>
        <v>0</v>
      </c>
      <c r="AP3" s="429">
        <f>Tally!C912</f>
        <v>0</v>
      </c>
    </row>
    <row r="4" spans="1:42">
      <c r="A4" s="160">
        <f>Tally!C914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Tally!C915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Tally!C916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Tally!C917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Tally!C918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Tally!C919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Tally!C920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Tally!C921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Tally!C922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Tally!C923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Tally!C924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Tally!C925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Tally!C926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Tally!C927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Tally!C928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Tally!C929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Tally!C930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Tally!C931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Tally!C932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Tally!C933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Tally!C934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Tally!C935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Tally!C936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Tally!C937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Tally!C938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Tally!C939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Tally!C940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Tally!C941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Tally!C942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Tally!C943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Tally!C944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Tally!C945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Tally!C946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Tally!C947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Tally!C948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8">
        <f>Tally!C949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150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</row>
    <row r="42" spans="1:42" ht="39" thickBot="1">
      <c r="A42" s="290" t="s">
        <v>139</v>
      </c>
      <c r="B42" s="169">
        <f>Tally!N949</f>
        <v>0</v>
      </c>
      <c r="C42" s="160">
        <f>Tally!R873</f>
        <v>0</v>
      </c>
      <c r="D42" s="160">
        <f>Tally!R874</f>
        <v>0</v>
      </c>
      <c r="E42" s="160">
        <f>Tally!R875</f>
        <v>0</v>
      </c>
      <c r="F42" s="160">
        <f>Tally!R876</f>
        <v>0</v>
      </c>
      <c r="G42" s="160">
        <f>Tally!R877</f>
        <v>0</v>
      </c>
      <c r="H42" s="160">
        <f>Tally!R878</f>
        <v>0</v>
      </c>
      <c r="I42" s="160">
        <f>Tally!R879</f>
        <v>0</v>
      </c>
      <c r="J42" s="160">
        <f>Tally!R880</f>
        <v>0</v>
      </c>
      <c r="K42" s="160">
        <f>Tally!R881</f>
        <v>0</v>
      </c>
      <c r="L42" s="160">
        <f>Tally!R882</f>
        <v>0</v>
      </c>
      <c r="M42" s="160">
        <f>Tally!R883</f>
        <v>0</v>
      </c>
      <c r="N42" s="160">
        <f>Tally!R884</f>
        <v>0</v>
      </c>
      <c r="O42" s="160">
        <f>Tally!R885</f>
        <v>0</v>
      </c>
      <c r="P42" s="160">
        <f>Tally!R886</f>
        <v>0</v>
      </c>
      <c r="Q42" s="160">
        <f>Tally!R887</f>
        <v>0</v>
      </c>
      <c r="R42" s="160">
        <f>Tally!R888</f>
        <v>0</v>
      </c>
      <c r="S42" s="160">
        <f>Tally!R889</f>
        <v>0</v>
      </c>
      <c r="T42" s="160">
        <f>Tally!R890</f>
        <v>0</v>
      </c>
      <c r="U42" s="160">
        <f>Tally!R891</f>
        <v>0</v>
      </c>
      <c r="V42" s="160">
        <f>Tally!R892</f>
        <v>0</v>
      </c>
      <c r="W42" s="160">
        <f>Tally!R893</f>
        <v>0</v>
      </c>
      <c r="X42" s="160">
        <f>Tally!R894</f>
        <v>0</v>
      </c>
      <c r="Y42" s="160">
        <f>Tally!R895</f>
        <v>0</v>
      </c>
      <c r="Z42" s="160">
        <f>Tally!R896</f>
        <v>0</v>
      </c>
      <c r="AA42" s="160">
        <f>Tally!R897</f>
        <v>0</v>
      </c>
      <c r="AB42" s="160">
        <f>Tally!R898</f>
        <v>0</v>
      </c>
      <c r="AC42" s="160">
        <f>Tally!R899</f>
        <v>0</v>
      </c>
      <c r="AD42" s="160">
        <f>Tally!R900</f>
        <v>0</v>
      </c>
      <c r="AE42" s="160">
        <f>Tally!R901</f>
        <v>0</v>
      </c>
      <c r="AF42" s="160">
        <f>Tally!R902</f>
        <v>0</v>
      </c>
      <c r="AG42" s="160">
        <f>Tally!R903</f>
        <v>0</v>
      </c>
      <c r="AH42" s="160">
        <f>Tally!R904</f>
        <v>0</v>
      </c>
      <c r="AI42" s="160">
        <f>Tally!R905</f>
        <v>0</v>
      </c>
      <c r="AJ42" s="160">
        <f>Tally!R906</f>
        <v>0</v>
      </c>
      <c r="AK42" s="160">
        <f>Tally!R907</f>
        <v>0</v>
      </c>
      <c r="AL42" s="160">
        <f>Tally!R908</f>
        <v>0</v>
      </c>
      <c r="AM42" s="160">
        <f>Tally!R909</f>
        <v>0</v>
      </c>
      <c r="AN42" s="160">
        <f>Tally!R910</f>
        <v>0</v>
      </c>
      <c r="AO42" s="160">
        <f>Tally!R911</f>
        <v>0</v>
      </c>
      <c r="AP42" s="160">
        <f>Tally!R912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I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ref="AJ44:AP44" si="3">AJ42-AJ40</f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I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ref="AJ45:AP45" si="5">IF(AJ44=0,"","FIX")</f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ScQstcWXG0lKgNSYAiAHEbDju0ehM9hfIiyudjLBRUuNjUoJm7psAszlWXgTHrUuJU1vB6/UcSAyi5H+54+YvA==" saltValue="7ox32fJ3IaUZi/JqQDh2fw==" spinCount="100000" sheet="1" objects="1" scenarios="1" formatCells="0" formatColumns="0" formatRows="0"/>
  <hyperlinks>
    <hyperlink ref="A1" location="Tally!B913" tooltip="Click here to return to Tally" display="Back to Tally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Tally!B956</f>
        <v>Input Section 11</v>
      </c>
    </row>
    <row r="3" spans="1:42" ht="150" customHeight="1">
      <c r="A3" s="465"/>
      <c r="B3" s="465" t="s">
        <v>138</v>
      </c>
      <c r="C3" s="429">
        <f>Tally!C960</f>
        <v>0</v>
      </c>
      <c r="D3" s="429">
        <f>Tally!C961</f>
        <v>0</v>
      </c>
      <c r="E3" s="429">
        <f>Tally!C962</f>
        <v>0</v>
      </c>
      <c r="F3" s="429">
        <f>Tally!C963</f>
        <v>0</v>
      </c>
      <c r="G3" s="429">
        <f>Tally!C964</f>
        <v>0</v>
      </c>
      <c r="H3" s="429">
        <f>Tally!C965</f>
        <v>0</v>
      </c>
      <c r="I3" s="429">
        <f>Tally!C966</f>
        <v>0</v>
      </c>
      <c r="J3" s="429">
        <f>Tally!C967</f>
        <v>0</v>
      </c>
      <c r="K3" s="429">
        <f>Tally!C968</f>
        <v>0</v>
      </c>
      <c r="L3" s="429">
        <f>Tally!C969</f>
        <v>0</v>
      </c>
      <c r="M3" s="429">
        <f>Tally!C970</f>
        <v>0</v>
      </c>
      <c r="N3" s="429">
        <f>Tally!C971</f>
        <v>0</v>
      </c>
      <c r="O3" s="429">
        <f>Tally!C972</f>
        <v>0</v>
      </c>
      <c r="P3" s="429">
        <f>Tally!C973</f>
        <v>0</v>
      </c>
      <c r="Q3" s="429">
        <f>Tally!C974</f>
        <v>0</v>
      </c>
      <c r="R3" s="429">
        <f>Tally!C975</f>
        <v>0</v>
      </c>
      <c r="S3" s="429">
        <f>Tally!C976</f>
        <v>0</v>
      </c>
      <c r="T3" s="429">
        <f>Tally!C977</f>
        <v>0</v>
      </c>
      <c r="U3" s="429">
        <f>Tally!C978</f>
        <v>0</v>
      </c>
      <c r="V3" s="429">
        <f>Tally!C979</f>
        <v>0</v>
      </c>
      <c r="W3" s="429">
        <f>Tally!C980</f>
        <v>0</v>
      </c>
      <c r="X3" s="429">
        <f>Tally!C981</f>
        <v>0</v>
      </c>
      <c r="Y3" s="429">
        <f>Tally!C982</f>
        <v>0</v>
      </c>
      <c r="Z3" s="429">
        <f>Tally!C983</f>
        <v>0</v>
      </c>
      <c r="AA3" s="429">
        <f>Tally!C984</f>
        <v>0</v>
      </c>
      <c r="AB3" s="429">
        <f>Tally!C985</f>
        <v>0</v>
      </c>
      <c r="AC3" s="429">
        <f>Tally!C986</f>
        <v>0</v>
      </c>
      <c r="AD3" s="429">
        <f>Tally!C987</f>
        <v>0</v>
      </c>
      <c r="AE3" s="429">
        <f>Tally!C988</f>
        <v>0</v>
      </c>
      <c r="AF3" s="429">
        <f>Tally!C989</f>
        <v>0</v>
      </c>
      <c r="AG3" s="429">
        <f>Tally!C990</f>
        <v>0</v>
      </c>
      <c r="AH3" s="429">
        <f>Tally!C991</f>
        <v>0</v>
      </c>
      <c r="AI3" s="429">
        <f>Tally!C992</f>
        <v>0</v>
      </c>
      <c r="AJ3" s="429">
        <f>Tally!C993</f>
        <v>0</v>
      </c>
      <c r="AK3" s="429">
        <f>Tally!C994</f>
        <v>0</v>
      </c>
      <c r="AL3" s="429">
        <f>Tally!C995</f>
        <v>0</v>
      </c>
      <c r="AM3" s="429">
        <f>Tally!C996</f>
        <v>0</v>
      </c>
      <c r="AN3" s="429">
        <f>Tally!C997</f>
        <v>0</v>
      </c>
      <c r="AO3" s="429">
        <f>Tally!C998</f>
        <v>0</v>
      </c>
      <c r="AP3" s="429">
        <f>Tally!C999</f>
        <v>0</v>
      </c>
    </row>
    <row r="4" spans="1:42">
      <c r="A4" s="160">
        <f>Tally!C1001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Tally!C1002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Tally!C1003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Tally!C1004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Tally!C1005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Tally!C1006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Tally!C1007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Tally!C1008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Tally!C1009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Tally!C1010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Tally!C1011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Tally!C1012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Tally!C1013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Tally!C1014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Tally!C1015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Tally!C1016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Tally!C1017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Tally!C1018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Tally!C1019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Tally!C1020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Tally!C1021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Tally!C1022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Tally!C1023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Tally!C1024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Tally!C1025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Tally!C1026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Tally!C1027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Tally!C1028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Tally!C1029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Tally!C1030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Tally!C1031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Tally!C1032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Tally!C1033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Tally!C1034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Tally!C1035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Tally!C1036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152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</row>
    <row r="42" spans="1:42" ht="39" thickBot="1">
      <c r="A42" s="290" t="s">
        <v>139</v>
      </c>
      <c r="B42" s="169">
        <f>Tally!N1036</f>
        <v>0</v>
      </c>
      <c r="C42" s="160">
        <f>Tally!R960</f>
        <v>0</v>
      </c>
      <c r="D42" s="160">
        <f>Tally!R961</f>
        <v>0</v>
      </c>
      <c r="E42" s="160">
        <f>Tally!R962</f>
        <v>0</v>
      </c>
      <c r="F42" s="160">
        <f>Tally!R963</f>
        <v>0</v>
      </c>
      <c r="G42" s="160">
        <f>Tally!R964</f>
        <v>0</v>
      </c>
      <c r="H42" s="160">
        <f>Tally!R965</f>
        <v>0</v>
      </c>
      <c r="I42" s="160">
        <f>Tally!R966</f>
        <v>0</v>
      </c>
      <c r="J42" s="160">
        <f>Tally!R967</f>
        <v>0</v>
      </c>
      <c r="K42" s="160">
        <f>Tally!R968</f>
        <v>0</v>
      </c>
      <c r="L42" s="160">
        <f>Tally!R969</f>
        <v>0</v>
      </c>
      <c r="M42" s="160">
        <f>Tally!R970</f>
        <v>0</v>
      </c>
      <c r="N42" s="160">
        <f>Tally!R971</f>
        <v>0</v>
      </c>
      <c r="O42" s="160">
        <f>Tally!R972</f>
        <v>0</v>
      </c>
      <c r="P42" s="160">
        <f>Tally!R973</f>
        <v>0</v>
      </c>
      <c r="Q42" s="160">
        <f>Tally!R974</f>
        <v>0</v>
      </c>
      <c r="R42" s="160">
        <f>Tally!R975</f>
        <v>0</v>
      </c>
      <c r="S42" s="160">
        <f>Tally!R976</f>
        <v>0</v>
      </c>
      <c r="T42" s="160">
        <f>Tally!R977</f>
        <v>0</v>
      </c>
      <c r="U42" s="160">
        <f>Tally!R978</f>
        <v>0</v>
      </c>
      <c r="V42" s="160">
        <f>Tally!R979</f>
        <v>0</v>
      </c>
      <c r="W42" s="160">
        <f>Tally!R980</f>
        <v>0</v>
      </c>
      <c r="X42" s="160">
        <f>Tally!R981</f>
        <v>0</v>
      </c>
      <c r="Y42" s="160">
        <f>Tally!R982</f>
        <v>0</v>
      </c>
      <c r="Z42" s="160">
        <f>Tally!R983</f>
        <v>0</v>
      </c>
      <c r="AA42" s="160">
        <f>Tally!R984</f>
        <v>0</v>
      </c>
      <c r="AB42" s="160">
        <f>Tally!R985</f>
        <v>0</v>
      </c>
      <c r="AC42" s="160">
        <f>Tally!R986</f>
        <v>0</v>
      </c>
      <c r="AD42" s="160">
        <f>Tally!R987</f>
        <v>0</v>
      </c>
      <c r="AE42" s="160">
        <f>Tally!R988</f>
        <v>0</v>
      </c>
      <c r="AF42" s="160">
        <f>Tally!R989</f>
        <v>0</v>
      </c>
      <c r="AG42" s="160">
        <f>Tally!R990</f>
        <v>0</v>
      </c>
      <c r="AH42" s="160">
        <f>Tally!R991</f>
        <v>0</v>
      </c>
      <c r="AI42" s="160">
        <f>Tally!R992</f>
        <v>0</v>
      </c>
      <c r="AJ42" s="160">
        <f>Tally!R993</f>
        <v>0</v>
      </c>
      <c r="AK42" s="160">
        <f>Tally!R994</f>
        <v>0</v>
      </c>
      <c r="AL42" s="160">
        <f>Tally!R995</f>
        <v>0</v>
      </c>
      <c r="AM42" s="160">
        <f>Tally!R996</f>
        <v>0</v>
      </c>
      <c r="AN42" s="160">
        <f>Tally!R997</f>
        <v>0</v>
      </c>
      <c r="AO42" s="160">
        <f>Tally!R998</f>
        <v>0</v>
      </c>
      <c r="AP42" s="160">
        <f>Tally!R999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C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ref="AD44:AP44" si="3">AD42-AD40</f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C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ref="AD45:AP45" si="5">IF(AD44=0,"","FIX")</f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NaV41kDVfsqSmcWGle9apk2V/Sz0u+7vhCw/iTgoGxQFarhN5raTv6mPcGIxvjKvy+aY7S57gjphy4qUQF3UWA==" saltValue="mmXt5a31cc9xsnkKfthWFw==" spinCount="100000" sheet="1" formatCells="0" formatColumns="0" formatRows="0"/>
  <hyperlinks>
    <hyperlink ref="A1" location="Tally!B1000" tooltip="Click here to return to Tally" display="Back to Tally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P46"/>
  <sheetViews>
    <sheetView zoomScale="90" zoomScaleNormal="90" workbookViewId="0">
      <pane ySplit="3735" topLeftCell="A4"/>
      <selection activeCell="AA3" sqref="AA3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Tally!B1043</f>
        <v>Input Section 12</v>
      </c>
    </row>
    <row r="3" spans="1:42" ht="150" customHeight="1">
      <c r="A3" s="465"/>
      <c r="B3" s="465" t="s">
        <v>138</v>
      </c>
      <c r="C3" s="429">
        <f>Tally!C1047</f>
        <v>0</v>
      </c>
      <c r="D3" s="429">
        <f>Tally!C1048</f>
        <v>0</v>
      </c>
      <c r="E3" s="429">
        <f>Tally!C1049</f>
        <v>0</v>
      </c>
      <c r="F3" s="429">
        <f>Tally!C1050</f>
        <v>0</v>
      </c>
      <c r="G3" s="429">
        <f>Tally!C1051</f>
        <v>0</v>
      </c>
      <c r="H3" s="429">
        <f>Tally!C1052</f>
        <v>0</v>
      </c>
      <c r="I3" s="429">
        <f>Tally!C1053</f>
        <v>0</v>
      </c>
      <c r="J3" s="429">
        <f>Tally!C1054</f>
        <v>0</v>
      </c>
      <c r="K3" s="429">
        <f>Tally!C1055</f>
        <v>0</v>
      </c>
      <c r="L3" s="429">
        <f>Tally!C1056</f>
        <v>0</v>
      </c>
      <c r="M3" s="429">
        <f>Tally!C1057</f>
        <v>0</v>
      </c>
      <c r="N3" s="429">
        <f>Tally!C1058</f>
        <v>0</v>
      </c>
      <c r="O3" s="429">
        <f>Tally!C1059</f>
        <v>0</v>
      </c>
      <c r="P3" s="429">
        <f>Tally!C1060</f>
        <v>0</v>
      </c>
      <c r="Q3" s="429">
        <f>Tally!C1061</f>
        <v>0</v>
      </c>
      <c r="R3" s="429">
        <f>Tally!C1062</f>
        <v>0</v>
      </c>
      <c r="S3" s="429">
        <f>Tally!C1063</f>
        <v>0</v>
      </c>
      <c r="T3" s="429">
        <f>Tally!C1064</f>
        <v>0</v>
      </c>
      <c r="U3" s="429">
        <f>Tally!C1065</f>
        <v>0</v>
      </c>
      <c r="V3" s="429">
        <f>Tally!C1066</f>
        <v>0</v>
      </c>
      <c r="W3" s="429">
        <f>Tally!C1067</f>
        <v>0</v>
      </c>
      <c r="X3" s="429">
        <f>Tally!C1068</f>
        <v>0</v>
      </c>
      <c r="Y3" s="429">
        <f>Tally!C1069</f>
        <v>0</v>
      </c>
      <c r="Z3" s="429">
        <f>Tally!C1070</f>
        <v>0</v>
      </c>
      <c r="AA3" s="429">
        <f>Tally!C1071</f>
        <v>0</v>
      </c>
      <c r="AB3" s="429">
        <f>Tally!C1072</f>
        <v>0</v>
      </c>
      <c r="AC3" s="429">
        <f>Tally!C1073</f>
        <v>0</v>
      </c>
      <c r="AD3" s="429">
        <f>Tally!C1074</f>
        <v>0</v>
      </c>
      <c r="AE3" s="429">
        <f>Tally!C1075</f>
        <v>0</v>
      </c>
      <c r="AF3" s="429">
        <f>Tally!C1076</f>
        <v>0</v>
      </c>
      <c r="AG3" s="429">
        <f>Tally!C1077</f>
        <v>0</v>
      </c>
      <c r="AH3" s="429">
        <f>Tally!C1078</f>
        <v>0</v>
      </c>
      <c r="AI3" s="429">
        <f>Tally!C1079</f>
        <v>0</v>
      </c>
      <c r="AJ3" s="429">
        <f>Tally!C1080</f>
        <v>0</v>
      </c>
      <c r="AK3" s="429">
        <f>Tally!C1081</f>
        <v>0</v>
      </c>
      <c r="AL3" s="429">
        <f>Tally!C1082</f>
        <v>0</v>
      </c>
      <c r="AM3" s="429">
        <f>Tally!C1083</f>
        <v>0</v>
      </c>
      <c r="AN3" s="429">
        <f>Tally!C1084</f>
        <v>0</v>
      </c>
      <c r="AO3" s="429">
        <f>Tally!C1085</f>
        <v>0</v>
      </c>
      <c r="AP3" s="429">
        <f>Tally!C1086</f>
        <v>0</v>
      </c>
    </row>
    <row r="4" spans="1:42">
      <c r="A4" s="160">
        <f>Tally!C1088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Tally!C1089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Tally!C1090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Tally!C1091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Tally!C1092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Tally!C1093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Tally!C1094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Tally!C1095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Tally!C1096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Tally!C1097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Tally!C1098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Tally!C1099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Tally!C1100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Tally!C1101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Tally!C1102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Tally!C1103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Tally!C1104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Tally!C1105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Tally!C1106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Tally!C1107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Tally!C1108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Tally!C1109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Tally!C1110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Tally!C1111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Tally!C1112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Tally!C1113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Tally!C1114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Tally!C1115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Tally!C1116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Tally!C1117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Tally!C1118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Tally!C1119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Tally!C1120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Tally!C1121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Tally!C1122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Tally!C1123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151</v>
      </c>
      <c r="B40" s="172">
        <f>SUM(B4:B39)</f>
        <v>0</v>
      </c>
      <c r="C40" s="173">
        <f t="shared" ref="C40" si="1">SUM(C4:C39)</f>
        <v>0</v>
      </c>
      <c r="D40" s="173">
        <f t="shared" ref="D40" si="2">SUM(D4:D39)</f>
        <v>0</v>
      </c>
      <c r="E40" s="173">
        <f t="shared" ref="E40" si="3">SUM(E4:E39)</f>
        <v>0</v>
      </c>
      <c r="F40" s="173">
        <f t="shared" ref="F40" si="4">SUM(F4:F39)</f>
        <v>0</v>
      </c>
      <c r="G40" s="173">
        <f t="shared" ref="G40" si="5">SUM(G4:G39)</f>
        <v>0</v>
      </c>
      <c r="H40" s="173">
        <f t="shared" ref="H40" si="6">SUM(H4:H39)</f>
        <v>0</v>
      </c>
      <c r="I40" s="173">
        <f t="shared" ref="I40" si="7">SUM(I4:I39)</f>
        <v>0</v>
      </c>
      <c r="J40" s="173">
        <f t="shared" ref="J40" si="8">SUM(J4:J39)</f>
        <v>0</v>
      </c>
      <c r="K40" s="173">
        <f t="shared" ref="K40" si="9">SUM(K4:K39)</f>
        <v>0</v>
      </c>
      <c r="L40" s="173">
        <f t="shared" ref="L40" si="10">SUM(L4:L39)</f>
        <v>0</v>
      </c>
      <c r="M40" s="173">
        <f t="shared" ref="M40" si="11">SUM(M4:M39)</f>
        <v>0</v>
      </c>
      <c r="N40" s="173">
        <f t="shared" ref="N40" si="12">SUM(N4:N39)</f>
        <v>0</v>
      </c>
      <c r="O40" s="173">
        <f t="shared" ref="O40" si="13">SUM(O4:O39)</f>
        <v>0</v>
      </c>
      <c r="P40" s="173">
        <f t="shared" ref="P40" si="14">SUM(P4:P39)</f>
        <v>0</v>
      </c>
      <c r="Q40" s="173">
        <f t="shared" ref="Q40" si="15">SUM(Q4:Q39)</f>
        <v>0</v>
      </c>
      <c r="R40" s="173">
        <f t="shared" ref="R40" si="16">SUM(R4:R39)</f>
        <v>0</v>
      </c>
      <c r="S40" s="173">
        <f t="shared" ref="S40" si="17">SUM(S4:S39)</f>
        <v>0</v>
      </c>
      <c r="T40" s="173">
        <f t="shared" ref="T40" si="18">SUM(T4:T39)</f>
        <v>0</v>
      </c>
      <c r="U40" s="173">
        <f t="shared" ref="U40" si="19">SUM(U4:U39)</f>
        <v>0</v>
      </c>
      <c r="V40" s="173">
        <f t="shared" ref="V40" si="20">SUM(V4:V39)</f>
        <v>0</v>
      </c>
      <c r="W40" s="173">
        <f t="shared" ref="W40" si="21">SUM(W4:W39)</f>
        <v>0</v>
      </c>
      <c r="X40" s="173">
        <f t="shared" ref="X40" si="22">SUM(X4:X39)</f>
        <v>0</v>
      </c>
      <c r="Y40" s="173">
        <f t="shared" ref="Y40" si="23">SUM(Y4:Y39)</f>
        <v>0</v>
      </c>
      <c r="Z40" s="173">
        <f t="shared" ref="Z40" si="24">SUM(Z4:Z39)</f>
        <v>0</v>
      </c>
      <c r="AA40" s="173">
        <f t="shared" ref="AA40:AP40" si="25">SUM(AA4:AA39)</f>
        <v>0</v>
      </c>
      <c r="AB40" s="173">
        <f t="shared" si="25"/>
        <v>0</v>
      </c>
      <c r="AC40" s="173">
        <f t="shared" si="25"/>
        <v>0</v>
      </c>
      <c r="AD40" s="173">
        <f t="shared" si="25"/>
        <v>0</v>
      </c>
      <c r="AE40" s="173">
        <f t="shared" si="25"/>
        <v>0</v>
      </c>
      <c r="AF40" s="173">
        <f t="shared" si="25"/>
        <v>0</v>
      </c>
      <c r="AG40" s="173">
        <f t="shared" si="25"/>
        <v>0</v>
      </c>
      <c r="AH40" s="173">
        <f t="shared" si="25"/>
        <v>0</v>
      </c>
      <c r="AI40" s="173">
        <f t="shared" si="25"/>
        <v>0</v>
      </c>
      <c r="AJ40" s="173">
        <f t="shared" si="25"/>
        <v>0</v>
      </c>
      <c r="AK40" s="173">
        <f t="shared" si="25"/>
        <v>0</v>
      </c>
      <c r="AL40" s="173">
        <f t="shared" si="25"/>
        <v>0</v>
      </c>
      <c r="AM40" s="173">
        <f t="shared" si="25"/>
        <v>0</v>
      </c>
      <c r="AN40" s="173">
        <f t="shared" si="25"/>
        <v>0</v>
      </c>
      <c r="AO40" s="173">
        <f t="shared" si="25"/>
        <v>0</v>
      </c>
      <c r="AP40" s="173">
        <f t="shared" si="25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</row>
    <row r="42" spans="1:42" ht="39" thickBot="1">
      <c r="A42" s="290" t="s">
        <v>139</v>
      </c>
      <c r="B42" s="169">
        <f>Tally!N1123</f>
        <v>0</v>
      </c>
      <c r="C42" s="160">
        <f>Tally!R1047</f>
        <v>0</v>
      </c>
      <c r="D42" s="160">
        <f>Tally!R1048</f>
        <v>0</v>
      </c>
      <c r="E42" s="160">
        <f>Tally!R1049</f>
        <v>0</v>
      </c>
      <c r="F42" s="160">
        <f>Tally!R1050</f>
        <v>0</v>
      </c>
      <c r="G42" s="160">
        <f>Tally!R1051</f>
        <v>0</v>
      </c>
      <c r="H42" s="160">
        <f>Tally!R1052</f>
        <v>0</v>
      </c>
      <c r="I42" s="160">
        <f>Tally!R1053</f>
        <v>0</v>
      </c>
      <c r="J42" s="160">
        <f>Tally!R1054</f>
        <v>0</v>
      </c>
      <c r="K42" s="160">
        <f>Tally!R1055</f>
        <v>0</v>
      </c>
      <c r="L42" s="160">
        <f>Tally!R1056</f>
        <v>0</v>
      </c>
      <c r="M42" s="160">
        <f>Tally!R1057</f>
        <v>0</v>
      </c>
      <c r="N42" s="160">
        <f>Tally!R1058</f>
        <v>0</v>
      </c>
      <c r="O42" s="160">
        <f>Tally!R1059</f>
        <v>0</v>
      </c>
      <c r="P42" s="160">
        <f>Tally!R1060</f>
        <v>0</v>
      </c>
      <c r="Q42" s="160">
        <f>Tally!R1061</f>
        <v>0</v>
      </c>
      <c r="R42" s="160">
        <f>Tally!R1062</f>
        <v>0</v>
      </c>
      <c r="S42" s="160">
        <f>Tally!R1063</f>
        <v>0</v>
      </c>
      <c r="T42" s="160">
        <f>Tally!R1064</f>
        <v>0</v>
      </c>
      <c r="U42" s="160">
        <f>Tally!R1065</f>
        <v>0</v>
      </c>
      <c r="V42" s="160">
        <f>Tally!R1066</f>
        <v>0</v>
      </c>
      <c r="W42" s="160">
        <f>Tally!R1067</f>
        <v>0</v>
      </c>
      <c r="X42" s="160">
        <f>Tally!R1068</f>
        <v>0</v>
      </c>
      <c r="Y42" s="160">
        <f>Tally!R1069</f>
        <v>0</v>
      </c>
      <c r="Z42" s="160">
        <f>Tally!R1070</f>
        <v>0</v>
      </c>
      <c r="AA42" s="160">
        <f>Tally!R1071</f>
        <v>0</v>
      </c>
      <c r="AB42" s="160">
        <f>Tally!R1072</f>
        <v>0</v>
      </c>
      <c r="AC42" s="160">
        <f>Tally!R1073</f>
        <v>0</v>
      </c>
      <c r="AD42" s="160">
        <f>Tally!R1074</f>
        <v>0</v>
      </c>
      <c r="AE42" s="160">
        <f>Tally!R1075</f>
        <v>0</v>
      </c>
      <c r="AF42" s="160">
        <f>Tally!R1076</f>
        <v>0</v>
      </c>
      <c r="AG42" s="160">
        <f>Tally!R1077</f>
        <v>0</v>
      </c>
      <c r="AH42" s="160">
        <f>Tally!R1078</f>
        <v>0</v>
      </c>
      <c r="AI42" s="160">
        <f>Tally!R1079</f>
        <v>0</v>
      </c>
      <c r="AJ42" s="160">
        <f>Tally!R1080</f>
        <v>0</v>
      </c>
      <c r="AK42" s="160">
        <f>Tally!R1081</f>
        <v>0</v>
      </c>
      <c r="AL42" s="160">
        <f>Tally!R1082</f>
        <v>0</v>
      </c>
      <c r="AM42" s="160">
        <f>Tally!R1083</f>
        <v>0</v>
      </c>
      <c r="AN42" s="160">
        <f>Tally!R1084</f>
        <v>0</v>
      </c>
      <c r="AO42" s="160">
        <f>Tally!R1085</f>
        <v>0</v>
      </c>
      <c r="AP42" s="160">
        <f>Tally!R1086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74">
        <f>B42-B40</f>
        <v>0</v>
      </c>
      <c r="C44" s="160">
        <f t="shared" ref="C44:AA44" si="26">-C42-C40</f>
        <v>0</v>
      </c>
      <c r="D44" s="160">
        <f t="shared" si="26"/>
        <v>0</v>
      </c>
      <c r="E44" s="160">
        <f t="shared" si="26"/>
        <v>0</v>
      </c>
      <c r="F44" s="160">
        <f t="shared" si="26"/>
        <v>0</v>
      </c>
      <c r="G44" s="160">
        <f t="shared" si="26"/>
        <v>0</v>
      </c>
      <c r="H44" s="160">
        <f t="shared" si="26"/>
        <v>0</v>
      </c>
      <c r="I44" s="160">
        <f t="shared" si="26"/>
        <v>0</v>
      </c>
      <c r="J44" s="160">
        <f t="shared" si="26"/>
        <v>0</v>
      </c>
      <c r="K44" s="160">
        <f t="shared" si="26"/>
        <v>0</v>
      </c>
      <c r="L44" s="160">
        <f t="shared" si="26"/>
        <v>0</v>
      </c>
      <c r="M44" s="160">
        <f t="shared" si="26"/>
        <v>0</v>
      </c>
      <c r="N44" s="160">
        <f t="shared" si="26"/>
        <v>0</v>
      </c>
      <c r="O44" s="160">
        <f t="shared" si="26"/>
        <v>0</v>
      </c>
      <c r="P44" s="160">
        <f t="shared" si="26"/>
        <v>0</v>
      </c>
      <c r="Q44" s="160">
        <f t="shared" si="26"/>
        <v>0</v>
      </c>
      <c r="R44" s="160">
        <f t="shared" si="26"/>
        <v>0</v>
      </c>
      <c r="S44" s="160">
        <f t="shared" si="26"/>
        <v>0</v>
      </c>
      <c r="T44" s="160">
        <f t="shared" si="26"/>
        <v>0</v>
      </c>
      <c r="U44" s="160">
        <f t="shared" si="26"/>
        <v>0</v>
      </c>
      <c r="V44" s="160">
        <f t="shared" si="26"/>
        <v>0</v>
      </c>
      <c r="W44" s="160">
        <f t="shared" si="26"/>
        <v>0</v>
      </c>
      <c r="X44" s="160">
        <f t="shared" si="26"/>
        <v>0</v>
      </c>
      <c r="Y44" s="160">
        <f t="shared" si="26"/>
        <v>0</v>
      </c>
      <c r="Z44" s="160">
        <f t="shared" si="26"/>
        <v>0</v>
      </c>
      <c r="AA44" s="160">
        <f t="shared" si="26"/>
        <v>0</v>
      </c>
      <c r="AB44" s="160">
        <f t="shared" ref="AB44:AP44" si="27">-AB42-AB40</f>
        <v>0</v>
      </c>
      <c r="AC44" s="160">
        <f t="shared" si="27"/>
        <v>0</v>
      </c>
      <c r="AD44" s="160">
        <f t="shared" si="27"/>
        <v>0</v>
      </c>
      <c r="AE44" s="160">
        <f t="shared" si="27"/>
        <v>0</v>
      </c>
      <c r="AF44" s="160">
        <f t="shared" si="27"/>
        <v>0</v>
      </c>
      <c r="AG44" s="160">
        <f t="shared" si="27"/>
        <v>0</v>
      </c>
      <c r="AH44" s="160">
        <f t="shared" si="27"/>
        <v>0</v>
      </c>
      <c r="AI44" s="160">
        <f t="shared" si="27"/>
        <v>0</v>
      </c>
      <c r="AJ44" s="160">
        <f t="shared" si="27"/>
        <v>0</v>
      </c>
      <c r="AK44" s="160">
        <f t="shared" si="27"/>
        <v>0</v>
      </c>
      <c r="AL44" s="160">
        <f t="shared" si="27"/>
        <v>0</v>
      </c>
      <c r="AM44" s="160">
        <f t="shared" si="27"/>
        <v>0</v>
      </c>
      <c r="AN44" s="160">
        <f t="shared" si="27"/>
        <v>0</v>
      </c>
      <c r="AO44" s="160">
        <f t="shared" si="27"/>
        <v>0</v>
      </c>
      <c r="AP44" s="160">
        <f t="shared" si="27"/>
        <v>0</v>
      </c>
    </row>
    <row r="45" spans="1:42">
      <c r="A45" s="465"/>
      <c r="B45" s="166" t="str">
        <f>IF(B44=0,"","FIX")</f>
        <v/>
      </c>
      <c r="C45" s="166" t="str">
        <f t="shared" ref="C45:AA45" si="28">IF(C44=0,"","FIX")</f>
        <v/>
      </c>
      <c r="D45" s="166" t="str">
        <f t="shared" si="28"/>
        <v/>
      </c>
      <c r="E45" s="166" t="str">
        <f t="shared" si="28"/>
        <v/>
      </c>
      <c r="F45" s="166" t="str">
        <f t="shared" si="28"/>
        <v/>
      </c>
      <c r="G45" s="166" t="str">
        <f t="shared" si="28"/>
        <v/>
      </c>
      <c r="H45" s="166" t="str">
        <f t="shared" si="28"/>
        <v/>
      </c>
      <c r="I45" s="166" t="str">
        <f t="shared" si="28"/>
        <v/>
      </c>
      <c r="J45" s="166" t="str">
        <f t="shared" si="28"/>
        <v/>
      </c>
      <c r="K45" s="166" t="str">
        <f t="shared" si="28"/>
        <v/>
      </c>
      <c r="L45" s="166" t="str">
        <f t="shared" si="28"/>
        <v/>
      </c>
      <c r="M45" s="166" t="str">
        <f t="shared" si="28"/>
        <v/>
      </c>
      <c r="N45" s="166" t="str">
        <f t="shared" si="28"/>
        <v/>
      </c>
      <c r="O45" s="166" t="str">
        <f t="shared" si="28"/>
        <v/>
      </c>
      <c r="P45" s="166" t="str">
        <f t="shared" si="28"/>
        <v/>
      </c>
      <c r="Q45" s="166" t="str">
        <f t="shared" si="28"/>
        <v/>
      </c>
      <c r="R45" s="166" t="str">
        <f t="shared" si="28"/>
        <v/>
      </c>
      <c r="S45" s="166" t="str">
        <f t="shared" si="28"/>
        <v/>
      </c>
      <c r="T45" s="166" t="str">
        <f t="shared" si="28"/>
        <v/>
      </c>
      <c r="U45" s="166" t="str">
        <f t="shared" si="28"/>
        <v/>
      </c>
      <c r="V45" s="166" t="str">
        <f t="shared" si="28"/>
        <v/>
      </c>
      <c r="W45" s="166" t="str">
        <f t="shared" si="28"/>
        <v/>
      </c>
      <c r="X45" s="166" t="str">
        <f t="shared" si="28"/>
        <v/>
      </c>
      <c r="Y45" s="166" t="str">
        <f t="shared" si="28"/>
        <v/>
      </c>
      <c r="Z45" s="166" t="str">
        <f t="shared" si="28"/>
        <v/>
      </c>
      <c r="AA45" s="166" t="str">
        <f t="shared" si="28"/>
        <v/>
      </c>
      <c r="AB45" s="166" t="str">
        <f t="shared" ref="AB45:AP45" si="29">IF(AB44=0,"","FIX")</f>
        <v/>
      </c>
      <c r="AC45" s="166" t="str">
        <f t="shared" si="29"/>
        <v/>
      </c>
      <c r="AD45" s="166" t="str">
        <f t="shared" si="29"/>
        <v/>
      </c>
      <c r="AE45" s="166" t="str">
        <f t="shared" si="29"/>
        <v/>
      </c>
      <c r="AF45" s="166" t="str">
        <f t="shared" si="29"/>
        <v/>
      </c>
      <c r="AG45" s="166" t="str">
        <f t="shared" si="29"/>
        <v/>
      </c>
      <c r="AH45" s="166" t="str">
        <f t="shared" si="29"/>
        <v/>
      </c>
      <c r="AI45" s="166" t="str">
        <f t="shared" si="29"/>
        <v/>
      </c>
      <c r="AJ45" s="166" t="str">
        <f t="shared" si="29"/>
        <v/>
      </c>
      <c r="AK45" s="166" t="str">
        <f t="shared" si="29"/>
        <v/>
      </c>
      <c r="AL45" s="166" t="str">
        <f t="shared" si="29"/>
        <v/>
      </c>
      <c r="AM45" s="166" t="str">
        <f t="shared" si="29"/>
        <v/>
      </c>
      <c r="AN45" s="166" t="str">
        <f t="shared" si="29"/>
        <v/>
      </c>
      <c r="AO45" s="166" t="str">
        <f t="shared" si="29"/>
        <v/>
      </c>
      <c r="AP45" s="166" t="str">
        <f t="shared" si="29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</row>
  </sheetData>
  <sheetProtection algorithmName="SHA-512" hashValue="ak2JH/eGuHZkTPRx1FkaMakOLAa8jt0gAbGzDgzOD9OEm+hctbu0qCVcq8BnGc5rfnh0LKmjHxj0gl1utI5OvA==" saltValue="Vbsi6Oqx5E5pibKF6qJ38w==" spinCount="100000" sheet="1" objects="1" scenarios="1" formatCells="0" formatColumns="0" formatRows="0"/>
  <hyperlinks>
    <hyperlink ref="A1" location="Tally!B1087" tooltip="Click here to return to Tally" display="Back to Tally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Tally!B1130</f>
        <v>Input Section 13</v>
      </c>
    </row>
    <row r="3" spans="1:42" ht="150" customHeight="1">
      <c r="A3" s="465"/>
      <c r="B3" s="465" t="s">
        <v>138</v>
      </c>
      <c r="C3" s="429">
        <f>Tally!C1134</f>
        <v>0</v>
      </c>
      <c r="D3" s="429">
        <f>Tally!C1135</f>
        <v>0</v>
      </c>
      <c r="E3" s="429">
        <f>Tally!C1136</f>
        <v>0</v>
      </c>
      <c r="F3" s="429">
        <f>Tally!C1137</f>
        <v>0</v>
      </c>
      <c r="G3" s="429">
        <f>Tally!C1138</f>
        <v>0</v>
      </c>
      <c r="H3" s="429">
        <f>Tally!C1139</f>
        <v>0</v>
      </c>
      <c r="I3" s="429">
        <f>Tally!C1140</f>
        <v>0</v>
      </c>
      <c r="J3" s="429">
        <f>Tally!C1141</f>
        <v>0</v>
      </c>
      <c r="K3" s="429">
        <f>Tally!C1142</f>
        <v>0</v>
      </c>
      <c r="L3" s="429">
        <f>Tally!C1143</f>
        <v>0</v>
      </c>
      <c r="M3" s="429">
        <f>Tally!C1144</f>
        <v>0</v>
      </c>
      <c r="N3" s="429">
        <f>Tally!C1145</f>
        <v>0</v>
      </c>
      <c r="O3" s="429">
        <f>Tally!C1146</f>
        <v>0</v>
      </c>
      <c r="P3" s="429">
        <f>Tally!C1147</f>
        <v>0</v>
      </c>
      <c r="Q3" s="429">
        <f>Tally!C1148</f>
        <v>0</v>
      </c>
      <c r="R3" s="429">
        <f>Tally!C1149</f>
        <v>0</v>
      </c>
      <c r="S3" s="429">
        <f>Tally!C1150</f>
        <v>0</v>
      </c>
      <c r="T3" s="429">
        <f>Tally!C1151</f>
        <v>0</v>
      </c>
      <c r="U3" s="429">
        <f>Tally!C1152</f>
        <v>0</v>
      </c>
      <c r="V3" s="429">
        <f>Tally!C1153</f>
        <v>0</v>
      </c>
      <c r="W3" s="429">
        <f>Tally!C1154</f>
        <v>0</v>
      </c>
      <c r="X3" s="429">
        <f>Tally!C1155</f>
        <v>0</v>
      </c>
      <c r="Y3" s="429">
        <f>Tally!C1156</f>
        <v>0</v>
      </c>
      <c r="Z3" s="429">
        <f>Tally!C1157</f>
        <v>0</v>
      </c>
      <c r="AA3" s="429">
        <f>Tally!C1158</f>
        <v>0</v>
      </c>
      <c r="AB3" s="429">
        <f>Tally!C1159</f>
        <v>0</v>
      </c>
      <c r="AC3" s="429">
        <f>Tally!C1160</f>
        <v>0</v>
      </c>
      <c r="AD3" s="429">
        <f>Tally!C1161</f>
        <v>0</v>
      </c>
      <c r="AE3" s="429">
        <f>Tally!C1162</f>
        <v>0</v>
      </c>
      <c r="AF3" s="429">
        <f>Tally!C1163</f>
        <v>0</v>
      </c>
      <c r="AG3" s="429">
        <f>Tally!C1164</f>
        <v>0</v>
      </c>
      <c r="AH3" s="429">
        <f>Tally!C1165</f>
        <v>0</v>
      </c>
      <c r="AI3" s="429">
        <f>Tally!C1166</f>
        <v>0</v>
      </c>
      <c r="AJ3" s="429">
        <f>Tally!C1167</f>
        <v>0</v>
      </c>
      <c r="AK3" s="429">
        <f>Tally!C1168</f>
        <v>0</v>
      </c>
      <c r="AL3" s="429">
        <f>Tally!C1169</f>
        <v>0</v>
      </c>
      <c r="AM3" s="429">
        <f>Tally!C1170</f>
        <v>0</v>
      </c>
      <c r="AN3" s="429">
        <f>Tally!C1171</f>
        <v>0</v>
      </c>
      <c r="AO3" s="429">
        <f>Tally!C1172</f>
        <v>0</v>
      </c>
      <c r="AP3" s="429">
        <f>Tally!C1173</f>
        <v>0</v>
      </c>
    </row>
    <row r="4" spans="1:42">
      <c r="A4" s="160">
        <f>Tally!C1175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Tally!C1176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Tally!C1177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Tally!C1178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Tally!C1179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Tally!C1180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Tally!C1181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Tally!C1182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Tally!C1183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Tally!C1184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Tally!C1185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Tally!C1186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Tally!C1187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Tally!C1188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Tally!C1189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Tally!C1190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Tally!C1191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Tally!C1192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Tally!C1193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Tally!C1194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Tally!C1195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Tally!C1196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Tally!C1197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Tally!C1198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Tally!C1199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Tally!C1200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Tally!C1201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Tally!C1202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Tally!C1203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Tally!C1204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Tally!C1205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Tally!C1206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Tally!C1207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Tally!C1208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Tally!C1209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Tally!C1210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153</v>
      </c>
      <c r="B40" s="172">
        <f>SUM(B4:B39)</f>
        <v>0</v>
      </c>
      <c r="C40" s="173">
        <f>SUM(C4:C39)</f>
        <v>0</v>
      </c>
      <c r="D40" s="173">
        <f>SUM(D4:D39)</f>
        <v>0</v>
      </c>
      <c r="E40" s="173">
        <f t="shared" ref="E40:AP40" si="1">SUM(E4:E39)</f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</row>
    <row r="42" spans="1:42" ht="39" thickBot="1">
      <c r="A42" s="290" t="s">
        <v>139</v>
      </c>
      <c r="B42" s="169">
        <f>Tally!N1210</f>
        <v>0</v>
      </c>
      <c r="C42" s="160">
        <f>Tally!R1134</f>
        <v>0</v>
      </c>
      <c r="D42" s="160">
        <f>Tally!R1135</f>
        <v>0</v>
      </c>
      <c r="E42" s="160">
        <f>Tally!R1136</f>
        <v>0</v>
      </c>
      <c r="F42" s="160">
        <f>Tally!R1137</f>
        <v>0</v>
      </c>
      <c r="G42" s="160">
        <f>Tally!R1138</f>
        <v>0</v>
      </c>
      <c r="H42" s="160">
        <f>Tally!R1139</f>
        <v>0</v>
      </c>
      <c r="I42" s="160">
        <f>Tally!R1140</f>
        <v>0</v>
      </c>
      <c r="J42" s="160">
        <f>Tally!R1141</f>
        <v>0</v>
      </c>
      <c r="K42" s="160">
        <f>Tally!R1142</f>
        <v>0</v>
      </c>
      <c r="L42" s="160">
        <f>Tally!R1143</f>
        <v>0</v>
      </c>
      <c r="M42" s="160">
        <f>Tally!R1144</f>
        <v>0</v>
      </c>
      <c r="N42" s="160">
        <f>Tally!R1145</f>
        <v>0</v>
      </c>
      <c r="O42" s="160">
        <f>Tally!R1146</f>
        <v>0</v>
      </c>
      <c r="P42" s="160">
        <f>Tally!R1147</f>
        <v>0</v>
      </c>
      <c r="Q42" s="160">
        <f>Tally!R1148</f>
        <v>0</v>
      </c>
      <c r="R42" s="160">
        <f>Tally!R1149</f>
        <v>0</v>
      </c>
      <c r="S42" s="160">
        <f>Tally!R1150</f>
        <v>0</v>
      </c>
      <c r="T42" s="160">
        <f>Tally!R1151</f>
        <v>0</v>
      </c>
      <c r="U42" s="160">
        <f>Tally!R1152</f>
        <v>0</v>
      </c>
      <c r="V42" s="160">
        <f>Tally!R1153</f>
        <v>0</v>
      </c>
      <c r="W42" s="160">
        <f>Tally!R1154</f>
        <v>0</v>
      </c>
      <c r="X42" s="160">
        <f>Tally!R1155</f>
        <v>0</v>
      </c>
      <c r="Y42" s="160">
        <f>Tally!R1156</f>
        <v>0</v>
      </c>
      <c r="Z42" s="160">
        <f>Tally!R1157</f>
        <v>0</v>
      </c>
      <c r="AA42" s="160">
        <f>Tally!R1158</f>
        <v>0</v>
      </c>
      <c r="AB42" s="160">
        <f>Tally!R1159</f>
        <v>0</v>
      </c>
      <c r="AC42" s="160">
        <f>Tally!R1160</f>
        <v>0</v>
      </c>
      <c r="AD42" s="160">
        <f>Tally!R1161</f>
        <v>0</v>
      </c>
      <c r="AE42" s="160">
        <f>Tally!R1162</f>
        <v>0</v>
      </c>
      <c r="AF42" s="160">
        <f>Tally!R1163</f>
        <v>0</v>
      </c>
      <c r="AG42" s="160">
        <f>Tally!R1164</f>
        <v>0</v>
      </c>
      <c r="AH42" s="160">
        <f>Tally!R1165</f>
        <v>0</v>
      </c>
      <c r="AI42" s="160">
        <f>Tally!R1166</f>
        <v>0</v>
      </c>
      <c r="AJ42" s="160">
        <f>Tally!R1167</f>
        <v>0</v>
      </c>
      <c r="AK42" s="160">
        <f>Tally!R1168</f>
        <v>0</v>
      </c>
      <c r="AL42" s="160">
        <f>Tally!R1169</f>
        <v>0</v>
      </c>
      <c r="AM42" s="160">
        <f>Tally!R1170</f>
        <v>0</v>
      </c>
      <c r="AN42" s="160">
        <f>Tally!R1171</f>
        <v>0</v>
      </c>
      <c r="AO42" s="160">
        <f>Tally!R1172</f>
        <v>0</v>
      </c>
      <c r="AP42" s="160">
        <f>Tally!R1173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D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ref="AE44:AP44" si="3">AE42-AE40</f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D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ref="AE45:AP45" si="5">IF(AE44=0,"","FIX")</f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DVTzXzcx6y+sDN9vstimIx1obLgWhyjX2unEqoM6DO0M7QbbzFsk80QWRJbjTOTtRHjjXZqxN44CFanPvKzfDA==" saltValue="5GIDRrwUtxQR4PusNi2ztQ==" spinCount="100000" sheet="1" objects="1" scenarios="1" formatCells="0" formatColumns="0" formatRows="0"/>
  <hyperlinks>
    <hyperlink ref="A1" location="Tally!B1174" tooltip="Click here to return to Tally" display="Back to Tally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Tally!B1217</f>
        <v>Input Section 14</v>
      </c>
    </row>
    <row r="3" spans="1:42" ht="150" customHeight="1">
      <c r="A3" s="465"/>
      <c r="B3" s="465" t="s">
        <v>138</v>
      </c>
      <c r="C3" s="429">
        <f>Tally!C1221</f>
        <v>0</v>
      </c>
      <c r="D3" s="429">
        <f>Tally!C1222</f>
        <v>0</v>
      </c>
      <c r="E3" s="429">
        <f>Tally!C1223</f>
        <v>0</v>
      </c>
      <c r="F3" s="429">
        <f>Tally!C1224</f>
        <v>0</v>
      </c>
      <c r="G3" s="429">
        <f>Tally!C1225</f>
        <v>0</v>
      </c>
      <c r="H3" s="429">
        <f>Tally!C1226</f>
        <v>0</v>
      </c>
      <c r="I3" s="429">
        <f>Tally!C1227</f>
        <v>0</v>
      </c>
      <c r="J3" s="429">
        <f>Tally!C1228</f>
        <v>0</v>
      </c>
      <c r="K3" s="429">
        <f>Tally!C1229</f>
        <v>0</v>
      </c>
      <c r="L3" s="429">
        <f>Tally!C1230</f>
        <v>0</v>
      </c>
      <c r="M3" s="429">
        <f>Tally!C1231</f>
        <v>0</v>
      </c>
      <c r="N3" s="429">
        <f>Tally!C1232</f>
        <v>0</v>
      </c>
      <c r="O3" s="429">
        <f>Tally!C1233</f>
        <v>0</v>
      </c>
      <c r="P3" s="429">
        <f>Tally!C1234</f>
        <v>0</v>
      </c>
      <c r="Q3" s="429">
        <f>Tally!C1235</f>
        <v>0</v>
      </c>
      <c r="R3" s="429">
        <f>Tally!C1236</f>
        <v>0</v>
      </c>
      <c r="S3" s="429">
        <f>Tally!C1237</f>
        <v>0</v>
      </c>
      <c r="T3" s="429">
        <f>Tally!C1238</f>
        <v>0</v>
      </c>
      <c r="U3" s="429">
        <f>Tally!C1239</f>
        <v>0</v>
      </c>
      <c r="V3" s="429">
        <f>Tally!C1240</f>
        <v>0</v>
      </c>
      <c r="W3" s="429">
        <f>Tally!C1241</f>
        <v>0</v>
      </c>
      <c r="X3" s="429">
        <f>Tally!C1242</f>
        <v>0</v>
      </c>
      <c r="Y3" s="429">
        <f>Tally!C1243</f>
        <v>0</v>
      </c>
      <c r="Z3" s="429">
        <f>Tally!C1244</f>
        <v>0</v>
      </c>
      <c r="AA3" s="429">
        <f>Tally!C1245</f>
        <v>0</v>
      </c>
      <c r="AB3" s="429">
        <f>Tally!C1246</f>
        <v>0</v>
      </c>
      <c r="AC3" s="429">
        <f>Tally!C1247</f>
        <v>0</v>
      </c>
      <c r="AD3" s="429">
        <f>Tally!C1248</f>
        <v>0</v>
      </c>
      <c r="AE3" s="429">
        <f>Tally!C1249</f>
        <v>0</v>
      </c>
      <c r="AF3" s="429">
        <f>Tally!C1250</f>
        <v>0</v>
      </c>
      <c r="AG3" s="429">
        <f>Tally!C1251</f>
        <v>0</v>
      </c>
      <c r="AH3" s="429">
        <f>Tally!C1252</f>
        <v>0</v>
      </c>
      <c r="AI3" s="429">
        <f>Tally!C1253</f>
        <v>0</v>
      </c>
      <c r="AJ3" s="429">
        <f>Tally!C1254</f>
        <v>0</v>
      </c>
      <c r="AK3" s="429">
        <f>Tally!C1255</f>
        <v>0</v>
      </c>
      <c r="AL3" s="429">
        <f>Tally!C1256</f>
        <v>0</v>
      </c>
      <c r="AM3" s="429">
        <f>Tally!C1257</f>
        <v>0</v>
      </c>
      <c r="AN3" s="429">
        <f>Tally!C1258</f>
        <v>0</v>
      </c>
      <c r="AO3" s="429">
        <f>Tally!C1259</f>
        <v>0</v>
      </c>
      <c r="AP3" s="429">
        <f>Tally!C1260</f>
        <v>0</v>
      </c>
    </row>
    <row r="4" spans="1:42">
      <c r="A4" s="160">
        <f>Tally!C1262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Tally!C1263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Tally!C1264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Tally!C1265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Tally!C1266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Tally!C1267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Tally!C1268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Tally!C1269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Tally!C1270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Tally!C1271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Tally!C1272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Tally!C1273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Tally!C1274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Tally!C1275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Tally!C1276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Tally!C1277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Tally!C1278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Tally!C1279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Tally!C1280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Tally!C1281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Tally!C1282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Tally!C1283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Tally!C1284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Tally!C1285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Tally!C1286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Tally!C1287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Tally!C1288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Tally!C1289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Tally!C1290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Tally!C1291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Tally!C1292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Tally!C1293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Tally!C1294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Tally!C1295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Tally!C1296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Tally!C1297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156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</row>
    <row r="42" spans="1:42" ht="39" thickBot="1">
      <c r="A42" s="290" t="s">
        <v>139</v>
      </c>
      <c r="B42" s="169">
        <f>Tally!N1297</f>
        <v>0</v>
      </c>
      <c r="C42" s="160">
        <f>Tally!R1221</f>
        <v>0</v>
      </c>
      <c r="D42" s="160">
        <f>Tally!R1222</f>
        <v>0</v>
      </c>
      <c r="E42" s="160">
        <f>Tally!R1223</f>
        <v>0</v>
      </c>
      <c r="F42" s="160">
        <f>Tally!R1224</f>
        <v>0</v>
      </c>
      <c r="G42" s="160">
        <f>Tally!R1225</f>
        <v>0</v>
      </c>
      <c r="H42" s="160">
        <f>Tally!R1226</f>
        <v>0</v>
      </c>
      <c r="I42" s="160">
        <f>Tally!R1227</f>
        <v>0</v>
      </c>
      <c r="J42" s="160">
        <f>Tally!R1228</f>
        <v>0</v>
      </c>
      <c r="K42" s="160">
        <f>Tally!R1229</f>
        <v>0</v>
      </c>
      <c r="L42" s="160">
        <f>Tally!R1230</f>
        <v>0</v>
      </c>
      <c r="M42" s="160">
        <f>Tally!R1231</f>
        <v>0</v>
      </c>
      <c r="N42" s="160">
        <f>Tally!R1232</f>
        <v>0</v>
      </c>
      <c r="O42" s="160">
        <f>Tally!R1233</f>
        <v>0</v>
      </c>
      <c r="P42" s="160">
        <f>Tally!R1234</f>
        <v>0</v>
      </c>
      <c r="Q42" s="160">
        <f>Tally!R1235</f>
        <v>0</v>
      </c>
      <c r="R42" s="160">
        <f>Tally!R1236</f>
        <v>0</v>
      </c>
      <c r="S42" s="160">
        <f>Tally!R1237</f>
        <v>0</v>
      </c>
      <c r="T42" s="160">
        <f>Tally!R1238</f>
        <v>0</v>
      </c>
      <c r="U42" s="160">
        <f>Tally!R1239</f>
        <v>0</v>
      </c>
      <c r="V42" s="160">
        <f>Tally!R1240</f>
        <v>0</v>
      </c>
      <c r="W42" s="160">
        <f>Tally!R1241</f>
        <v>0</v>
      </c>
      <c r="X42" s="160">
        <f>Tally!R1242</f>
        <v>0</v>
      </c>
      <c r="Y42" s="160">
        <f>Tally!R1243</f>
        <v>0</v>
      </c>
      <c r="Z42" s="160">
        <f>Tally!R1244</f>
        <v>0</v>
      </c>
      <c r="AA42" s="160">
        <f>Tally!R1245</f>
        <v>0</v>
      </c>
      <c r="AB42" s="160">
        <f>Tally!R1246</f>
        <v>0</v>
      </c>
      <c r="AC42" s="160">
        <f>Tally!R1247</f>
        <v>0</v>
      </c>
      <c r="AD42" s="160">
        <f>Tally!R1248</f>
        <v>0</v>
      </c>
      <c r="AE42" s="160">
        <f>Tally!R1249</f>
        <v>0</v>
      </c>
      <c r="AF42" s="160">
        <f>Tally!R1250</f>
        <v>0</v>
      </c>
      <c r="AG42" s="160">
        <f>Tally!R1251</f>
        <v>0</v>
      </c>
      <c r="AH42" s="160">
        <f>Tally!R1252</f>
        <v>0</v>
      </c>
      <c r="AI42" s="160">
        <f>Tally!R1253</f>
        <v>0</v>
      </c>
      <c r="AJ42" s="160">
        <f>Tally!R1254</f>
        <v>0</v>
      </c>
      <c r="AK42" s="160">
        <f>Tally!R1255</f>
        <v>0</v>
      </c>
      <c r="AL42" s="160">
        <f>Tally!R1256</f>
        <v>0</v>
      </c>
      <c r="AM42" s="160">
        <f>Tally!R1257</f>
        <v>0</v>
      </c>
      <c r="AN42" s="160">
        <f>Tally!R1258</f>
        <v>0</v>
      </c>
      <c r="AO42" s="160">
        <f>Tally!R1259</f>
        <v>0</v>
      </c>
      <c r="AP42" s="160">
        <f>Tally!R1260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L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ref="AM44:AP44" si="3">AM42-AM40</f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L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ref="AM45:AP45" si="5">IF(AM44=0,"","FIX")</f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Qejp07kKCnFtTdvx4Nx+LxPmjab7OheJQCeP7OLhPIyy/xVstAqNJy5dmRhNP/cXuTZWIvWfUwhFdRHSdfFNzQ==" saltValue="5rTLqgV8fGBE/cRAFPQTnQ==" spinCount="100000" sheet="1" objects="1" scenarios="1" formatCells="0" formatColumns="0" formatRows="0"/>
  <hyperlinks>
    <hyperlink ref="A1" location="Tally!B1261" tooltip="Click here to return to Tally" display="Back to Tally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P46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Tally!B1304</f>
        <v>Input Section 15</v>
      </c>
    </row>
    <row r="3" spans="1:42" ht="150" customHeight="1">
      <c r="A3" s="465"/>
      <c r="B3" s="465" t="s">
        <v>138</v>
      </c>
      <c r="C3" s="429">
        <f>Tally!C1308</f>
        <v>0</v>
      </c>
      <c r="D3" s="429">
        <f>Tally!C1309</f>
        <v>0</v>
      </c>
      <c r="E3" s="429">
        <f>Tally!C1310</f>
        <v>0</v>
      </c>
      <c r="F3" s="429">
        <f>Tally!C1311</f>
        <v>0</v>
      </c>
      <c r="G3" s="429">
        <f>Tally!C1312</f>
        <v>0</v>
      </c>
      <c r="H3" s="429">
        <f>Tally!C1313</f>
        <v>0</v>
      </c>
      <c r="I3" s="429">
        <f>Tally!C1314</f>
        <v>0</v>
      </c>
      <c r="J3" s="429">
        <f>Tally!C1315</f>
        <v>0</v>
      </c>
      <c r="K3" s="429">
        <f>Tally!C1316</f>
        <v>0</v>
      </c>
      <c r="L3" s="429">
        <f>Tally!C1317</f>
        <v>0</v>
      </c>
      <c r="M3" s="429">
        <f>Tally!C1318</f>
        <v>0</v>
      </c>
      <c r="N3" s="429">
        <f>Tally!C1319</f>
        <v>0</v>
      </c>
      <c r="O3" s="429">
        <f>Tally!C1320</f>
        <v>0</v>
      </c>
      <c r="P3" s="429">
        <f>Tally!C1321</f>
        <v>0</v>
      </c>
      <c r="Q3" s="429">
        <f>Tally!C1322</f>
        <v>0</v>
      </c>
      <c r="R3" s="429">
        <f>Tally!C1323</f>
        <v>0</v>
      </c>
      <c r="S3" s="429">
        <f>Tally!C1324</f>
        <v>0</v>
      </c>
      <c r="T3" s="429">
        <f>Tally!C1325</f>
        <v>0</v>
      </c>
      <c r="U3" s="429">
        <f>Tally!C1326</f>
        <v>0</v>
      </c>
      <c r="V3" s="429">
        <f>Tally!C1327</f>
        <v>0</v>
      </c>
      <c r="W3" s="429">
        <f>Tally!C1328</f>
        <v>0</v>
      </c>
      <c r="X3" s="429">
        <f>Tally!C1329</f>
        <v>0</v>
      </c>
      <c r="Y3" s="429">
        <f>Tally!C1330</f>
        <v>0</v>
      </c>
      <c r="Z3" s="429">
        <f>Tally!C1331</f>
        <v>0</v>
      </c>
      <c r="AA3" s="429">
        <f>Tally!C1332</f>
        <v>0</v>
      </c>
      <c r="AB3" s="429">
        <f>Tally!C1333</f>
        <v>0</v>
      </c>
      <c r="AC3" s="429">
        <f>Tally!C1334</f>
        <v>0</v>
      </c>
      <c r="AD3" s="429">
        <f>Tally!C1335</f>
        <v>0</v>
      </c>
      <c r="AE3" s="429">
        <f>Tally!C1336</f>
        <v>0</v>
      </c>
      <c r="AF3" s="429">
        <f>Tally!C1337</f>
        <v>0</v>
      </c>
      <c r="AG3" s="429">
        <f>Tally!C1338</f>
        <v>0</v>
      </c>
      <c r="AH3" s="429">
        <f>Tally!C1339</f>
        <v>0</v>
      </c>
      <c r="AI3" s="429">
        <f>Tally!C1340</f>
        <v>0</v>
      </c>
      <c r="AJ3" s="429">
        <f>Tally!C1341</f>
        <v>0</v>
      </c>
      <c r="AK3" s="429">
        <f>Tally!C1342</f>
        <v>0</v>
      </c>
      <c r="AL3" s="429">
        <f>Tally!C1343</f>
        <v>0</v>
      </c>
      <c r="AM3" s="429">
        <f>Tally!C1344</f>
        <v>0</v>
      </c>
      <c r="AN3" s="429">
        <f>Tally!C1345</f>
        <v>0</v>
      </c>
      <c r="AO3" s="429">
        <f>Tally!C1346</f>
        <v>0</v>
      </c>
      <c r="AP3" s="429">
        <f>Tally!C1347</f>
        <v>0</v>
      </c>
    </row>
    <row r="4" spans="1:42">
      <c r="A4" s="160">
        <f>Tally!C1349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Tally!C1350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Tally!C1351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Tally!C1352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Tally!C1353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Tally!C1354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Tally!C1355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Tally!C1356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Tally!C1357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Tally!C1358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Tally!C1359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Tally!C1360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Tally!C1361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Tally!C1362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Tally!C1363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Tally!C1364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Tally!C1365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Tally!C1366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Tally!C1367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Tally!C1368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Tally!C1369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Tally!C1370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Tally!C1371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Tally!C1372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Tally!C1373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Tally!C1374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Tally!C1375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Tally!C1376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Tally!C1377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Tally!C1378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Tally!C1379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Tally!C1380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Tally!C1381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Tally!C1382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Tally!C1383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Tally!C1384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157</v>
      </c>
      <c r="B40" s="172">
        <f>SUM(B4:B39)</f>
        <v>0</v>
      </c>
      <c r="C40" s="173">
        <f t="shared" ref="C40:AP40" si="1">SUM(C4:C39)</f>
        <v>0</v>
      </c>
      <c r="D40" s="173">
        <f t="shared" si="1"/>
        <v>0</v>
      </c>
      <c r="E40" s="173">
        <f t="shared" si="1"/>
        <v>0</v>
      </c>
      <c r="F40" s="173">
        <f t="shared" si="1"/>
        <v>0</v>
      </c>
      <c r="G40" s="173">
        <f t="shared" si="1"/>
        <v>0</v>
      </c>
      <c r="H40" s="173">
        <f t="shared" si="1"/>
        <v>0</v>
      </c>
      <c r="I40" s="173">
        <f t="shared" si="1"/>
        <v>0</v>
      </c>
      <c r="J40" s="173">
        <f t="shared" si="1"/>
        <v>0</v>
      </c>
      <c r="K40" s="173">
        <f t="shared" si="1"/>
        <v>0</v>
      </c>
      <c r="L40" s="173">
        <f t="shared" si="1"/>
        <v>0</v>
      </c>
      <c r="M40" s="173">
        <f t="shared" si="1"/>
        <v>0</v>
      </c>
      <c r="N40" s="173">
        <f t="shared" si="1"/>
        <v>0</v>
      </c>
      <c r="O40" s="173">
        <f t="shared" si="1"/>
        <v>0</v>
      </c>
      <c r="P40" s="173">
        <f t="shared" si="1"/>
        <v>0</v>
      </c>
      <c r="Q40" s="173">
        <f t="shared" si="1"/>
        <v>0</v>
      </c>
      <c r="R40" s="173">
        <f t="shared" si="1"/>
        <v>0</v>
      </c>
      <c r="S40" s="173">
        <f t="shared" si="1"/>
        <v>0</v>
      </c>
      <c r="T40" s="173">
        <f t="shared" si="1"/>
        <v>0</v>
      </c>
      <c r="U40" s="173">
        <f t="shared" si="1"/>
        <v>0</v>
      </c>
      <c r="V40" s="173">
        <f t="shared" si="1"/>
        <v>0</v>
      </c>
      <c r="W40" s="173">
        <f t="shared" si="1"/>
        <v>0</v>
      </c>
      <c r="X40" s="173">
        <f t="shared" si="1"/>
        <v>0</v>
      </c>
      <c r="Y40" s="173">
        <f t="shared" si="1"/>
        <v>0</v>
      </c>
      <c r="Z40" s="173">
        <f t="shared" si="1"/>
        <v>0</v>
      </c>
      <c r="AA40" s="173">
        <f t="shared" si="1"/>
        <v>0</v>
      </c>
      <c r="AB40" s="173">
        <f t="shared" si="1"/>
        <v>0</v>
      </c>
      <c r="AC40" s="173">
        <f t="shared" si="1"/>
        <v>0</v>
      </c>
      <c r="AD40" s="173">
        <f t="shared" si="1"/>
        <v>0</v>
      </c>
      <c r="AE40" s="173">
        <f t="shared" si="1"/>
        <v>0</v>
      </c>
      <c r="AF40" s="173">
        <f t="shared" si="1"/>
        <v>0</v>
      </c>
      <c r="AG40" s="173">
        <f t="shared" si="1"/>
        <v>0</v>
      </c>
      <c r="AH40" s="173">
        <f t="shared" si="1"/>
        <v>0</v>
      </c>
      <c r="AI40" s="173">
        <f t="shared" si="1"/>
        <v>0</v>
      </c>
      <c r="AJ40" s="173">
        <f t="shared" si="1"/>
        <v>0</v>
      </c>
      <c r="AK40" s="173">
        <f t="shared" si="1"/>
        <v>0</v>
      </c>
      <c r="AL40" s="173">
        <f t="shared" si="1"/>
        <v>0</v>
      </c>
      <c r="AM40" s="173">
        <f t="shared" si="1"/>
        <v>0</v>
      </c>
      <c r="AN40" s="173">
        <f t="shared" si="1"/>
        <v>0</v>
      </c>
      <c r="AO40" s="173">
        <f t="shared" si="1"/>
        <v>0</v>
      </c>
      <c r="AP40" s="173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</row>
    <row r="42" spans="1:42" ht="39" thickBot="1">
      <c r="A42" s="290" t="s">
        <v>139</v>
      </c>
      <c r="B42" s="169">
        <f>Tally!N1384</f>
        <v>0</v>
      </c>
      <c r="C42" s="160">
        <f>Tally!R1308</f>
        <v>0</v>
      </c>
      <c r="D42" s="160">
        <f>Tally!R1309</f>
        <v>0</v>
      </c>
      <c r="E42" s="160">
        <f>Tally!R1310</f>
        <v>0</v>
      </c>
      <c r="F42" s="160">
        <f>Tally!R1311</f>
        <v>0</v>
      </c>
      <c r="G42" s="160">
        <f>Tally!R1312</f>
        <v>0</v>
      </c>
      <c r="H42" s="160">
        <f>Tally!R1313</f>
        <v>0</v>
      </c>
      <c r="I42" s="160">
        <f>Tally!R1314</f>
        <v>0</v>
      </c>
      <c r="J42" s="160">
        <f>Tally!R1315</f>
        <v>0</v>
      </c>
      <c r="K42" s="160">
        <f>Tally!R1316</f>
        <v>0</v>
      </c>
      <c r="L42" s="160">
        <f>Tally!R1317</f>
        <v>0</v>
      </c>
      <c r="M42" s="160">
        <f>Tally!R1318</f>
        <v>0</v>
      </c>
      <c r="N42" s="160">
        <f>Tally!R1319</f>
        <v>0</v>
      </c>
      <c r="O42" s="160">
        <f>Tally!R1320</f>
        <v>0</v>
      </c>
      <c r="P42" s="160">
        <f>Tally!R1321</f>
        <v>0</v>
      </c>
      <c r="Q42" s="160">
        <f>Tally!R1322</f>
        <v>0</v>
      </c>
      <c r="R42" s="160">
        <f>Tally!R1323</f>
        <v>0</v>
      </c>
      <c r="S42" s="160">
        <f>Tally!R1324</f>
        <v>0</v>
      </c>
      <c r="T42" s="160">
        <f>Tally!R1325</f>
        <v>0</v>
      </c>
      <c r="U42" s="160">
        <f>Tally!R1326</f>
        <v>0</v>
      </c>
      <c r="V42" s="160">
        <f>Tally!R1327</f>
        <v>0</v>
      </c>
      <c r="W42" s="160">
        <f>Tally!R1328</f>
        <v>0</v>
      </c>
      <c r="X42" s="160">
        <f>Tally!R1329</f>
        <v>0</v>
      </c>
      <c r="Y42" s="160">
        <f>Tally!R1330</f>
        <v>0</v>
      </c>
      <c r="Z42" s="160">
        <f>Tally!R1331</f>
        <v>0</v>
      </c>
      <c r="AA42" s="160">
        <f>Tally!R1332</f>
        <v>0</v>
      </c>
      <c r="AB42" s="160">
        <f>Tally!R1333</f>
        <v>0</v>
      </c>
      <c r="AC42" s="160">
        <f>Tally!R1334</f>
        <v>0</v>
      </c>
      <c r="AD42" s="160">
        <f>Tally!R1335</f>
        <v>0</v>
      </c>
      <c r="AE42" s="160">
        <f>Tally!R1336</f>
        <v>0</v>
      </c>
      <c r="AF42" s="160">
        <f>Tally!R1337</f>
        <v>0</v>
      </c>
      <c r="AG42" s="160">
        <f>Tally!R1338</f>
        <v>0</v>
      </c>
      <c r="AH42" s="160">
        <f>Tally!R1339</f>
        <v>0</v>
      </c>
      <c r="AI42" s="160">
        <f>Tally!R1340</f>
        <v>0</v>
      </c>
      <c r="AJ42" s="160">
        <f>Tally!R1341</f>
        <v>0</v>
      </c>
      <c r="AK42" s="160">
        <f>Tally!R1342</f>
        <v>0</v>
      </c>
      <c r="AL42" s="160">
        <f>Tally!R1343</f>
        <v>0</v>
      </c>
      <c r="AM42" s="160">
        <f>Tally!R1344</f>
        <v>0</v>
      </c>
      <c r="AN42" s="160">
        <f>Tally!R1345</f>
        <v>0</v>
      </c>
      <c r="AO42" s="160">
        <f>Tally!R1346</f>
        <v>0</v>
      </c>
      <c r="AP42" s="160">
        <f>Tally!R1347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L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ref="AM44:AP44" si="3">AM42-AM40</f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L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ref="AM45:AP45" si="5">IF(AM44=0,"","FIX")</f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</row>
  </sheetData>
  <sheetProtection algorithmName="SHA-512" hashValue="8cmrkc6nC8jQr/WyBddc0m2wIYaeeuUw2MNXPL7cRO8EWTprh1WY2b+FRsx1EU++40sWQ+N7pgFv1qWtx4kUmg==" saltValue="vg6crg68RJz55gMHtsPmkA==" spinCount="100000" sheet="1" objects="1" scenarios="1" formatCells="0" formatColumns="0" formatRows="0"/>
  <hyperlinks>
    <hyperlink ref="A1" location="Tally!B1348" tooltip="Click here to return to Tally" display="Back to Tally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P46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Tally!B1391</f>
        <v>Input Section 16</v>
      </c>
    </row>
    <row r="3" spans="1:42" ht="150" customHeight="1">
      <c r="A3" s="465"/>
      <c r="B3" s="465" t="s">
        <v>138</v>
      </c>
      <c r="C3" s="430">
        <f>Tally!C1395</f>
        <v>0</v>
      </c>
      <c r="D3" s="430">
        <f>Tally!C1396</f>
        <v>0</v>
      </c>
      <c r="E3" s="430">
        <f>Tally!C1397</f>
        <v>0</v>
      </c>
      <c r="F3" s="430">
        <f>Tally!C1398</f>
        <v>0</v>
      </c>
      <c r="G3" s="430">
        <f>Tally!C1399</f>
        <v>0</v>
      </c>
      <c r="H3" s="430">
        <f>Tally!C1400</f>
        <v>0</v>
      </c>
      <c r="I3" s="430">
        <f>Tally!C1401</f>
        <v>0</v>
      </c>
      <c r="J3" s="430">
        <f>Tally!C1402</f>
        <v>0</v>
      </c>
      <c r="K3" s="430">
        <f>Tally!C1403</f>
        <v>0</v>
      </c>
      <c r="L3" s="430">
        <f>Tally!C1404</f>
        <v>0</v>
      </c>
      <c r="M3" s="430">
        <f>Tally!C1405</f>
        <v>0</v>
      </c>
      <c r="N3" s="430">
        <f>Tally!C1406</f>
        <v>0</v>
      </c>
      <c r="O3" s="430">
        <f>Tally!C1407</f>
        <v>0</v>
      </c>
      <c r="P3" s="430">
        <f>Tally!C1408</f>
        <v>0</v>
      </c>
      <c r="Q3" s="430">
        <f>Tally!C1409</f>
        <v>0</v>
      </c>
      <c r="R3" s="430">
        <f>Tally!C1410</f>
        <v>0</v>
      </c>
      <c r="S3" s="430">
        <f>Tally!C1411</f>
        <v>0</v>
      </c>
      <c r="T3" s="430">
        <f>Tally!C1412</f>
        <v>0</v>
      </c>
      <c r="U3" s="430">
        <f>Tally!C1413</f>
        <v>0</v>
      </c>
      <c r="V3" s="430">
        <f>Tally!C1414</f>
        <v>0</v>
      </c>
      <c r="W3" s="430">
        <f>Tally!C1415</f>
        <v>0</v>
      </c>
      <c r="X3" s="430">
        <f>Tally!C1416</f>
        <v>0</v>
      </c>
      <c r="Y3" s="430">
        <f>Tally!C1417</f>
        <v>0</v>
      </c>
      <c r="Z3" s="431">
        <f>Tally!C1418</f>
        <v>0</v>
      </c>
      <c r="AA3" s="431">
        <f>Tally!C1419</f>
        <v>0</v>
      </c>
      <c r="AB3" s="431">
        <f>Tally!C1420</f>
        <v>0</v>
      </c>
      <c r="AC3" s="431">
        <f>Tally!C1421</f>
        <v>0</v>
      </c>
      <c r="AD3" s="431">
        <f>Tally!C1422</f>
        <v>0</v>
      </c>
      <c r="AE3" s="431">
        <f>Tally!C1423</f>
        <v>0</v>
      </c>
      <c r="AF3" s="431">
        <f>Tally!C1424</f>
        <v>0</v>
      </c>
      <c r="AG3" s="431">
        <f>Tally!C1425</f>
        <v>0</v>
      </c>
      <c r="AH3" s="431">
        <f>Tally!C1426</f>
        <v>0</v>
      </c>
      <c r="AI3" s="431">
        <f>Tally!C1427</f>
        <v>0</v>
      </c>
      <c r="AJ3" s="431">
        <f>Tally!C1428</f>
        <v>0</v>
      </c>
      <c r="AK3" s="431">
        <f>Tally!C1429</f>
        <v>0</v>
      </c>
      <c r="AL3" s="431">
        <f>Tally!C1430</f>
        <v>0</v>
      </c>
      <c r="AM3" s="431">
        <f>Tally!C1431</f>
        <v>0</v>
      </c>
      <c r="AN3" s="431">
        <f>Tally!C1432</f>
        <v>0</v>
      </c>
      <c r="AO3" s="431">
        <f>Tally!C1433</f>
        <v>0</v>
      </c>
      <c r="AP3" s="431">
        <f>Tally!C1434</f>
        <v>0</v>
      </c>
    </row>
    <row r="4" spans="1:42">
      <c r="A4" s="160">
        <f>Tally!C1436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Tally!C1437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Tally!C1438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Tally!C1439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Tally!C1440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Tally!C1441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Tally!C1442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Tally!C1443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Tally!C1444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Tally!C1445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Tally!C1446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Tally!C1447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Tally!C1448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Tally!C1449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Tally!C1450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Tally!C1451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Tally!C1452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Tally!C1453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Tally!C1454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Tally!C1455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Tally!C1456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Tally!C1457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Tally!C1458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Tally!C1459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Tally!C1460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Tally!C1461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Tally!C1462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Tally!C1463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Tally!C1464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Tally!C1465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Tally!C1466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Tally!C1467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Tally!C1468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Tally!C1469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Tally!C1470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Tally!C1471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158</v>
      </c>
      <c r="B40" s="169">
        <f>SUM(B4:B39)</f>
        <v>0</v>
      </c>
      <c r="C40" s="160">
        <f t="shared" ref="C40:W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>SUM(X4:X39)</f>
        <v>0</v>
      </c>
      <c r="Y40" s="160">
        <f t="shared" ref="Y40:AP40" si="2">SUM(Y4:Y39)</f>
        <v>0</v>
      </c>
      <c r="Z40" s="160">
        <f t="shared" si="2"/>
        <v>0</v>
      </c>
      <c r="AA40" s="160">
        <f t="shared" si="2"/>
        <v>0</v>
      </c>
      <c r="AB40" s="160">
        <f t="shared" si="2"/>
        <v>0</v>
      </c>
      <c r="AC40" s="160">
        <f t="shared" si="2"/>
        <v>0</v>
      </c>
      <c r="AD40" s="160">
        <f t="shared" si="2"/>
        <v>0</v>
      </c>
      <c r="AE40" s="160">
        <f t="shared" si="2"/>
        <v>0</v>
      </c>
      <c r="AF40" s="160">
        <f t="shared" si="2"/>
        <v>0</v>
      </c>
      <c r="AG40" s="160">
        <f t="shared" si="2"/>
        <v>0</v>
      </c>
      <c r="AH40" s="160">
        <f t="shared" si="2"/>
        <v>0</v>
      </c>
      <c r="AI40" s="160">
        <f t="shared" si="2"/>
        <v>0</v>
      </c>
      <c r="AJ40" s="160">
        <f t="shared" si="2"/>
        <v>0</v>
      </c>
      <c r="AK40" s="160">
        <f t="shared" si="2"/>
        <v>0</v>
      </c>
      <c r="AL40" s="160">
        <f t="shared" si="2"/>
        <v>0</v>
      </c>
      <c r="AM40" s="160">
        <f t="shared" si="2"/>
        <v>0</v>
      </c>
      <c r="AN40" s="160">
        <f t="shared" si="2"/>
        <v>0</v>
      </c>
      <c r="AO40" s="160">
        <f t="shared" si="2"/>
        <v>0</v>
      </c>
      <c r="AP40" s="160">
        <f t="shared" si="2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</row>
    <row r="42" spans="1:42" ht="39" thickBot="1">
      <c r="A42" s="290" t="s">
        <v>139</v>
      </c>
      <c r="B42" s="181">
        <f>Tally!N1471</f>
        <v>0</v>
      </c>
      <c r="C42" s="160">
        <f>Tally!R1395</f>
        <v>0</v>
      </c>
      <c r="D42" s="160">
        <f>Tally!R1396</f>
        <v>0</v>
      </c>
      <c r="E42" s="160">
        <f>Tally!R1397</f>
        <v>0</v>
      </c>
      <c r="F42" s="160">
        <f>Tally!R1398</f>
        <v>0</v>
      </c>
      <c r="G42" s="160">
        <f>Tally!R1399</f>
        <v>0</v>
      </c>
      <c r="H42" s="160">
        <f>Tally!R1400</f>
        <v>0</v>
      </c>
      <c r="I42" s="160">
        <f>Tally!R1401</f>
        <v>0</v>
      </c>
      <c r="J42" s="160">
        <f>Tally!R1402</f>
        <v>0</v>
      </c>
      <c r="K42" s="160">
        <f>Tally!R1403</f>
        <v>0</v>
      </c>
      <c r="L42" s="160">
        <f>Tally!R1404</f>
        <v>0</v>
      </c>
      <c r="M42" s="160">
        <f>Tally!R1405</f>
        <v>0</v>
      </c>
      <c r="N42" s="160">
        <f>Tally!R1406</f>
        <v>0</v>
      </c>
      <c r="O42" s="160">
        <f>Tally!R1407</f>
        <v>0</v>
      </c>
      <c r="P42" s="160">
        <f>Tally!R1408</f>
        <v>0</v>
      </c>
      <c r="Q42" s="160">
        <f>Tally!R1409</f>
        <v>0</v>
      </c>
      <c r="R42" s="160">
        <f>Tally!R1410</f>
        <v>0</v>
      </c>
      <c r="S42" s="160">
        <f>Tally!R1411</f>
        <v>0</v>
      </c>
      <c r="T42" s="160">
        <f>Tally!R1412</f>
        <v>0</v>
      </c>
      <c r="U42" s="160">
        <f>Tally!R1413</f>
        <v>0</v>
      </c>
      <c r="V42" s="160">
        <f>Tally!R1414</f>
        <v>0</v>
      </c>
      <c r="W42" s="160">
        <f>Tally!R1415</f>
        <v>0</v>
      </c>
      <c r="X42" s="160">
        <f>Tally!R1416</f>
        <v>0</v>
      </c>
      <c r="Y42" s="160">
        <f>Tally!R1417</f>
        <v>0</v>
      </c>
      <c r="Z42" s="160">
        <f>Tally!R1418</f>
        <v>0</v>
      </c>
      <c r="AA42" s="160">
        <f>Tally!R1419</f>
        <v>0</v>
      </c>
      <c r="AB42" s="160">
        <f>Tally!R1420</f>
        <v>0</v>
      </c>
      <c r="AC42" s="160">
        <f>Tally!R1421</f>
        <v>0</v>
      </c>
      <c r="AD42" s="160">
        <f>Tally!R1422</f>
        <v>0</v>
      </c>
      <c r="AE42" s="160">
        <f>Tally!R1423</f>
        <v>0</v>
      </c>
      <c r="AF42" s="160">
        <f>Tally!R1424</f>
        <v>0</v>
      </c>
      <c r="AG42" s="160">
        <f>Tally!R1425</f>
        <v>0</v>
      </c>
      <c r="AH42" s="160">
        <f>Tally!R1426</f>
        <v>0</v>
      </c>
      <c r="AI42" s="160">
        <f>Tally!R1427</f>
        <v>0</v>
      </c>
      <c r="AJ42" s="160">
        <f>Tally!R1428</f>
        <v>0</v>
      </c>
      <c r="AK42" s="160">
        <f>Tally!R1429</f>
        <v>0</v>
      </c>
      <c r="AL42" s="160">
        <f>Tally!R1430</f>
        <v>0</v>
      </c>
      <c r="AM42" s="160">
        <f>Tally!R1431</f>
        <v>0</v>
      </c>
      <c r="AN42" s="160">
        <f>Tally!R1432</f>
        <v>0</v>
      </c>
      <c r="AO42" s="160">
        <f>Tally!R1433</f>
        <v>0</v>
      </c>
      <c r="AP42" s="160">
        <f>Tally!R1434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81">
        <f>B42-B40</f>
        <v>0</v>
      </c>
      <c r="C44" s="182">
        <f t="shared" ref="C44:X44" si="3">C42-C40</f>
        <v>0</v>
      </c>
      <c r="D44" s="182">
        <f t="shared" si="3"/>
        <v>0</v>
      </c>
      <c r="E44" s="182">
        <f t="shared" si="3"/>
        <v>0</v>
      </c>
      <c r="F44" s="182">
        <f t="shared" si="3"/>
        <v>0</v>
      </c>
      <c r="G44" s="182">
        <f t="shared" si="3"/>
        <v>0</v>
      </c>
      <c r="H44" s="182">
        <f t="shared" si="3"/>
        <v>0</v>
      </c>
      <c r="I44" s="182">
        <f t="shared" si="3"/>
        <v>0</v>
      </c>
      <c r="J44" s="182">
        <f t="shared" si="3"/>
        <v>0</v>
      </c>
      <c r="K44" s="182">
        <f t="shared" si="3"/>
        <v>0</v>
      </c>
      <c r="L44" s="182">
        <f t="shared" si="3"/>
        <v>0</v>
      </c>
      <c r="M44" s="182">
        <f t="shared" si="3"/>
        <v>0</v>
      </c>
      <c r="N44" s="182">
        <f t="shared" si="3"/>
        <v>0</v>
      </c>
      <c r="O44" s="182">
        <f t="shared" si="3"/>
        <v>0</v>
      </c>
      <c r="P44" s="182">
        <f t="shared" si="3"/>
        <v>0</v>
      </c>
      <c r="Q44" s="182">
        <f t="shared" si="3"/>
        <v>0</v>
      </c>
      <c r="R44" s="182">
        <f t="shared" si="3"/>
        <v>0</v>
      </c>
      <c r="S44" s="182">
        <f t="shared" si="3"/>
        <v>0</v>
      </c>
      <c r="T44" s="182">
        <f t="shared" si="3"/>
        <v>0</v>
      </c>
      <c r="U44" s="182">
        <f t="shared" si="3"/>
        <v>0</v>
      </c>
      <c r="V44" s="182">
        <f t="shared" si="3"/>
        <v>0</v>
      </c>
      <c r="W44" s="182">
        <f t="shared" si="3"/>
        <v>0</v>
      </c>
      <c r="X44" s="182">
        <f t="shared" si="3"/>
        <v>0</v>
      </c>
      <c r="Y44" s="182">
        <f t="shared" ref="Y44:AP44" si="4">Y42-Y40</f>
        <v>0</v>
      </c>
      <c r="Z44" s="182">
        <f t="shared" si="4"/>
        <v>0</v>
      </c>
      <c r="AA44" s="182">
        <f t="shared" si="4"/>
        <v>0</v>
      </c>
      <c r="AB44" s="182">
        <f t="shared" si="4"/>
        <v>0</v>
      </c>
      <c r="AC44" s="182">
        <f t="shared" si="4"/>
        <v>0</v>
      </c>
      <c r="AD44" s="182">
        <f t="shared" si="4"/>
        <v>0</v>
      </c>
      <c r="AE44" s="182">
        <f t="shared" si="4"/>
        <v>0</v>
      </c>
      <c r="AF44" s="182">
        <f t="shared" si="4"/>
        <v>0</v>
      </c>
      <c r="AG44" s="182">
        <f t="shared" si="4"/>
        <v>0</v>
      </c>
      <c r="AH44" s="182">
        <f t="shared" si="4"/>
        <v>0</v>
      </c>
      <c r="AI44" s="182">
        <f t="shared" si="4"/>
        <v>0</v>
      </c>
      <c r="AJ44" s="182">
        <f t="shared" si="4"/>
        <v>0</v>
      </c>
      <c r="AK44" s="182">
        <f t="shared" si="4"/>
        <v>0</v>
      </c>
      <c r="AL44" s="182">
        <f t="shared" si="4"/>
        <v>0</v>
      </c>
      <c r="AM44" s="182">
        <f t="shared" si="4"/>
        <v>0</v>
      </c>
      <c r="AN44" s="182">
        <f t="shared" si="4"/>
        <v>0</v>
      </c>
      <c r="AO44" s="182">
        <f t="shared" si="4"/>
        <v>0</v>
      </c>
      <c r="AP44" s="182">
        <f t="shared" si="4"/>
        <v>0</v>
      </c>
    </row>
    <row r="45" spans="1:42">
      <c r="A45" s="465"/>
      <c r="B45" s="166" t="str">
        <f>IF(B44=0,"","FIX")</f>
        <v/>
      </c>
      <c r="C45" s="166" t="str">
        <f t="shared" ref="C45:X45" si="5">IF(C44=0,"","FIX")</f>
        <v/>
      </c>
      <c r="D45" s="166" t="str">
        <f t="shared" si="5"/>
        <v/>
      </c>
      <c r="E45" s="166" t="str">
        <f t="shared" si="5"/>
        <v/>
      </c>
      <c r="F45" s="166" t="str">
        <f t="shared" si="5"/>
        <v/>
      </c>
      <c r="G45" s="166" t="str">
        <f t="shared" si="5"/>
        <v/>
      </c>
      <c r="H45" s="166" t="str">
        <f t="shared" si="5"/>
        <v/>
      </c>
      <c r="I45" s="166" t="str">
        <f t="shared" si="5"/>
        <v/>
      </c>
      <c r="J45" s="166" t="str">
        <f t="shared" si="5"/>
        <v/>
      </c>
      <c r="K45" s="166" t="str">
        <f t="shared" si="5"/>
        <v/>
      </c>
      <c r="L45" s="166" t="str">
        <f t="shared" si="5"/>
        <v/>
      </c>
      <c r="M45" s="166" t="str">
        <f t="shared" si="5"/>
        <v/>
      </c>
      <c r="N45" s="166" t="str">
        <f t="shared" si="5"/>
        <v/>
      </c>
      <c r="O45" s="166" t="str">
        <f t="shared" si="5"/>
        <v/>
      </c>
      <c r="P45" s="166" t="str">
        <f t="shared" si="5"/>
        <v/>
      </c>
      <c r="Q45" s="166" t="str">
        <f t="shared" si="5"/>
        <v/>
      </c>
      <c r="R45" s="166" t="str">
        <f t="shared" si="5"/>
        <v/>
      </c>
      <c r="S45" s="166" t="str">
        <f t="shared" si="5"/>
        <v/>
      </c>
      <c r="T45" s="166" t="str">
        <f t="shared" si="5"/>
        <v/>
      </c>
      <c r="U45" s="166" t="str">
        <f t="shared" si="5"/>
        <v/>
      </c>
      <c r="V45" s="166" t="str">
        <f t="shared" si="5"/>
        <v/>
      </c>
      <c r="W45" s="166" t="str">
        <f t="shared" si="5"/>
        <v/>
      </c>
      <c r="X45" s="166" t="str">
        <f t="shared" si="5"/>
        <v/>
      </c>
      <c r="Y45" s="166" t="str">
        <f t="shared" ref="Y45:AP45" si="6">IF(Y44=0,"","FIX")</f>
        <v/>
      </c>
      <c r="Z45" s="166" t="str">
        <f t="shared" si="6"/>
        <v/>
      </c>
      <c r="AA45" s="166" t="str">
        <f t="shared" si="6"/>
        <v/>
      </c>
      <c r="AB45" s="166" t="str">
        <f t="shared" si="6"/>
        <v/>
      </c>
      <c r="AC45" s="166" t="str">
        <f t="shared" si="6"/>
        <v/>
      </c>
      <c r="AD45" s="166" t="str">
        <f t="shared" si="6"/>
        <v/>
      </c>
      <c r="AE45" s="166" t="str">
        <f t="shared" si="6"/>
        <v/>
      </c>
      <c r="AF45" s="166" t="str">
        <f t="shared" si="6"/>
        <v/>
      </c>
      <c r="AG45" s="166" t="str">
        <f t="shared" si="6"/>
        <v/>
      </c>
      <c r="AH45" s="166" t="str">
        <f t="shared" si="6"/>
        <v/>
      </c>
      <c r="AI45" s="166" t="str">
        <f t="shared" si="6"/>
        <v/>
      </c>
      <c r="AJ45" s="166" t="str">
        <f t="shared" si="6"/>
        <v/>
      </c>
      <c r="AK45" s="166" t="str">
        <f t="shared" si="6"/>
        <v/>
      </c>
      <c r="AL45" s="166" t="str">
        <f t="shared" si="6"/>
        <v/>
      </c>
      <c r="AM45" s="166" t="str">
        <f t="shared" si="6"/>
        <v/>
      </c>
      <c r="AN45" s="166" t="str">
        <f t="shared" si="6"/>
        <v/>
      </c>
      <c r="AO45" s="166" t="str">
        <f t="shared" si="6"/>
        <v/>
      </c>
      <c r="AP45" s="166" t="str">
        <f t="shared" si="6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</row>
  </sheetData>
  <sheetProtection algorithmName="SHA-512" hashValue="a1g7spxV7LEoy6vPhboLTXH6Bt75y2rSZPLPYBplZdC2z0JGSUktlsVRuD1bOOi0LmTAN4SEpkbN2F7mhct22w==" saltValue="jNNT7E20K22HwxgXiTQTmw==" spinCount="100000" sheet="1" objects="1" scenarios="1" formatCells="0" formatColumns="0" formatRows="0"/>
  <hyperlinks>
    <hyperlink ref="A1" location="Tally!B1435" tooltip="Click here to return to Tally" display="Back to Tally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P46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RowHeight="12.75"/>
  <cols>
    <col min="1" max="1" width="20.855468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Tally!B1478</f>
        <v>Input Section 17</v>
      </c>
    </row>
    <row r="3" spans="1:42" ht="150" customHeight="1">
      <c r="A3" s="465"/>
      <c r="B3" s="465" t="s">
        <v>138</v>
      </c>
      <c r="C3" s="430">
        <f>Tally!$C1482</f>
        <v>0</v>
      </c>
      <c r="D3" s="430">
        <f>Tally!$C1483</f>
        <v>0</v>
      </c>
      <c r="E3" s="430">
        <f>Tally!$C1484</f>
        <v>0</v>
      </c>
      <c r="F3" s="430">
        <f>Tally!$C1485</f>
        <v>0</v>
      </c>
      <c r="G3" s="430">
        <f>Tally!$C1486</f>
        <v>0</v>
      </c>
      <c r="H3" s="430">
        <f>Tally!$C1487</f>
        <v>0</v>
      </c>
      <c r="I3" s="430">
        <f>Tally!C1488</f>
        <v>0</v>
      </c>
      <c r="J3" s="430">
        <f>Tally!C1489</f>
        <v>0</v>
      </c>
      <c r="K3" s="430">
        <f>Tally!C1490</f>
        <v>0</v>
      </c>
      <c r="L3" s="430">
        <f>Tally!C1491</f>
        <v>0</v>
      </c>
      <c r="M3" s="430">
        <f>Tally!C1492</f>
        <v>0</v>
      </c>
      <c r="N3" s="430">
        <f>Tally!C1493</f>
        <v>0</v>
      </c>
      <c r="O3" s="430">
        <f>Tally!C1494</f>
        <v>0</v>
      </c>
      <c r="P3" s="430">
        <f>Tally!C1495</f>
        <v>0</v>
      </c>
      <c r="Q3" s="430">
        <f>Tally!C1496</f>
        <v>0</v>
      </c>
      <c r="R3" s="430">
        <f>Tally!C1497</f>
        <v>0</v>
      </c>
      <c r="S3" s="430">
        <f>Tally!C1498</f>
        <v>0</v>
      </c>
      <c r="T3" s="430">
        <f>Tally!C1499</f>
        <v>0</v>
      </c>
      <c r="U3" s="430">
        <f>Tally!$C1500</f>
        <v>0</v>
      </c>
      <c r="V3" s="430">
        <f>Tally!$C1501</f>
        <v>0</v>
      </c>
      <c r="W3" s="430">
        <f>Tally!$C1502</f>
        <v>0</v>
      </c>
      <c r="X3" s="430">
        <f>Tally!$C1503</f>
        <v>0</v>
      </c>
      <c r="Y3" s="430">
        <f>Tally!$C1504</f>
        <v>0</v>
      </c>
      <c r="Z3" s="430">
        <f>Tally!$C1505</f>
        <v>0</v>
      </c>
      <c r="AA3" s="430">
        <f>Tally!$C1506</f>
        <v>0</v>
      </c>
      <c r="AB3" s="430">
        <f>Tally!$C1507</f>
        <v>0</v>
      </c>
      <c r="AC3" s="430">
        <f>Tally!$C1508</f>
        <v>0</v>
      </c>
      <c r="AD3" s="430">
        <f>Tally!$C1509</f>
        <v>0</v>
      </c>
      <c r="AE3" s="430">
        <f>Tally!$C1510</f>
        <v>0</v>
      </c>
      <c r="AF3" s="430">
        <f>Tally!$C1511</f>
        <v>0</v>
      </c>
      <c r="AG3" s="430">
        <f>Tally!$C1512</f>
        <v>0</v>
      </c>
      <c r="AH3" s="430">
        <f>Tally!$C1513</f>
        <v>0</v>
      </c>
      <c r="AI3" s="430">
        <f>Tally!$C1514</f>
        <v>0</v>
      </c>
      <c r="AJ3" s="430">
        <f>Tally!$C1515</f>
        <v>0</v>
      </c>
      <c r="AK3" s="430">
        <f>Tally!$C1516</f>
        <v>0</v>
      </c>
      <c r="AL3" s="430">
        <f>Tally!$C1517</f>
        <v>0</v>
      </c>
      <c r="AM3" s="430">
        <f>Tally!$C1518</f>
        <v>0</v>
      </c>
      <c r="AN3" s="430">
        <f>Tally!$C1519</f>
        <v>0</v>
      </c>
      <c r="AO3" s="430">
        <f>Tally!$C1520</f>
        <v>0</v>
      </c>
      <c r="AP3" s="430">
        <f>Tally!$C1521</f>
        <v>0</v>
      </c>
    </row>
    <row r="4" spans="1:42">
      <c r="A4" s="160">
        <f>Tally!C1523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Tally!C1524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Tally!C1525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Tally!C1526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Tally!C1527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Tally!C1528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Tally!C1529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Tally!C1530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Tally!C1531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Tally!C1532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Tally!C1533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Tally!C1534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Tally!C1535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Tally!C1536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Tally!C1537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Tally!C1538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Tally!C1539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Tally!C1540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Tally!C1541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Tally!C1542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Tally!C1543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Tally!C1544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Tally!C1545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Tally!C1546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Tally!C1547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Tally!C1548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Tally!C1549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Tally!C1550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Tally!C1551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Tally!C1552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Tally!C1553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Tally!C1554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Tally!C1555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Tally!C1556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Tally!C1557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Tally!C1558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159</v>
      </c>
      <c r="B40" s="169">
        <f>SUM(B4:B39)</f>
        <v>0</v>
      </c>
      <c r="C40" s="160">
        <f t="shared" ref="C40:W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>SUM(X4:X39)</f>
        <v>0</v>
      </c>
      <c r="Y40" s="160">
        <f t="shared" ref="Y40:AP40" si="2">SUM(Y4:Y39)</f>
        <v>0</v>
      </c>
      <c r="Z40" s="160">
        <f t="shared" si="2"/>
        <v>0</v>
      </c>
      <c r="AA40" s="160">
        <f t="shared" si="2"/>
        <v>0</v>
      </c>
      <c r="AB40" s="160">
        <f t="shared" si="2"/>
        <v>0</v>
      </c>
      <c r="AC40" s="160">
        <f t="shared" si="2"/>
        <v>0</v>
      </c>
      <c r="AD40" s="160">
        <f t="shared" si="2"/>
        <v>0</v>
      </c>
      <c r="AE40" s="160">
        <f t="shared" si="2"/>
        <v>0</v>
      </c>
      <c r="AF40" s="160">
        <f t="shared" si="2"/>
        <v>0</v>
      </c>
      <c r="AG40" s="160">
        <f t="shared" si="2"/>
        <v>0</v>
      </c>
      <c r="AH40" s="160">
        <f t="shared" si="2"/>
        <v>0</v>
      </c>
      <c r="AI40" s="160">
        <f t="shared" si="2"/>
        <v>0</v>
      </c>
      <c r="AJ40" s="160">
        <f t="shared" si="2"/>
        <v>0</v>
      </c>
      <c r="AK40" s="160">
        <f t="shared" si="2"/>
        <v>0</v>
      </c>
      <c r="AL40" s="160">
        <f t="shared" si="2"/>
        <v>0</v>
      </c>
      <c r="AM40" s="160">
        <f t="shared" si="2"/>
        <v>0</v>
      </c>
      <c r="AN40" s="160">
        <f t="shared" si="2"/>
        <v>0</v>
      </c>
      <c r="AO40" s="160">
        <f t="shared" si="2"/>
        <v>0</v>
      </c>
      <c r="AP40" s="160">
        <f t="shared" si="2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</row>
    <row r="42" spans="1:42" ht="39" thickBot="1">
      <c r="A42" s="290" t="s">
        <v>139</v>
      </c>
      <c r="B42" s="181">
        <f>Tally!N1558</f>
        <v>0</v>
      </c>
      <c r="C42" s="160">
        <f>Tally!R1482</f>
        <v>0</v>
      </c>
      <c r="D42" s="160">
        <f>Tally!R1483</f>
        <v>0</v>
      </c>
      <c r="E42" s="160">
        <f>Tally!R1484</f>
        <v>0</v>
      </c>
      <c r="F42" s="160">
        <f>Tally!R1485</f>
        <v>0</v>
      </c>
      <c r="G42" s="160">
        <f>Tally!R1486</f>
        <v>0</v>
      </c>
      <c r="H42" s="160">
        <f>Tally!R1487</f>
        <v>0</v>
      </c>
      <c r="I42" s="160">
        <f>Tally!R1488</f>
        <v>0</v>
      </c>
      <c r="J42" s="160">
        <f>Tally!R1489</f>
        <v>0</v>
      </c>
      <c r="K42" s="160">
        <f>Tally!R1490</f>
        <v>0</v>
      </c>
      <c r="L42" s="160">
        <f>Tally!R1491</f>
        <v>0</v>
      </c>
      <c r="M42" s="160">
        <f>Tally!R1492</f>
        <v>0</v>
      </c>
      <c r="N42" s="160">
        <f>Tally!R1493</f>
        <v>0</v>
      </c>
      <c r="O42" s="160">
        <f>Tally!R1494</f>
        <v>0</v>
      </c>
      <c r="P42" s="160">
        <f>Tally!R1495</f>
        <v>0</v>
      </c>
      <c r="Q42" s="160">
        <f>Tally!R1496</f>
        <v>0</v>
      </c>
      <c r="R42" s="160">
        <f>Tally!R1497</f>
        <v>0</v>
      </c>
      <c r="S42" s="160">
        <f>Tally!R1498</f>
        <v>0</v>
      </c>
      <c r="T42" s="160">
        <f>Tally!R1499</f>
        <v>0</v>
      </c>
      <c r="U42" s="160">
        <f>Tally!R1500</f>
        <v>0</v>
      </c>
      <c r="V42" s="160">
        <f>Tally!R1501</f>
        <v>0</v>
      </c>
      <c r="W42" s="160">
        <f>Tally!R1502</f>
        <v>0</v>
      </c>
      <c r="X42" s="160">
        <f>Tally!R1503</f>
        <v>0</v>
      </c>
      <c r="Y42" s="160">
        <f>Tally!R1504</f>
        <v>0</v>
      </c>
      <c r="Z42" s="160">
        <f>Tally!R1505</f>
        <v>0</v>
      </c>
      <c r="AA42" s="160">
        <f>Tally!R1506</f>
        <v>0</v>
      </c>
      <c r="AB42" s="160">
        <f>Tally!R1507</f>
        <v>0</v>
      </c>
      <c r="AC42" s="160">
        <f>Tally!R1508</f>
        <v>0</v>
      </c>
      <c r="AD42" s="160">
        <f>Tally!R1509</f>
        <v>0</v>
      </c>
      <c r="AE42" s="160">
        <f>Tally!R1510</f>
        <v>0</v>
      </c>
      <c r="AF42" s="160">
        <f>Tally!R1511</f>
        <v>0</v>
      </c>
      <c r="AG42" s="160">
        <f>Tally!R1512</f>
        <v>0</v>
      </c>
      <c r="AH42" s="160">
        <f>Tally!R1513</f>
        <v>0</v>
      </c>
      <c r="AI42" s="160">
        <f>Tally!R1514</f>
        <v>0</v>
      </c>
      <c r="AJ42" s="160">
        <f>Tally!R1515</f>
        <v>0</v>
      </c>
      <c r="AK42" s="160">
        <f>Tally!R1516</f>
        <v>0</v>
      </c>
      <c r="AL42" s="160">
        <f>Tally!R1517</f>
        <v>0</v>
      </c>
      <c r="AM42" s="160">
        <f>Tally!R1518</f>
        <v>0</v>
      </c>
      <c r="AN42" s="160">
        <f>Tally!R1519</f>
        <v>0</v>
      </c>
      <c r="AO42" s="160">
        <f>Tally!R1520</f>
        <v>0</v>
      </c>
      <c r="AP42" s="160">
        <f>Tally!R1521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81">
        <f>B42-B40</f>
        <v>0</v>
      </c>
      <c r="C44" s="182">
        <f t="shared" ref="C44:AP44" si="3">C42-C40</f>
        <v>0</v>
      </c>
      <c r="D44" s="182">
        <f t="shared" si="3"/>
        <v>0</v>
      </c>
      <c r="E44" s="182">
        <f t="shared" si="3"/>
        <v>0</v>
      </c>
      <c r="F44" s="182">
        <f t="shared" si="3"/>
        <v>0</v>
      </c>
      <c r="G44" s="182">
        <f t="shared" si="3"/>
        <v>0</v>
      </c>
      <c r="H44" s="182">
        <f t="shared" si="3"/>
        <v>0</v>
      </c>
      <c r="I44" s="182">
        <f t="shared" si="3"/>
        <v>0</v>
      </c>
      <c r="J44" s="182">
        <f t="shared" si="3"/>
        <v>0</v>
      </c>
      <c r="K44" s="182">
        <f t="shared" si="3"/>
        <v>0</v>
      </c>
      <c r="L44" s="182">
        <f t="shared" si="3"/>
        <v>0</v>
      </c>
      <c r="M44" s="182">
        <f t="shared" si="3"/>
        <v>0</v>
      </c>
      <c r="N44" s="182">
        <f t="shared" si="3"/>
        <v>0</v>
      </c>
      <c r="O44" s="182">
        <f t="shared" si="3"/>
        <v>0</v>
      </c>
      <c r="P44" s="182">
        <f t="shared" si="3"/>
        <v>0</v>
      </c>
      <c r="Q44" s="182">
        <f t="shared" si="3"/>
        <v>0</v>
      </c>
      <c r="R44" s="182">
        <f t="shared" si="3"/>
        <v>0</v>
      </c>
      <c r="S44" s="182">
        <f t="shared" si="3"/>
        <v>0</v>
      </c>
      <c r="T44" s="182">
        <f t="shared" si="3"/>
        <v>0</v>
      </c>
      <c r="U44" s="182">
        <f t="shared" si="3"/>
        <v>0</v>
      </c>
      <c r="V44" s="182">
        <f t="shared" si="3"/>
        <v>0</v>
      </c>
      <c r="W44" s="182">
        <f t="shared" si="3"/>
        <v>0</v>
      </c>
      <c r="X44" s="182">
        <f t="shared" si="3"/>
        <v>0</v>
      </c>
      <c r="Y44" s="182">
        <f t="shared" si="3"/>
        <v>0</v>
      </c>
      <c r="Z44" s="182">
        <f t="shared" si="3"/>
        <v>0</v>
      </c>
      <c r="AA44" s="182">
        <f t="shared" si="3"/>
        <v>0</v>
      </c>
      <c r="AB44" s="182">
        <f t="shared" si="3"/>
        <v>0</v>
      </c>
      <c r="AC44" s="182">
        <f t="shared" si="3"/>
        <v>0</v>
      </c>
      <c r="AD44" s="182">
        <f t="shared" si="3"/>
        <v>0</v>
      </c>
      <c r="AE44" s="182">
        <f t="shared" si="3"/>
        <v>0</v>
      </c>
      <c r="AF44" s="182">
        <f t="shared" si="3"/>
        <v>0</v>
      </c>
      <c r="AG44" s="182">
        <f t="shared" si="3"/>
        <v>0</v>
      </c>
      <c r="AH44" s="182">
        <f t="shared" si="3"/>
        <v>0</v>
      </c>
      <c r="AI44" s="182">
        <f t="shared" si="3"/>
        <v>0</v>
      </c>
      <c r="AJ44" s="182">
        <f t="shared" si="3"/>
        <v>0</v>
      </c>
      <c r="AK44" s="182">
        <f t="shared" si="3"/>
        <v>0</v>
      </c>
      <c r="AL44" s="182">
        <f t="shared" si="3"/>
        <v>0</v>
      </c>
      <c r="AM44" s="182">
        <f t="shared" si="3"/>
        <v>0</v>
      </c>
      <c r="AN44" s="182">
        <f t="shared" si="3"/>
        <v>0</v>
      </c>
      <c r="AO44" s="182">
        <f t="shared" si="3"/>
        <v>0</v>
      </c>
      <c r="AP44" s="182">
        <f t="shared" si="3"/>
        <v>0</v>
      </c>
    </row>
    <row r="45" spans="1:42">
      <c r="A45" s="465"/>
      <c r="B45" s="166" t="str">
        <f>IF(B44=0,"","FIX")</f>
        <v/>
      </c>
      <c r="C45" s="166" t="str">
        <f t="shared" ref="C45:AP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si="4"/>
        <v/>
      </c>
      <c r="AN45" s="166" t="str">
        <f t="shared" si="4"/>
        <v/>
      </c>
      <c r="AO45" s="166" t="str">
        <f t="shared" si="4"/>
        <v/>
      </c>
      <c r="AP45" s="166" t="str">
        <f t="shared" si="4"/>
        <v/>
      </c>
    </row>
    <row r="46" spans="1:42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</row>
  </sheetData>
  <sheetProtection algorithmName="SHA-512" hashValue="JqPUR/7mGtMgrlQc7qUcNDK8cefYLh3RdVRIpjG4POJW8tu8rqQJIYDKnvbqw4q5g8D7uAcL0ZW7CDtoEpFNMw==" saltValue="/bNlUFHIlmENctxDXvGtSg==" spinCount="100000" sheet="1" objects="1" scenarios="1" formatCells="0" formatColumns="0" formatRows="0"/>
  <hyperlinks>
    <hyperlink ref="A1" location="Tally!B1522" tooltip="Click here to return to Tally" display="Back to Tally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4"/>
  <sheetViews>
    <sheetView showZeros="0" workbookViewId="0">
      <selection sqref="A1:C1"/>
    </sheetView>
  </sheetViews>
  <sheetFormatPr defaultRowHeight="12.75"/>
  <cols>
    <col min="1" max="1" width="12.28515625" style="502" customWidth="1"/>
    <col min="2" max="2" width="23.28515625" style="2" customWidth="1"/>
    <col min="3" max="6" width="9.140625" style="502"/>
    <col min="7" max="7" width="12.7109375" style="502" customWidth="1"/>
    <col min="8" max="8" width="11" style="502" customWidth="1"/>
    <col min="9" max="9" width="9.140625" style="502"/>
    <col min="10" max="10" width="10.7109375" style="502" customWidth="1"/>
    <col min="11" max="11" width="9.140625" style="502"/>
    <col min="12" max="12" width="12.7109375" style="502" customWidth="1"/>
    <col min="13" max="13" width="11.140625" style="502" customWidth="1"/>
    <col min="14" max="14" width="11" style="502" customWidth="1"/>
    <col min="15" max="15" width="11.7109375" style="502" customWidth="1"/>
    <col min="16" max="16" width="9.140625" style="502"/>
    <col min="17" max="17" width="10.85546875" style="2" customWidth="1"/>
    <col min="18" max="16384" width="9.140625" style="2"/>
  </cols>
  <sheetData>
    <row r="1" spans="1:15" ht="13.5" thickBot="1">
      <c r="A1" s="610" t="s">
        <v>259</v>
      </c>
      <c r="B1" s="611"/>
      <c r="C1" s="612"/>
      <c r="F1" s="545" t="s">
        <v>257</v>
      </c>
      <c r="G1" s="630"/>
      <c r="H1" s="630"/>
      <c r="I1" s="630"/>
      <c r="J1" s="630"/>
      <c r="K1" s="630"/>
      <c r="L1" s="630"/>
      <c r="M1" s="630"/>
      <c r="N1" s="630"/>
      <c r="O1" s="546"/>
    </row>
    <row r="2" spans="1:15" ht="13.5" thickBot="1">
      <c r="F2" s="577" t="s">
        <v>254</v>
      </c>
      <c r="G2" s="577"/>
      <c r="H2" s="502" t="s">
        <v>255</v>
      </c>
      <c r="I2" s="502" t="s">
        <v>18</v>
      </c>
      <c r="J2" s="502" t="s">
        <v>256</v>
      </c>
      <c r="K2" s="577" t="s">
        <v>254</v>
      </c>
      <c r="L2" s="577"/>
      <c r="M2" s="502" t="s">
        <v>255</v>
      </c>
      <c r="N2" s="502" t="s">
        <v>18</v>
      </c>
      <c r="O2" s="502" t="s">
        <v>256</v>
      </c>
    </row>
    <row r="3" spans="1:15" ht="13.5" thickBot="1">
      <c r="A3" s="577" t="s">
        <v>229</v>
      </c>
      <c r="B3" s="621"/>
      <c r="C3" s="631">
        <v>50000</v>
      </c>
      <c r="D3" s="632"/>
      <c r="F3" s="633" t="str">
        <f>A19</f>
        <v>Input Section 1</v>
      </c>
      <c r="G3" s="634"/>
      <c r="H3" s="515">
        <f>H18</f>
        <v>0</v>
      </c>
      <c r="I3" s="499">
        <f>K18</f>
        <v>0</v>
      </c>
      <c r="J3" s="500" t="str">
        <f>H19</f>
        <v>Even</v>
      </c>
      <c r="K3" s="635" t="str">
        <f>A479</f>
        <v>Input Section 11</v>
      </c>
      <c r="L3" s="636"/>
      <c r="M3" s="515">
        <f>H478</f>
        <v>0</v>
      </c>
      <c r="N3" s="499">
        <f>K478</f>
        <v>0</v>
      </c>
      <c r="O3" s="500" t="str">
        <f>H479</f>
        <v>Even</v>
      </c>
    </row>
    <row r="4" spans="1:15" ht="13.5" thickBot="1">
      <c r="A4" s="577" t="s">
        <v>230</v>
      </c>
      <c r="B4" s="621"/>
      <c r="C4" s="613">
        <f>Tally!F8</f>
        <v>0</v>
      </c>
      <c r="D4" s="615"/>
      <c r="F4" s="624" t="str">
        <f>A65</f>
        <v>Input Section 2</v>
      </c>
      <c r="G4" s="625"/>
      <c r="H4" s="516">
        <f>H64</f>
        <v>0</v>
      </c>
      <c r="I4" s="497">
        <f>K64</f>
        <v>0</v>
      </c>
      <c r="J4" s="501" t="str">
        <f>H65</f>
        <v>Even</v>
      </c>
      <c r="K4" s="624" t="str">
        <f>A525</f>
        <v>Input Section 12</v>
      </c>
      <c r="L4" s="625"/>
      <c r="M4" s="516">
        <f>H524</f>
        <v>0</v>
      </c>
      <c r="N4" s="497">
        <f>K524</f>
        <v>0</v>
      </c>
      <c r="O4" s="501" t="str">
        <f>H525</f>
        <v>Even</v>
      </c>
    </row>
    <row r="5" spans="1:15" ht="13.5" thickBot="1">
      <c r="A5" s="577" t="s">
        <v>231</v>
      </c>
      <c r="B5" s="621"/>
      <c r="C5" s="613">
        <f>Tally!F9</f>
        <v>0</v>
      </c>
      <c r="D5" s="615"/>
      <c r="E5" s="504"/>
      <c r="F5" s="624" t="str">
        <f>A111</f>
        <v>Input Section 3</v>
      </c>
      <c r="G5" s="625"/>
      <c r="H5" s="516">
        <f>H110</f>
        <v>0</v>
      </c>
      <c r="I5" s="497">
        <f>K110</f>
        <v>0</v>
      </c>
      <c r="J5" s="501" t="str">
        <f>H111</f>
        <v>Even</v>
      </c>
      <c r="K5" s="624" t="str">
        <f>A571</f>
        <v>Input Section 13</v>
      </c>
      <c r="L5" s="625"/>
      <c r="M5" s="516">
        <f>H570</f>
        <v>0</v>
      </c>
      <c r="N5" s="497">
        <f>K570</f>
        <v>0</v>
      </c>
      <c r="O5" s="501" t="str">
        <f>H571</f>
        <v>Even</v>
      </c>
    </row>
    <row r="6" spans="1:15" ht="13.5" thickBot="1">
      <c r="A6" s="577" t="s">
        <v>233</v>
      </c>
      <c r="B6" s="621"/>
      <c r="C6" s="622" t="str">
        <f>IFERROR(C3/C5,"")</f>
        <v/>
      </c>
      <c r="D6" s="623"/>
      <c r="F6" s="624" t="str">
        <f>A157</f>
        <v>Input Section 4</v>
      </c>
      <c r="G6" s="625"/>
      <c r="H6" s="516">
        <f>H156</f>
        <v>0</v>
      </c>
      <c r="I6" s="497">
        <f>K156</f>
        <v>0</v>
      </c>
      <c r="J6" s="501" t="str">
        <f>H157</f>
        <v>Even</v>
      </c>
      <c r="K6" s="624" t="str">
        <f>A617</f>
        <v>Input Section 14</v>
      </c>
      <c r="L6" s="625"/>
      <c r="M6" s="516">
        <f>H616</f>
        <v>0</v>
      </c>
      <c r="N6" s="497">
        <f>K616</f>
        <v>0</v>
      </c>
      <c r="O6" s="501" t="str">
        <f>H617</f>
        <v>Even</v>
      </c>
    </row>
    <row r="7" spans="1:15" ht="13.5" thickBot="1">
      <c r="A7" s="577" t="s">
        <v>234</v>
      </c>
      <c r="B7" s="621"/>
      <c r="C7" s="169">
        <f>Tally!F12</f>
        <v>0</v>
      </c>
      <c r="D7" s="160"/>
      <c r="F7" s="624" t="str">
        <f>A203</f>
        <v>Input Section 5</v>
      </c>
      <c r="G7" s="625"/>
      <c r="H7" s="516">
        <f>H202</f>
        <v>0</v>
      </c>
      <c r="I7" s="497">
        <f>K202</f>
        <v>0</v>
      </c>
      <c r="J7" s="501" t="str">
        <f>H203</f>
        <v>Even</v>
      </c>
      <c r="K7" s="624" t="str">
        <f>A663</f>
        <v>Input Section 15</v>
      </c>
      <c r="L7" s="625"/>
      <c r="M7" s="516">
        <f>H662</f>
        <v>0</v>
      </c>
      <c r="N7" s="497">
        <f>K662</f>
        <v>0</v>
      </c>
      <c r="O7" s="501" t="str">
        <f>H663</f>
        <v>Even</v>
      </c>
    </row>
    <row r="8" spans="1:15" ht="13.5" thickBot="1">
      <c r="A8" s="577" t="s">
        <v>235</v>
      </c>
      <c r="B8" s="621"/>
      <c r="C8" s="514" t="str">
        <f>IFERROR(C3/C12,"")</f>
        <v/>
      </c>
      <c r="D8" s="160"/>
      <c r="E8" s="503"/>
      <c r="F8" s="624" t="str">
        <f>A249</f>
        <v>Input Section 6</v>
      </c>
      <c r="G8" s="625"/>
      <c r="H8" s="516">
        <f>H248</f>
        <v>0</v>
      </c>
      <c r="I8" s="497">
        <f>K248</f>
        <v>0</v>
      </c>
      <c r="J8" s="501" t="str">
        <f>H249</f>
        <v>Even</v>
      </c>
      <c r="K8" s="624" t="str">
        <f>A709</f>
        <v>Input Section 16</v>
      </c>
      <c r="L8" s="625"/>
      <c r="M8" s="516">
        <f>H708</f>
        <v>0</v>
      </c>
      <c r="N8" s="497">
        <f>K708</f>
        <v>0</v>
      </c>
      <c r="O8" s="501" t="str">
        <f>H709</f>
        <v>Even</v>
      </c>
    </row>
    <row r="9" spans="1:15" ht="13.5" thickBot="1">
      <c r="A9" s="577" t="s">
        <v>236</v>
      </c>
      <c r="B9" s="621"/>
      <c r="C9" s="169" t="str">
        <f>IFERROR(1/C12,"")</f>
        <v/>
      </c>
      <c r="D9" s="160"/>
      <c r="E9" s="505"/>
      <c r="F9" s="624" t="str">
        <f>A295</f>
        <v>Input Section 7</v>
      </c>
      <c r="G9" s="625"/>
      <c r="H9" s="516">
        <f>H294</f>
        <v>0</v>
      </c>
      <c r="I9" s="497">
        <f>K294</f>
        <v>0</v>
      </c>
      <c r="J9" s="501" t="str">
        <f>H295</f>
        <v>Even</v>
      </c>
      <c r="K9" s="624" t="str">
        <f>A755</f>
        <v>Input Section 17</v>
      </c>
      <c r="L9" s="625"/>
      <c r="M9" s="516">
        <f>H754</f>
        <v>0</v>
      </c>
      <c r="N9" s="497">
        <f>K754</f>
        <v>0</v>
      </c>
      <c r="O9" s="501" t="str">
        <f>H755</f>
        <v>Even</v>
      </c>
    </row>
    <row r="10" spans="1:15" ht="13.5" thickBot="1">
      <c r="A10" s="577" t="s">
        <v>237</v>
      </c>
      <c r="B10" s="621"/>
      <c r="C10" s="169" t="str">
        <f>IFERROR(C7/C12,"")</f>
        <v/>
      </c>
      <c r="D10" s="160"/>
      <c r="F10" s="624" t="str">
        <f>A341</f>
        <v>Input Section 8</v>
      </c>
      <c r="G10" s="625"/>
      <c r="H10" s="516">
        <f>H340</f>
        <v>0</v>
      </c>
      <c r="I10" s="497">
        <f>K340</f>
        <v>0</v>
      </c>
      <c r="J10" s="501" t="str">
        <f>H341</f>
        <v>Even</v>
      </c>
      <c r="K10" s="624" t="str">
        <f>A801</f>
        <v>Input Section 18</v>
      </c>
      <c r="L10" s="625"/>
      <c r="M10" s="516">
        <f>H800</f>
        <v>0</v>
      </c>
      <c r="N10" s="497">
        <f>K800</f>
        <v>0</v>
      </c>
      <c r="O10" s="501" t="str">
        <f>H801</f>
        <v>Even</v>
      </c>
    </row>
    <row r="11" spans="1:15" ht="13.5" thickBot="1">
      <c r="A11" s="577" t="s">
        <v>113</v>
      </c>
      <c r="B11" s="621"/>
      <c r="C11" s="169" t="str">
        <f>Tally!F7</f>
        <v/>
      </c>
      <c r="D11" s="160"/>
      <c r="F11" s="624" t="str">
        <f>A387</f>
        <v>Input Section 9</v>
      </c>
      <c r="G11" s="625"/>
      <c r="H11" s="516">
        <f>H386</f>
        <v>0</v>
      </c>
      <c r="I11" s="497">
        <f>K386</f>
        <v>0</v>
      </c>
      <c r="J11" s="501" t="str">
        <f>H387</f>
        <v>Even</v>
      </c>
      <c r="K11" s="624" t="str">
        <f>A907</f>
        <v>RESOURCE</v>
      </c>
      <c r="L11" s="625"/>
      <c r="M11" s="516">
        <f>H906</f>
        <v>0</v>
      </c>
      <c r="N11" s="497">
        <f>K906</f>
        <v>0</v>
      </c>
      <c r="O11" s="501" t="str">
        <f>H907</f>
        <v>Even</v>
      </c>
    </row>
    <row r="12" spans="1:15" ht="13.5" thickBot="1">
      <c r="A12" s="577" t="s">
        <v>238</v>
      </c>
      <c r="B12" s="621"/>
      <c r="C12" s="169">
        <f>C7*C5</f>
        <v>0</v>
      </c>
      <c r="D12" s="160"/>
      <c r="F12" s="626" t="str">
        <f>A433</f>
        <v>Input Section 10</v>
      </c>
      <c r="G12" s="627"/>
      <c r="H12" s="517">
        <f>H432</f>
        <v>0</v>
      </c>
      <c r="I12" s="518">
        <f>K432</f>
        <v>0</v>
      </c>
      <c r="J12" s="519" t="str">
        <f>H433</f>
        <v>Even</v>
      </c>
      <c r="K12" s="626" t="str">
        <f>A961</f>
        <v>SPECIAL EDUCATION</v>
      </c>
      <c r="L12" s="627"/>
      <c r="M12" s="517">
        <f>H960</f>
        <v>0</v>
      </c>
      <c r="N12" s="518">
        <f>K960</f>
        <v>0</v>
      </c>
      <c r="O12" s="519" t="str">
        <f>H961</f>
        <v>Even</v>
      </c>
    </row>
    <row r="13" spans="1:15" ht="13.5" thickBot="1">
      <c r="B13" s="503"/>
      <c r="C13" s="503"/>
      <c r="F13" s="628" t="s">
        <v>258</v>
      </c>
      <c r="G13" s="629"/>
      <c r="H13" s="629"/>
      <c r="I13" s="629" t="s">
        <v>255</v>
      </c>
      <c r="J13" s="629"/>
      <c r="K13" s="629" t="s">
        <v>18</v>
      </c>
      <c r="L13" s="629"/>
      <c r="M13" s="629" t="s">
        <v>256</v>
      </c>
      <c r="N13" s="629"/>
      <c r="O13" s="506"/>
    </row>
    <row r="14" spans="1:15" ht="13.5" thickBot="1">
      <c r="B14" s="503"/>
      <c r="C14" s="503"/>
      <c r="F14" s="507"/>
      <c r="G14" s="508"/>
      <c r="H14" s="508"/>
      <c r="I14" s="637">
        <f>SUM(H3:H12) +SUM(M3:M12)</f>
        <v>0</v>
      </c>
      <c r="J14" s="638"/>
      <c r="K14" s="639">
        <f>SUM(I3:I12) +SUM(N3:N12)</f>
        <v>0</v>
      </c>
      <c r="L14" s="640"/>
      <c r="M14" s="641" t="str">
        <f>IF(K14="","",IF(K14&gt;0,"Lost FTE", IF(K14&lt;0,"Gained FTE","Even")))</f>
        <v>Even</v>
      </c>
      <c r="N14" s="638"/>
      <c r="O14" s="509"/>
    </row>
    <row r="15" spans="1:15">
      <c r="B15" s="503"/>
      <c r="C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3.5" thickBot="1"/>
    <row r="17" spans="1:17" ht="13.5" thickBot="1">
      <c r="E17" s="613" t="str">
        <f>"Totals For "&amp;A19</f>
        <v>Totals For Input Section 1</v>
      </c>
      <c r="F17" s="614"/>
      <c r="G17" s="614"/>
      <c r="H17" s="614"/>
      <c r="I17" s="614"/>
      <c r="J17" s="614"/>
      <c r="K17" s="615"/>
    </row>
    <row r="18" spans="1:17" ht="13.5" thickBot="1">
      <c r="E18" s="616" t="s">
        <v>252</v>
      </c>
      <c r="F18" s="578"/>
      <c r="G18" s="578"/>
      <c r="H18" s="521">
        <f>SUM(N21:N60)</f>
        <v>0</v>
      </c>
      <c r="I18" s="617" t="s">
        <v>232</v>
      </c>
      <c r="J18" s="618"/>
      <c r="K18" s="520">
        <f>SUM(P21:P60)</f>
        <v>0</v>
      </c>
    </row>
    <row r="19" spans="1:17" ht="13.5" thickBot="1">
      <c r="A19" s="613" t="str">
        <f>Tally!B86</f>
        <v>Input Section 1</v>
      </c>
      <c r="B19" s="615"/>
      <c r="E19" s="495"/>
      <c r="F19" s="619" t="s">
        <v>253</v>
      </c>
      <c r="G19" s="619"/>
      <c r="H19" s="620" t="str">
        <f>IF(K18="","",IF(K18&gt;0,"Lost FTE", IF(K18&lt;0,"Gained FTE","Even")))</f>
        <v>Even</v>
      </c>
      <c r="I19" s="620"/>
      <c r="J19" s="522"/>
      <c r="K19" s="496"/>
    </row>
    <row r="20" spans="1:17" ht="53.25" customHeight="1">
      <c r="A20" s="502" t="s">
        <v>38</v>
      </c>
      <c r="B20" s="2" t="s">
        <v>39</v>
      </c>
      <c r="C20" s="494" t="s">
        <v>43</v>
      </c>
      <c r="D20" s="159" t="s">
        <v>239</v>
      </c>
      <c r="E20" s="159" t="s">
        <v>240</v>
      </c>
      <c r="F20" s="159" t="s">
        <v>241</v>
      </c>
      <c r="G20" s="159" t="s">
        <v>242</v>
      </c>
      <c r="H20" s="159" t="s">
        <v>243</v>
      </c>
      <c r="I20" s="159" t="s">
        <v>244</v>
      </c>
      <c r="J20" s="511" t="s">
        <v>245</v>
      </c>
      <c r="K20" s="511" t="s">
        <v>246</v>
      </c>
      <c r="L20" s="159" t="s">
        <v>247</v>
      </c>
      <c r="M20" s="159" t="s">
        <v>248</v>
      </c>
      <c r="N20" s="159" t="s">
        <v>249</v>
      </c>
      <c r="O20" s="512" t="s">
        <v>250</v>
      </c>
      <c r="P20" s="159" t="s">
        <v>251</v>
      </c>
    </row>
    <row r="21" spans="1:17">
      <c r="A21" s="497">
        <f>Tally!B90</f>
        <v>0</v>
      </c>
      <c r="B21" s="523">
        <f>Tally!C90</f>
        <v>0</v>
      </c>
      <c r="C21" s="498">
        <f>Tally!V90</f>
        <v>0</v>
      </c>
      <c r="D21" s="497">
        <f>Tally!R90</f>
        <v>0</v>
      </c>
      <c r="E21" s="497" t="str">
        <f>IFERROR(C21/D21,"")</f>
        <v/>
      </c>
      <c r="F21" s="513"/>
      <c r="G21" s="497" t="str">
        <f t="shared" ref="G21:G60" si="0">IFERROR(IF(F21&lt;&gt;"",F21-E21,$C$7-E21),"")</f>
        <v/>
      </c>
      <c r="H21" s="497" t="str">
        <f>IFERROR(G21*D21,"")</f>
        <v/>
      </c>
      <c r="I21" s="513"/>
      <c r="J21" s="513"/>
      <c r="K21" s="497" t="str">
        <f t="shared" ref="K21:K60" si="1">IFERROR($C$10/E21,"")</f>
        <v/>
      </c>
      <c r="L21" s="516" t="str">
        <f t="shared" ref="L21:L60" si="2">IFERROR(IF(AND(I21&lt;&gt;"",J21=""),I21/$C$5/E21, IF(AND(I21&lt;&gt;"",J21&lt;&gt;""),I21/J21/E21,IF(AND(I21="",J21&lt;&gt;""),$C$3/J21/E21,$C$6/E21))),"")</f>
        <v/>
      </c>
      <c r="M21" s="516" t="str">
        <f t="shared" ref="M21:M60" si="3">IFERROR(L21-$C$8,"")</f>
        <v/>
      </c>
      <c r="N21" s="516" t="str">
        <f>IFERROR(IF(M21&gt;0,M21*E21,IF(M21&lt;0,M21*H21*-1,"")),"")</f>
        <v/>
      </c>
      <c r="O21" s="513"/>
      <c r="P21" s="497" t="str">
        <f t="shared" ref="P21:P60" si="4">IFERROR((IF(O21&lt;&gt;"",H21/O21,H21/$C$12)),"")</f>
        <v/>
      </c>
      <c r="Q21" s="167" t="str">
        <f>IF(P21="","",IF(P21&gt;0,"Lost FTE", IF(P21&lt;0,"Gained FTE","Even")))</f>
        <v/>
      </c>
    </row>
    <row r="22" spans="1:17">
      <c r="A22" s="497">
        <f>Tally!B91</f>
        <v>0</v>
      </c>
      <c r="B22" s="523">
        <f>Tally!C91</f>
        <v>0</v>
      </c>
      <c r="C22" s="498">
        <f>Tally!V91</f>
        <v>0</v>
      </c>
      <c r="D22" s="497">
        <f>Tally!R91</f>
        <v>0</v>
      </c>
      <c r="E22" s="497" t="str">
        <f t="shared" ref="E22:E60" si="5">IFERROR(C22/D22,"")</f>
        <v/>
      </c>
      <c r="F22" s="513"/>
      <c r="G22" s="497" t="str">
        <f t="shared" si="0"/>
        <v/>
      </c>
      <c r="H22" s="497" t="str">
        <f t="shared" ref="H22:H60" si="6">IFERROR(G22*D22,"")</f>
        <v/>
      </c>
      <c r="I22" s="513"/>
      <c r="J22" s="513"/>
      <c r="K22" s="497" t="str">
        <f t="shared" si="1"/>
        <v/>
      </c>
      <c r="L22" s="516" t="str">
        <f t="shared" si="2"/>
        <v/>
      </c>
      <c r="M22" s="516" t="str">
        <f t="shared" si="3"/>
        <v/>
      </c>
      <c r="N22" s="516" t="str">
        <f t="shared" ref="N22:N60" si="7">IFERROR(IF(M22&gt;0,M22*E22,IF(M22&lt;0,M22*H22*-1,"")),"")</f>
        <v/>
      </c>
      <c r="O22" s="513"/>
      <c r="P22" s="497" t="str">
        <f t="shared" si="4"/>
        <v/>
      </c>
      <c r="Q22" s="167" t="str">
        <f t="shared" ref="Q22:Q60" si="8">IF(P22="","",IF(P22&gt;0,"Lost FTE", IF(P22&lt;0,"Gained FTE","Even")))</f>
        <v/>
      </c>
    </row>
    <row r="23" spans="1:17">
      <c r="A23" s="497">
        <f>Tally!B92</f>
        <v>0</v>
      </c>
      <c r="B23" s="523">
        <f>Tally!C92</f>
        <v>0</v>
      </c>
      <c r="C23" s="498">
        <f>Tally!V92</f>
        <v>0</v>
      </c>
      <c r="D23" s="497">
        <f>Tally!R92</f>
        <v>0</v>
      </c>
      <c r="E23" s="497" t="str">
        <f t="shared" si="5"/>
        <v/>
      </c>
      <c r="F23" s="513"/>
      <c r="G23" s="497" t="str">
        <f t="shared" si="0"/>
        <v/>
      </c>
      <c r="H23" s="497" t="str">
        <f t="shared" si="6"/>
        <v/>
      </c>
      <c r="I23" s="513"/>
      <c r="J23" s="513"/>
      <c r="K23" s="497" t="str">
        <f t="shared" si="1"/>
        <v/>
      </c>
      <c r="L23" s="516" t="str">
        <f t="shared" si="2"/>
        <v/>
      </c>
      <c r="M23" s="516" t="str">
        <f t="shared" si="3"/>
        <v/>
      </c>
      <c r="N23" s="516" t="str">
        <f t="shared" si="7"/>
        <v/>
      </c>
      <c r="O23" s="513"/>
      <c r="P23" s="497" t="str">
        <f t="shared" si="4"/>
        <v/>
      </c>
      <c r="Q23" s="167" t="str">
        <f t="shared" si="8"/>
        <v/>
      </c>
    </row>
    <row r="24" spans="1:17">
      <c r="A24" s="497">
        <f>Tally!B93</f>
        <v>0</v>
      </c>
      <c r="B24" s="523">
        <f>Tally!C93</f>
        <v>0</v>
      </c>
      <c r="C24" s="498">
        <f>Tally!V93</f>
        <v>0</v>
      </c>
      <c r="D24" s="497">
        <f>Tally!R93</f>
        <v>0</v>
      </c>
      <c r="E24" s="497" t="str">
        <f t="shared" si="5"/>
        <v/>
      </c>
      <c r="F24" s="513"/>
      <c r="G24" s="497" t="str">
        <f t="shared" si="0"/>
        <v/>
      </c>
      <c r="H24" s="497" t="str">
        <f t="shared" si="6"/>
        <v/>
      </c>
      <c r="I24" s="513"/>
      <c r="J24" s="513"/>
      <c r="K24" s="497" t="str">
        <f t="shared" si="1"/>
        <v/>
      </c>
      <c r="L24" s="516" t="str">
        <f t="shared" si="2"/>
        <v/>
      </c>
      <c r="M24" s="516" t="str">
        <f t="shared" si="3"/>
        <v/>
      </c>
      <c r="N24" s="516" t="str">
        <f t="shared" si="7"/>
        <v/>
      </c>
      <c r="O24" s="513"/>
      <c r="P24" s="497" t="str">
        <f t="shared" si="4"/>
        <v/>
      </c>
      <c r="Q24" s="167" t="str">
        <f t="shared" si="8"/>
        <v/>
      </c>
    </row>
    <row r="25" spans="1:17">
      <c r="A25" s="497">
        <f>Tally!B94</f>
        <v>0</v>
      </c>
      <c r="B25" s="523">
        <f>Tally!C94</f>
        <v>0</v>
      </c>
      <c r="C25" s="498">
        <f>Tally!V94</f>
        <v>0</v>
      </c>
      <c r="D25" s="497">
        <f>Tally!R94</f>
        <v>0</v>
      </c>
      <c r="E25" s="497" t="str">
        <f t="shared" si="5"/>
        <v/>
      </c>
      <c r="F25" s="513"/>
      <c r="G25" s="497" t="str">
        <f t="shared" si="0"/>
        <v/>
      </c>
      <c r="H25" s="497" t="str">
        <f t="shared" si="6"/>
        <v/>
      </c>
      <c r="I25" s="513"/>
      <c r="J25" s="513"/>
      <c r="K25" s="497" t="str">
        <f t="shared" si="1"/>
        <v/>
      </c>
      <c r="L25" s="516" t="str">
        <f t="shared" si="2"/>
        <v/>
      </c>
      <c r="M25" s="516" t="str">
        <f t="shared" si="3"/>
        <v/>
      </c>
      <c r="N25" s="516" t="str">
        <f t="shared" si="7"/>
        <v/>
      </c>
      <c r="O25" s="513"/>
      <c r="P25" s="497" t="str">
        <f t="shared" si="4"/>
        <v/>
      </c>
      <c r="Q25" s="167" t="str">
        <f t="shared" si="8"/>
        <v/>
      </c>
    </row>
    <row r="26" spans="1:17">
      <c r="A26" s="497">
        <f>Tally!B95</f>
        <v>0</v>
      </c>
      <c r="B26" s="523">
        <f>Tally!C95</f>
        <v>0</v>
      </c>
      <c r="C26" s="498">
        <f>Tally!V95</f>
        <v>0</v>
      </c>
      <c r="D26" s="497">
        <f>Tally!R95</f>
        <v>0</v>
      </c>
      <c r="E26" s="497" t="str">
        <f t="shared" si="5"/>
        <v/>
      </c>
      <c r="F26" s="513"/>
      <c r="G26" s="497" t="str">
        <f t="shared" si="0"/>
        <v/>
      </c>
      <c r="H26" s="497" t="str">
        <f t="shared" si="6"/>
        <v/>
      </c>
      <c r="I26" s="513"/>
      <c r="J26" s="513"/>
      <c r="K26" s="497" t="str">
        <f t="shared" si="1"/>
        <v/>
      </c>
      <c r="L26" s="516" t="str">
        <f t="shared" si="2"/>
        <v/>
      </c>
      <c r="M26" s="516" t="str">
        <f t="shared" si="3"/>
        <v/>
      </c>
      <c r="N26" s="516" t="str">
        <f t="shared" si="7"/>
        <v/>
      </c>
      <c r="O26" s="513"/>
      <c r="P26" s="497" t="str">
        <f t="shared" si="4"/>
        <v/>
      </c>
      <c r="Q26" s="167" t="str">
        <f t="shared" si="8"/>
        <v/>
      </c>
    </row>
    <row r="27" spans="1:17">
      <c r="A27" s="497">
        <f>Tally!B96</f>
        <v>0</v>
      </c>
      <c r="B27" s="523">
        <f>Tally!C96</f>
        <v>0</v>
      </c>
      <c r="C27" s="498">
        <f>Tally!V96</f>
        <v>0</v>
      </c>
      <c r="D27" s="497">
        <f>Tally!R96</f>
        <v>0</v>
      </c>
      <c r="E27" s="497" t="str">
        <f t="shared" si="5"/>
        <v/>
      </c>
      <c r="F27" s="513"/>
      <c r="G27" s="497" t="str">
        <f t="shared" si="0"/>
        <v/>
      </c>
      <c r="H27" s="497" t="str">
        <f t="shared" si="6"/>
        <v/>
      </c>
      <c r="I27" s="513"/>
      <c r="J27" s="513"/>
      <c r="K27" s="497" t="str">
        <f t="shared" si="1"/>
        <v/>
      </c>
      <c r="L27" s="516" t="str">
        <f t="shared" si="2"/>
        <v/>
      </c>
      <c r="M27" s="516" t="str">
        <f t="shared" si="3"/>
        <v/>
      </c>
      <c r="N27" s="516" t="str">
        <f t="shared" si="7"/>
        <v/>
      </c>
      <c r="O27" s="513"/>
      <c r="P27" s="497" t="str">
        <f t="shared" si="4"/>
        <v/>
      </c>
      <c r="Q27" s="167" t="str">
        <f t="shared" si="8"/>
        <v/>
      </c>
    </row>
    <row r="28" spans="1:17">
      <c r="A28" s="497">
        <f>Tally!B97</f>
        <v>0</v>
      </c>
      <c r="B28" s="523">
        <f>Tally!C97</f>
        <v>0</v>
      </c>
      <c r="C28" s="498">
        <f>Tally!V97</f>
        <v>0</v>
      </c>
      <c r="D28" s="497">
        <f>Tally!R97</f>
        <v>0</v>
      </c>
      <c r="E28" s="497" t="str">
        <f t="shared" si="5"/>
        <v/>
      </c>
      <c r="F28" s="513"/>
      <c r="G28" s="497" t="str">
        <f t="shared" si="0"/>
        <v/>
      </c>
      <c r="H28" s="497" t="str">
        <f t="shared" si="6"/>
        <v/>
      </c>
      <c r="I28" s="513"/>
      <c r="J28" s="513"/>
      <c r="K28" s="497" t="str">
        <f t="shared" si="1"/>
        <v/>
      </c>
      <c r="L28" s="516" t="str">
        <f t="shared" si="2"/>
        <v/>
      </c>
      <c r="M28" s="516" t="str">
        <f t="shared" si="3"/>
        <v/>
      </c>
      <c r="N28" s="516" t="str">
        <f t="shared" si="7"/>
        <v/>
      </c>
      <c r="O28" s="513"/>
      <c r="P28" s="497" t="str">
        <f t="shared" si="4"/>
        <v/>
      </c>
      <c r="Q28" s="167" t="str">
        <f t="shared" si="8"/>
        <v/>
      </c>
    </row>
    <row r="29" spans="1:17">
      <c r="A29" s="497">
        <f>Tally!B98</f>
        <v>0</v>
      </c>
      <c r="B29" s="523">
        <f>Tally!C98</f>
        <v>0</v>
      </c>
      <c r="C29" s="498">
        <f>Tally!V98</f>
        <v>0</v>
      </c>
      <c r="D29" s="497">
        <f>Tally!R98</f>
        <v>0</v>
      </c>
      <c r="E29" s="497" t="str">
        <f t="shared" si="5"/>
        <v/>
      </c>
      <c r="F29" s="513"/>
      <c r="G29" s="497" t="str">
        <f t="shared" si="0"/>
        <v/>
      </c>
      <c r="H29" s="497" t="str">
        <f t="shared" si="6"/>
        <v/>
      </c>
      <c r="I29" s="513"/>
      <c r="J29" s="513"/>
      <c r="K29" s="497" t="str">
        <f t="shared" si="1"/>
        <v/>
      </c>
      <c r="L29" s="516" t="str">
        <f t="shared" si="2"/>
        <v/>
      </c>
      <c r="M29" s="516" t="str">
        <f t="shared" si="3"/>
        <v/>
      </c>
      <c r="N29" s="516" t="str">
        <f t="shared" si="7"/>
        <v/>
      </c>
      <c r="O29" s="513"/>
      <c r="P29" s="497" t="str">
        <f t="shared" si="4"/>
        <v/>
      </c>
      <c r="Q29" s="167" t="str">
        <f t="shared" si="8"/>
        <v/>
      </c>
    </row>
    <row r="30" spans="1:17">
      <c r="A30" s="497">
        <f>Tally!B99</f>
        <v>0</v>
      </c>
      <c r="B30" s="523">
        <f>Tally!C99</f>
        <v>0</v>
      </c>
      <c r="C30" s="498">
        <f>Tally!V99</f>
        <v>0</v>
      </c>
      <c r="D30" s="497">
        <f>Tally!R99</f>
        <v>0</v>
      </c>
      <c r="E30" s="497" t="str">
        <f t="shared" si="5"/>
        <v/>
      </c>
      <c r="F30" s="513"/>
      <c r="G30" s="497" t="str">
        <f t="shared" si="0"/>
        <v/>
      </c>
      <c r="H30" s="497" t="str">
        <f t="shared" si="6"/>
        <v/>
      </c>
      <c r="I30" s="513"/>
      <c r="J30" s="513"/>
      <c r="K30" s="497" t="str">
        <f t="shared" si="1"/>
        <v/>
      </c>
      <c r="L30" s="516" t="str">
        <f t="shared" si="2"/>
        <v/>
      </c>
      <c r="M30" s="516" t="str">
        <f t="shared" si="3"/>
        <v/>
      </c>
      <c r="N30" s="516" t="str">
        <f t="shared" si="7"/>
        <v/>
      </c>
      <c r="O30" s="513"/>
      <c r="P30" s="497" t="str">
        <f t="shared" si="4"/>
        <v/>
      </c>
      <c r="Q30" s="167" t="str">
        <f t="shared" si="8"/>
        <v/>
      </c>
    </row>
    <row r="31" spans="1:17">
      <c r="A31" s="497">
        <f>Tally!B100</f>
        <v>0</v>
      </c>
      <c r="B31" s="523">
        <f>Tally!C100</f>
        <v>0</v>
      </c>
      <c r="C31" s="498">
        <f>Tally!V100</f>
        <v>0</v>
      </c>
      <c r="D31" s="497">
        <f>Tally!R100</f>
        <v>0</v>
      </c>
      <c r="E31" s="497" t="str">
        <f t="shared" si="5"/>
        <v/>
      </c>
      <c r="F31" s="513"/>
      <c r="G31" s="497" t="str">
        <f t="shared" si="0"/>
        <v/>
      </c>
      <c r="H31" s="497" t="str">
        <f t="shared" si="6"/>
        <v/>
      </c>
      <c r="I31" s="513"/>
      <c r="J31" s="513"/>
      <c r="K31" s="497" t="str">
        <f t="shared" si="1"/>
        <v/>
      </c>
      <c r="L31" s="516" t="str">
        <f t="shared" si="2"/>
        <v/>
      </c>
      <c r="M31" s="516" t="str">
        <f t="shared" si="3"/>
        <v/>
      </c>
      <c r="N31" s="516" t="str">
        <f t="shared" si="7"/>
        <v/>
      </c>
      <c r="O31" s="513"/>
      <c r="P31" s="497" t="str">
        <f t="shared" si="4"/>
        <v/>
      </c>
      <c r="Q31" s="167" t="str">
        <f t="shared" si="8"/>
        <v/>
      </c>
    </row>
    <row r="32" spans="1:17">
      <c r="A32" s="497">
        <f>Tally!B101</f>
        <v>0</v>
      </c>
      <c r="B32" s="523">
        <f>Tally!C101</f>
        <v>0</v>
      </c>
      <c r="C32" s="498">
        <f>Tally!V101</f>
        <v>0</v>
      </c>
      <c r="D32" s="497">
        <f>Tally!R101</f>
        <v>0</v>
      </c>
      <c r="E32" s="497" t="str">
        <f t="shared" si="5"/>
        <v/>
      </c>
      <c r="F32" s="513"/>
      <c r="G32" s="497" t="str">
        <f t="shared" si="0"/>
        <v/>
      </c>
      <c r="H32" s="497" t="str">
        <f t="shared" si="6"/>
        <v/>
      </c>
      <c r="I32" s="513"/>
      <c r="J32" s="513"/>
      <c r="K32" s="497" t="str">
        <f t="shared" si="1"/>
        <v/>
      </c>
      <c r="L32" s="516" t="str">
        <f t="shared" si="2"/>
        <v/>
      </c>
      <c r="M32" s="516" t="str">
        <f t="shared" si="3"/>
        <v/>
      </c>
      <c r="N32" s="516" t="str">
        <f t="shared" si="7"/>
        <v/>
      </c>
      <c r="O32" s="513"/>
      <c r="P32" s="497" t="str">
        <f t="shared" si="4"/>
        <v/>
      </c>
      <c r="Q32" s="167" t="str">
        <f t="shared" si="8"/>
        <v/>
      </c>
    </row>
    <row r="33" spans="1:17">
      <c r="A33" s="497">
        <f>Tally!B102</f>
        <v>0</v>
      </c>
      <c r="B33" s="523">
        <f>Tally!C102</f>
        <v>0</v>
      </c>
      <c r="C33" s="498">
        <f>Tally!V102</f>
        <v>0</v>
      </c>
      <c r="D33" s="497">
        <f>Tally!R102</f>
        <v>0</v>
      </c>
      <c r="E33" s="497" t="str">
        <f t="shared" si="5"/>
        <v/>
      </c>
      <c r="F33" s="513"/>
      <c r="G33" s="497" t="str">
        <f t="shared" si="0"/>
        <v/>
      </c>
      <c r="H33" s="497" t="str">
        <f t="shared" si="6"/>
        <v/>
      </c>
      <c r="I33" s="513"/>
      <c r="J33" s="513"/>
      <c r="K33" s="497" t="str">
        <f t="shared" si="1"/>
        <v/>
      </c>
      <c r="L33" s="516" t="str">
        <f t="shared" si="2"/>
        <v/>
      </c>
      <c r="M33" s="516" t="str">
        <f t="shared" si="3"/>
        <v/>
      </c>
      <c r="N33" s="516" t="str">
        <f t="shared" si="7"/>
        <v/>
      </c>
      <c r="O33" s="513"/>
      <c r="P33" s="497" t="str">
        <f t="shared" si="4"/>
        <v/>
      </c>
      <c r="Q33" s="167" t="str">
        <f t="shared" si="8"/>
        <v/>
      </c>
    </row>
    <row r="34" spans="1:17">
      <c r="A34" s="497">
        <f>Tally!B103</f>
        <v>0</v>
      </c>
      <c r="B34" s="523">
        <f>Tally!C103</f>
        <v>0</v>
      </c>
      <c r="C34" s="498">
        <f>Tally!V103</f>
        <v>0</v>
      </c>
      <c r="D34" s="497">
        <f>Tally!R103</f>
        <v>0</v>
      </c>
      <c r="E34" s="497" t="str">
        <f t="shared" si="5"/>
        <v/>
      </c>
      <c r="F34" s="513"/>
      <c r="G34" s="497" t="str">
        <f t="shared" si="0"/>
        <v/>
      </c>
      <c r="H34" s="497" t="str">
        <f t="shared" si="6"/>
        <v/>
      </c>
      <c r="I34" s="513"/>
      <c r="J34" s="513"/>
      <c r="K34" s="497" t="str">
        <f t="shared" si="1"/>
        <v/>
      </c>
      <c r="L34" s="516" t="str">
        <f t="shared" si="2"/>
        <v/>
      </c>
      <c r="M34" s="516" t="str">
        <f t="shared" si="3"/>
        <v/>
      </c>
      <c r="N34" s="516" t="str">
        <f t="shared" si="7"/>
        <v/>
      </c>
      <c r="O34" s="513"/>
      <c r="P34" s="497" t="str">
        <f t="shared" si="4"/>
        <v/>
      </c>
      <c r="Q34" s="167" t="str">
        <f t="shared" si="8"/>
        <v/>
      </c>
    </row>
    <row r="35" spans="1:17">
      <c r="A35" s="497">
        <f>Tally!B104</f>
        <v>0</v>
      </c>
      <c r="B35" s="523">
        <f>Tally!C104</f>
        <v>0</v>
      </c>
      <c r="C35" s="498">
        <f>Tally!V104</f>
        <v>0</v>
      </c>
      <c r="D35" s="497">
        <f>Tally!R104</f>
        <v>0</v>
      </c>
      <c r="E35" s="497" t="str">
        <f t="shared" si="5"/>
        <v/>
      </c>
      <c r="F35" s="513"/>
      <c r="G35" s="497" t="str">
        <f t="shared" si="0"/>
        <v/>
      </c>
      <c r="H35" s="497" t="str">
        <f t="shared" si="6"/>
        <v/>
      </c>
      <c r="I35" s="513"/>
      <c r="J35" s="513"/>
      <c r="K35" s="497" t="str">
        <f t="shared" si="1"/>
        <v/>
      </c>
      <c r="L35" s="516" t="str">
        <f t="shared" si="2"/>
        <v/>
      </c>
      <c r="M35" s="516" t="str">
        <f t="shared" si="3"/>
        <v/>
      </c>
      <c r="N35" s="516" t="str">
        <f t="shared" si="7"/>
        <v/>
      </c>
      <c r="O35" s="513"/>
      <c r="P35" s="497" t="str">
        <f t="shared" si="4"/>
        <v/>
      </c>
      <c r="Q35" s="167" t="str">
        <f t="shared" si="8"/>
        <v/>
      </c>
    </row>
    <row r="36" spans="1:17">
      <c r="A36" s="497">
        <f>Tally!B105</f>
        <v>0</v>
      </c>
      <c r="B36" s="523">
        <f>Tally!C105</f>
        <v>0</v>
      </c>
      <c r="C36" s="498">
        <f>Tally!V105</f>
        <v>0</v>
      </c>
      <c r="D36" s="497">
        <f>Tally!R105</f>
        <v>0</v>
      </c>
      <c r="E36" s="497" t="str">
        <f t="shared" si="5"/>
        <v/>
      </c>
      <c r="F36" s="513"/>
      <c r="G36" s="497" t="str">
        <f t="shared" si="0"/>
        <v/>
      </c>
      <c r="H36" s="497" t="str">
        <f t="shared" si="6"/>
        <v/>
      </c>
      <c r="I36" s="513"/>
      <c r="J36" s="513"/>
      <c r="K36" s="497" t="str">
        <f t="shared" si="1"/>
        <v/>
      </c>
      <c r="L36" s="516" t="str">
        <f t="shared" si="2"/>
        <v/>
      </c>
      <c r="M36" s="516" t="str">
        <f t="shared" si="3"/>
        <v/>
      </c>
      <c r="N36" s="516" t="str">
        <f t="shared" si="7"/>
        <v/>
      </c>
      <c r="O36" s="513"/>
      <c r="P36" s="497" t="str">
        <f t="shared" si="4"/>
        <v/>
      </c>
      <c r="Q36" s="167" t="str">
        <f t="shared" si="8"/>
        <v/>
      </c>
    </row>
    <row r="37" spans="1:17">
      <c r="A37" s="497">
        <f>Tally!B106</f>
        <v>0</v>
      </c>
      <c r="B37" s="523">
        <f>Tally!C106</f>
        <v>0</v>
      </c>
      <c r="C37" s="498">
        <f>Tally!V106</f>
        <v>0</v>
      </c>
      <c r="D37" s="497">
        <f>Tally!R106</f>
        <v>0</v>
      </c>
      <c r="E37" s="497" t="str">
        <f t="shared" si="5"/>
        <v/>
      </c>
      <c r="F37" s="513"/>
      <c r="G37" s="497" t="str">
        <f t="shared" si="0"/>
        <v/>
      </c>
      <c r="H37" s="497" t="str">
        <f t="shared" si="6"/>
        <v/>
      </c>
      <c r="I37" s="513"/>
      <c r="J37" s="513"/>
      <c r="K37" s="497" t="str">
        <f t="shared" si="1"/>
        <v/>
      </c>
      <c r="L37" s="516" t="str">
        <f t="shared" si="2"/>
        <v/>
      </c>
      <c r="M37" s="516" t="str">
        <f t="shared" si="3"/>
        <v/>
      </c>
      <c r="N37" s="516" t="str">
        <f t="shared" si="7"/>
        <v/>
      </c>
      <c r="O37" s="513"/>
      <c r="P37" s="497" t="str">
        <f t="shared" si="4"/>
        <v/>
      </c>
      <c r="Q37" s="167" t="str">
        <f t="shared" si="8"/>
        <v/>
      </c>
    </row>
    <row r="38" spans="1:17">
      <c r="A38" s="497">
        <f>Tally!B107</f>
        <v>0</v>
      </c>
      <c r="B38" s="523">
        <f>Tally!C107</f>
        <v>0</v>
      </c>
      <c r="C38" s="498">
        <f>Tally!V107</f>
        <v>0</v>
      </c>
      <c r="D38" s="497">
        <f>Tally!R107</f>
        <v>0</v>
      </c>
      <c r="E38" s="497" t="str">
        <f t="shared" si="5"/>
        <v/>
      </c>
      <c r="F38" s="513"/>
      <c r="G38" s="497" t="str">
        <f t="shared" si="0"/>
        <v/>
      </c>
      <c r="H38" s="497" t="str">
        <f t="shared" si="6"/>
        <v/>
      </c>
      <c r="I38" s="513"/>
      <c r="J38" s="513"/>
      <c r="K38" s="497" t="str">
        <f t="shared" si="1"/>
        <v/>
      </c>
      <c r="L38" s="516" t="str">
        <f t="shared" si="2"/>
        <v/>
      </c>
      <c r="M38" s="516" t="str">
        <f t="shared" si="3"/>
        <v/>
      </c>
      <c r="N38" s="516" t="str">
        <f t="shared" si="7"/>
        <v/>
      </c>
      <c r="O38" s="513"/>
      <c r="P38" s="497" t="str">
        <f t="shared" si="4"/>
        <v/>
      </c>
      <c r="Q38" s="167" t="str">
        <f t="shared" si="8"/>
        <v/>
      </c>
    </row>
    <row r="39" spans="1:17">
      <c r="A39" s="497">
        <f>Tally!B108</f>
        <v>0</v>
      </c>
      <c r="B39" s="523">
        <f>Tally!C108</f>
        <v>0</v>
      </c>
      <c r="C39" s="498">
        <f>Tally!V108</f>
        <v>0</v>
      </c>
      <c r="D39" s="497">
        <f>Tally!R108</f>
        <v>0</v>
      </c>
      <c r="E39" s="497" t="str">
        <f t="shared" si="5"/>
        <v/>
      </c>
      <c r="F39" s="513"/>
      <c r="G39" s="497" t="str">
        <f t="shared" si="0"/>
        <v/>
      </c>
      <c r="H39" s="497" t="str">
        <f t="shared" si="6"/>
        <v/>
      </c>
      <c r="I39" s="513"/>
      <c r="J39" s="513"/>
      <c r="K39" s="497" t="str">
        <f t="shared" si="1"/>
        <v/>
      </c>
      <c r="L39" s="516" t="str">
        <f t="shared" si="2"/>
        <v/>
      </c>
      <c r="M39" s="516" t="str">
        <f t="shared" si="3"/>
        <v/>
      </c>
      <c r="N39" s="516" t="str">
        <f t="shared" si="7"/>
        <v/>
      </c>
      <c r="O39" s="513"/>
      <c r="P39" s="497" t="str">
        <f t="shared" si="4"/>
        <v/>
      </c>
      <c r="Q39" s="167" t="str">
        <f t="shared" si="8"/>
        <v/>
      </c>
    </row>
    <row r="40" spans="1:17">
      <c r="A40" s="497">
        <f>Tally!B109</f>
        <v>0</v>
      </c>
      <c r="B40" s="523">
        <f>Tally!C109</f>
        <v>0</v>
      </c>
      <c r="C40" s="498">
        <f>Tally!V109</f>
        <v>0</v>
      </c>
      <c r="D40" s="497">
        <f>Tally!R109</f>
        <v>0</v>
      </c>
      <c r="E40" s="497" t="str">
        <f t="shared" si="5"/>
        <v/>
      </c>
      <c r="F40" s="513"/>
      <c r="G40" s="497" t="str">
        <f t="shared" si="0"/>
        <v/>
      </c>
      <c r="H40" s="497" t="str">
        <f t="shared" si="6"/>
        <v/>
      </c>
      <c r="I40" s="513"/>
      <c r="J40" s="513"/>
      <c r="K40" s="497" t="str">
        <f t="shared" si="1"/>
        <v/>
      </c>
      <c r="L40" s="516" t="str">
        <f t="shared" si="2"/>
        <v/>
      </c>
      <c r="M40" s="516" t="str">
        <f t="shared" si="3"/>
        <v/>
      </c>
      <c r="N40" s="516" t="str">
        <f t="shared" si="7"/>
        <v/>
      </c>
      <c r="O40" s="513"/>
      <c r="P40" s="497" t="str">
        <f t="shared" si="4"/>
        <v/>
      </c>
      <c r="Q40" s="167" t="str">
        <f t="shared" si="8"/>
        <v/>
      </c>
    </row>
    <row r="41" spans="1:17">
      <c r="A41" s="497">
        <f>Tally!B110</f>
        <v>0</v>
      </c>
      <c r="B41" s="523">
        <f>Tally!C110</f>
        <v>0</v>
      </c>
      <c r="C41" s="498">
        <f>Tally!V110</f>
        <v>0</v>
      </c>
      <c r="D41" s="497">
        <f>Tally!R110</f>
        <v>0</v>
      </c>
      <c r="E41" s="497" t="str">
        <f t="shared" si="5"/>
        <v/>
      </c>
      <c r="F41" s="513"/>
      <c r="G41" s="497" t="str">
        <f t="shared" si="0"/>
        <v/>
      </c>
      <c r="H41" s="497" t="str">
        <f t="shared" si="6"/>
        <v/>
      </c>
      <c r="I41" s="513"/>
      <c r="J41" s="513"/>
      <c r="K41" s="497" t="str">
        <f t="shared" si="1"/>
        <v/>
      </c>
      <c r="L41" s="516" t="str">
        <f t="shared" si="2"/>
        <v/>
      </c>
      <c r="M41" s="516" t="str">
        <f t="shared" si="3"/>
        <v/>
      </c>
      <c r="N41" s="516" t="str">
        <f t="shared" si="7"/>
        <v/>
      </c>
      <c r="O41" s="513"/>
      <c r="P41" s="497" t="str">
        <f t="shared" si="4"/>
        <v/>
      </c>
      <c r="Q41" s="167" t="str">
        <f t="shared" si="8"/>
        <v/>
      </c>
    </row>
    <row r="42" spans="1:17">
      <c r="A42" s="497">
        <f>Tally!B111</f>
        <v>0</v>
      </c>
      <c r="B42" s="523">
        <f>Tally!C111</f>
        <v>0</v>
      </c>
      <c r="C42" s="498">
        <f>Tally!V111</f>
        <v>0</v>
      </c>
      <c r="D42" s="497">
        <f>Tally!R111</f>
        <v>0</v>
      </c>
      <c r="E42" s="497" t="str">
        <f t="shared" si="5"/>
        <v/>
      </c>
      <c r="F42" s="513"/>
      <c r="G42" s="497" t="str">
        <f t="shared" si="0"/>
        <v/>
      </c>
      <c r="H42" s="497" t="str">
        <f t="shared" si="6"/>
        <v/>
      </c>
      <c r="I42" s="513"/>
      <c r="J42" s="513"/>
      <c r="K42" s="497" t="str">
        <f t="shared" si="1"/>
        <v/>
      </c>
      <c r="L42" s="516" t="str">
        <f t="shared" si="2"/>
        <v/>
      </c>
      <c r="M42" s="516" t="str">
        <f t="shared" si="3"/>
        <v/>
      </c>
      <c r="N42" s="516" t="str">
        <f t="shared" si="7"/>
        <v/>
      </c>
      <c r="O42" s="513"/>
      <c r="P42" s="497" t="str">
        <f t="shared" si="4"/>
        <v/>
      </c>
      <c r="Q42" s="167" t="str">
        <f t="shared" si="8"/>
        <v/>
      </c>
    </row>
    <row r="43" spans="1:17">
      <c r="A43" s="497">
        <f>Tally!B112</f>
        <v>0</v>
      </c>
      <c r="B43" s="523">
        <f>Tally!C112</f>
        <v>0</v>
      </c>
      <c r="C43" s="498">
        <f>Tally!V112</f>
        <v>0</v>
      </c>
      <c r="D43" s="497">
        <f>Tally!R112</f>
        <v>0</v>
      </c>
      <c r="E43" s="497" t="str">
        <f t="shared" si="5"/>
        <v/>
      </c>
      <c r="F43" s="513"/>
      <c r="G43" s="497" t="str">
        <f t="shared" si="0"/>
        <v/>
      </c>
      <c r="H43" s="497" t="str">
        <f t="shared" si="6"/>
        <v/>
      </c>
      <c r="I43" s="513"/>
      <c r="J43" s="513"/>
      <c r="K43" s="497" t="str">
        <f t="shared" si="1"/>
        <v/>
      </c>
      <c r="L43" s="516" t="str">
        <f t="shared" si="2"/>
        <v/>
      </c>
      <c r="M43" s="516" t="str">
        <f t="shared" si="3"/>
        <v/>
      </c>
      <c r="N43" s="516" t="str">
        <f t="shared" si="7"/>
        <v/>
      </c>
      <c r="O43" s="513"/>
      <c r="P43" s="497" t="str">
        <f t="shared" si="4"/>
        <v/>
      </c>
      <c r="Q43" s="167" t="str">
        <f t="shared" si="8"/>
        <v/>
      </c>
    </row>
    <row r="44" spans="1:17">
      <c r="A44" s="497">
        <f>Tally!B113</f>
        <v>0</v>
      </c>
      <c r="B44" s="523">
        <f>Tally!C113</f>
        <v>0</v>
      </c>
      <c r="C44" s="498">
        <f>Tally!V113</f>
        <v>0</v>
      </c>
      <c r="D44" s="497">
        <f>Tally!R113</f>
        <v>0</v>
      </c>
      <c r="E44" s="497" t="str">
        <f t="shared" si="5"/>
        <v/>
      </c>
      <c r="F44" s="513"/>
      <c r="G44" s="497" t="str">
        <f t="shared" si="0"/>
        <v/>
      </c>
      <c r="H44" s="497" t="str">
        <f t="shared" si="6"/>
        <v/>
      </c>
      <c r="I44" s="513"/>
      <c r="J44" s="513"/>
      <c r="K44" s="497" t="str">
        <f t="shared" si="1"/>
        <v/>
      </c>
      <c r="L44" s="516" t="str">
        <f t="shared" si="2"/>
        <v/>
      </c>
      <c r="M44" s="516" t="str">
        <f t="shared" si="3"/>
        <v/>
      </c>
      <c r="N44" s="516" t="str">
        <f t="shared" si="7"/>
        <v/>
      </c>
      <c r="O44" s="513"/>
      <c r="P44" s="497" t="str">
        <f t="shared" si="4"/>
        <v/>
      </c>
      <c r="Q44" s="167" t="str">
        <f t="shared" si="8"/>
        <v/>
      </c>
    </row>
    <row r="45" spans="1:17">
      <c r="A45" s="497">
        <f>Tally!B114</f>
        <v>0</v>
      </c>
      <c r="B45" s="523">
        <f>Tally!C114</f>
        <v>0</v>
      </c>
      <c r="C45" s="498">
        <f>Tally!V114</f>
        <v>0</v>
      </c>
      <c r="D45" s="497">
        <f>Tally!R114</f>
        <v>0</v>
      </c>
      <c r="E45" s="497" t="str">
        <f t="shared" si="5"/>
        <v/>
      </c>
      <c r="F45" s="513"/>
      <c r="G45" s="497" t="str">
        <f t="shared" si="0"/>
        <v/>
      </c>
      <c r="H45" s="497" t="str">
        <f t="shared" si="6"/>
        <v/>
      </c>
      <c r="I45" s="513"/>
      <c r="J45" s="513"/>
      <c r="K45" s="497" t="str">
        <f t="shared" si="1"/>
        <v/>
      </c>
      <c r="L45" s="516" t="str">
        <f t="shared" si="2"/>
        <v/>
      </c>
      <c r="M45" s="516" t="str">
        <f t="shared" si="3"/>
        <v/>
      </c>
      <c r="N45" s="516" t="str">
        <f t="shared" si="7"/>
        <v/>
      </c>
      <c r="O45" s="513"/>
      <c r="P45" s="497" t="str">
        <f t="shared" si="4"/>
        <v/>
      </c>
      <c r="Q45" s="167" t="str">
        <f t="shared" si="8"/>
        <v/>
      </c>
    </row>
    <row r="46" spans="1:17">
      <c r="A46" s="497">
        <f>Tally!B115</f>
        <v>0</v>
      </c>
      <c r="B46" s="523">
        <f>Tally!C115</f>
        <v>0</v>
      </c>
      <c r="C46" s="498">
        <f>Tally!V115</f>
        <v>0</v>
      </c>
      <c r="D46" s="497">
        <f>Tally!R115</f>
        <v>0</v>
      </c>
      <c r="E46" s="497" t="str">
        <f t="shared" si="5"/>
        <v/>
      </c>
      <c r="F46" s="513"/>
      <c r="G46" s="497" t="str">
        <f t="shared" si="0"/>
        <v/>
      </c>
      <c r="H46" s="497" t="str">
        <f t="shared" si="6"/>
        <v/>
      </c>
      <c r="I46" s="513"/>
      <c r="J46" s="513"/>
      <c r="K46" s="497" t="str">
        <f t="shared" si="1"/>
        <v/>
      </c>
      <c r="L46" s="516" t="str">
        <f t="shared" si="2"/>
        <v/>
      </c>
      <c r="M46" s="516" t="str">
        <f t="shared" si="3"/>
        <v/>
      </c>
      <c r="N46" s="516" t="str">
        <f t="shared" si="7"/>
        <v/>
      </c>
      <c r="O46" s="513"/>
      <c r="P46" s="497" t="str">
        <f t="shared" si="4"/>
        <v/>
      </c>
      <c r="Q46" s="167" t="str">
        <f t="shared" si="8"/>
        <v/>
      </c>
    </row>
    <row r="47" spans="1:17">
      <c r="A47" s="497">
        <f>Tally!B116</f>
        <v>0</v>
      </c>
      <c r="B47" s="523">
        <f>Tally!C116</f>
        <v>0</v>
      </c>
      <c r="C47" s="498">
        <f>Tally!V116</f>
        <v>0</v>
      </c>
      <c r="D47" s="497">
        <f>Tally!R116</f>
        <v>0</v>
      </c>
      <c r="E47" s="497" t="str">
        <f t="shared" si="5"/>
        <v/>
      </c>
      <c r="F47" s="513"/>
      <c r="G47" s="497" t="str">
        <f t="shared" si="0"/>
        <v/>
      </c>
      <c r="H47" s="497" t="str">
        <f t="shared" si="6"/>
        <v/>
      </c>
      <c r="I47" s="513"/>
      <c r="J47" s="513"/>
      <c r="K47" s="497" t="str">
        <f t="shared" si="1"/>
        <v/>
      </c>
      <c r="L47" s="516" t="str">
        <f t="shared" si="2"/>
        <v/>
      </c>
      <c r="M47" s="516" t="str">
        <f t="shared" si="3"/>
        <v/>
      </c>
      <c r="N47" s="516" t="str">
        <f t="shared" si="7"/>
        <v/>
      </c>
      <c r="O47" s="513"/>
      <c r="P47" s="497" t="str">
        <f t="shared" si="4"/>
        <v/>
      </c>
      <c r="Q47" s="167" t="str">
        <f t="shared" si="8"/>
        <v/>
      </c>
    </row>
    <row r="48" spans="1:17">
      <c r="A48" s="497">
        <f>Tally!B117</f>
        <v>0</v>
      </c>
      <c r="B48" s="523">
        <f>Tally!C117</f>
        <v>0</v>
      </c>
      <c r="C48" s="498">
        <f>Tally!V117</f>
        <v>0</v>
      </c>
      <c r="D48" s="497">
        <f>Tally!R117</f>
        <v>0</v>
      </c>
      <c r="E48" s="497" t="str">
        <f t="shared" si="5"/>
        <v/>
      </c>
      <c r="F48" s="513"/>
      <c r="G48" s="497" t="str">
        <f t="shared" si="0"/>
        <v/>
      </c>
      <c r="H48" s="497" t="str">
        <f t="shared" si="6"/>
        <v/>
      </c>
      <c r="I48" s="513"/>
      <c r="J48" s="513"/>
      <c r="K48" s="497" t="str">
        <f t="shared" si="1"/>
        <v/>
      </c>
      <c r="L48" s="516" t="str">
        <f t="shared" si="2"/>
        <v/>
      </c>
      <c r="M48" s="516" t="str">
        <f t="shared" si="3"/>
        <v/>
      </c>
      <c r="N48" s="516" t="str">
        <f t="shared" si="7"/>
        <v/>
      </c>
      <c r="O48" s="513"/>
      <c r="P48" s="497" t="str">
        <f t="shared" si="4"/>
        <v/>
      </c>
      <c r="Q48" s="167" t="str">
        <f t="shared" si="8"/>
        <v/>
      </c>
    </row>
    <row r="49" spans="1:17">
      <c r="A49" s="497">
        <f>Tally!B118</f>
        <v>0</v>
      </c>
      <c r="B49" s="523">
        <f>Tally!C118</f>
        <v>0</v>
      </c>
      <c r="C49" s="498">
        <f>Tally!V118</f>
        <v>0</v>
      </c>
      <c r="D49" s="497">
        <f>Tally!R118</f>
        <v>0</v>
      </c>
      <c r="E49" s="497" t="str">
        <f t="shared" si="5"/>
        <v/>
      </c>
      <c r="F49" s="513"/>
      <c r="G49" s="497" t="str">
        <f t="shared" si="0"/>
        <v/>
      </c>
      <c r="H49" s="497" t="str">
        <f t="shared" si="6"/>
        <v/>
      </c>
      <c r="I49" s="513"/>
      <c r="J49" s="513"/>
      <c r="K49" s="497" t="str">
        <f t="shared" si="1"/>
        <v/>
      </c>
      <c r="L49" s="516" t="str">
        <f t="shared" si="2"/>
        <v/>
      </c>
      <c r="M49" s="516" t="str">
        <f t="shared" si="3"/>
        <v/>
      </c>
      <c r="N49" s="516" t="str">
        <f t="shared" si="7"/>
        <v/>
      </c>
      <c r="O49" s="513"/>
      <c r="P49" s="497" t="str">
        <f t="shared" si="4"/>
        <v/>
      </c>
      <c r="Q49" s="167" t="str">
        <f t="shared" si="8"/>
        <v/>
      </c>
    </row>
    <row r="50" spans="1:17">
      <c r="A50" s="497">
        <f>Tally!B119</f>
        <v>0</v>
      </c>
      <c r="B50" s="523">
        <f>Tally!C119</f>
        <v>0</v>
      </c>
      <c r="C50" s="498">
        <f>Tally!V119</f>
        <v>0</v>
      </c>
      <c r="D50" s="497">
        <f>Tally!R119</f>
        <v>0</v>
      </c>
      <c r="E50" s="497" t="str">
        <f t="shared" si="5"/>
        <v/>
      </c>
      <c r="F50" s="513"/>
      <c r="G50" s="497" t="str">
        <f t="shared" si="0"/>
        <v/>
      </c>
      <c r="H50" s="497" t="str">
        <f t="shared" si="6"/>
        <v/>
      </c>
      <c r="I50" s="513"/>
      <c r="J50" s="513"/>
      <c r="K50" s="497" t="str">
        <f t="shared" si="1"/>
        <v/>
      </c>
      <c r="L50" s="516" t="str">
        <f t="shared" si="2"/>
        <v/>
      </c>
      <c r="M50" s="516" t="str">
        <f t="shared" si="3"/>
        <v/>
      </c>
      <c r="N50" s="516" t="str">
        <f t="shared" si="7"/>
        <v/>
      </c>
      <c r="O50" s="513"/>
      <c r="P50" s="497" t="str">
        <f t="shared" si="4"/>
        <v/>
      </c>
      <c r="Q50" s="167" t="str">
        <f t="shared" si="8"/>
        <v/>
      </c>
    </row>
    <row r="51" spans="1:17">
      <c r="A51" s="497">
        <f>Tally!B120</f>
        <v>0</v>
      </c>
      <c r="B51" s="523">
        <f>Tally!C120</f>
        <v>0</v>
      </c>
      <c r="C51" s="498">
        <f>Tally!V120</f>
        <v>0</v>
      </c>
      <c r="D51" s="497">
        <f>Tally!R120</f>
        <v>0</v>
      </c>
      <c r="E51" s="497" t="str">
        <f t="shared" si="5"/>
        <v/>
      </c>
      <c r="F51" s="513"/>
      <c r="G51" s="497" t="str">
        <f t="shared" si="0"/>
        <v/>
      </c>
      <c r="H51" s="497" t="str">
        <f t="shared" si="6"/>
        <v/>
      </c>
      <c r="I51" s="513"/>
      <c r="J51" s="513"/>
      <c r="K51" s="497" t="str">
        <f t="shared" si="1"/>
        <v/>
      </c>
      <c r="L51" s="516" t="str">
        <f t="shared" si="2"/>
        <v/>
      </c>
      <c r="M51" s="516" t="str">
        <f t="shared" si="3"/>
        <v/>
      </c>
      <c r="N51" s="516" t="str">
        <f t="shared" si="7"/>
        <v/>
      </c>
      <c r="O51" s="513"/>
      <c r="P51" s="497" t="str">
        <f t="shared" si="4"/>
        <v/>
      </c>
      <c r="Q51" s="167" t="str">
        <f t="shared" si="8"/>
        <v/>
      </c>
    </row>
    <row r="52" spans="1:17">
      <c r="A52" s="497">
        <f>Tally!B121</f>
        <v>0</v>
      </c>
      <c r="B52" s="523">
        <f>Tally!C121</f>
        <v>0</v>
      </c>
      <c r="C52" s="498">
        <f>Tally!V121</f>
        <v>0</v>
      </c>
      <c r="D52" s="497">
        <f>Tally!R121</f>
        <v>0</v>
      </c>
      <c r="E52" s="497" t="str">
        <f t="shared" si="5"/>
        <v/>
      </c>
      <c r="F52" s="513"/>
      <c r="G52" s="497" t="str">
        <f t="shared" si="0"/>
        <v/>
      </c>
      <c r="H52" s="497" t="str">
        <f t="shared" si="6"/>
        <v/>
      </c>
      <c r="I52" s="513"/>
      <c r="J52" s="513"/>
      <c r="K52" s="497" t="str">
        <f t="shared" si="1"/>
        <v/>
      </c>
      <c r="L52" s="516" t="str">
        <f t="shared" si="2"/>
        <v/>
      </c>
      <c r="M52" s="516" t="str">
        <f t="shared" si="3"/>
        <v/>
      </c>
      <c r="N52" s="516" t="str">
        <f t="shared" si="7"/>
        <v/>
      </c>
      <c r="O52" s="513"/>
      <c r="P52" s="497" t="str">
        <f t="shared" si="4"/>
        <v/>
      </c>
      <c r="Q52" s="167" t="str">
        <f t="shared" si="8"/>
        <v/>
      </c>
    </row>
    <row r="53" spans="1:17">
      <c r="A53" s="497">
        <f>Tally!B122</f>
        <v>0</v>
      </c>
      <c r="B53" s="523">
        <f>Tally!C122</f>
        <v>0</v>
      </c>
      <c r="C53" s="498">
        <f>Tally!V122</f>
        <v>0</v>
      </c>
      <c r="D53" s="497">
        <f>Tally!R122</f>
        <v>0</v>
      </c>
      <c r="E53" s="497" t="str">
        <f t="shared" si="5"/>
        <v/>
      </c>
      <c r="F53" s="513"/>
      <c r="G53" s="497" t="str">
        <f t="shared" si="0"/>
        <v/>
      </c>
      <c r="H53" s="497" t="str">
        <f t="shared" si="6"/>
        <v/>
      </c>
      <c r="I53" s="513"/>
      <c r="J53" s="513"/>
      <c r="K53" s="497" t="str">
        <f t="shared" si="1"/>
        <v/>
      </c>
      <c r="L53" s="516" t="str">
        <f t="shared" si="2"/>
        <v/>
      </c>
      <c r="M53" s="516" t="str">
        <f t="shared" si="3"/>
        <v/>
      </c>
      <c r="N53" s="516" t="str">
        <f t="shared" si="7"/>
        <v/>
      </c>
      <c r="O53" s="513"/>
      <c r="P53" s="497" t="str">
        <f t="shared" si="4"/>
        <v/>
      </c>
      <c r="Q53" s="167" t="str">
        <f t="shared" si="8"/>
        <v/>
      </c>
    </row>
    <row r="54" spans="1:17">
      <c r="A54" s="497">
        <f>Tally!B123</f>
        <v>0</v>
      </c>
      <c r="B54" s="523">
        <f>Tally!C123</f>
        <v>0</v>
      </c>
      <c r="C54" s="498">
        <f>Tally!V123</f>
        <v>0</v>
      </c>
      <c r="D54" s="497">
        <f>Tally!R123</f>
        <v>0</v>
      </c>
      <c r="E54" s="497" t="str">
        <f t="shared" si="5"/>
        <v/>
      </c>
      <c r="F54" s="513"/>
      <c r="G54" s="497" t="str">
        <f t="shared" si="0"/>
        <v/>
      </c>
      <c r="H54" s="497" t="str">
        <f t="shared" si="6"/>
        <v/>
      </c>
      <c r="I54" s="513"/>
      <c r="J54" s="513"/>
      <c r="K54" s="497" t="str">
        <f t="shared" si="1"/>
        <v/>
      </c>
      <c r="L54" s="516" t="str">
        <f t="shared" si="2"/>
        <v/>
      </c>
      <c r="M54" s="516" t="str">
        <f t="shared" si="3"/>
        <v/>
      </c>
      <c r="N54" s="516" t="str">
        <f t="shared" si="7"/>
        <v/>
      </c>
      <c r="O54" s="513"/>
      <c r="P54" s="497" t="str">
        <f t="shared" si="4"/>
        <v/>
      </c>
      <c r="Q54" s="167" t="str">
        <f t="shared" si="8"/>
        <v/>
      </c>
    </row>
    <row r="55" spans="1:17">
      <c r="A55" s="497">
        <f>Tally!B124</f>
        <v>0</v>
      </c>
      <c r="B55" s="523">
        <f>Tally!C124</f>
        <v>0</v>
      </c>
      <c r="C55" s="498">
        <f>Tally!V124</f>
        <v>0</v>
      </c>
      <c r="D55" s="497">
        <f>Tally!R124</f>
        <v>0</v>
      </c>
      <c r="E55" s="497" t="str">
        <f t="shared" si="5"/>
        <v/>
      </c>
      <c r="F55" s="513"/>
      <c r="G55" s="497" t="str">
        <f t="shared" si="0"/>
        <v/>
      </c>
      <c r="H55" s="497" t="str">
        <f t="shared" si="6"/>
        <v/>
      </c>
      <c r="I55" s="513"/>
      <c r="J55" s="513"/>
      <c r="K55" s="497" t="str">
        <f t="shared" si="1"/>
        <v/>
      </c>
      <c r="L55" s="516" t="str">
        <f t="shared" si="2"/>
        <v/>
      </c>
      <c r="M55" s="516" t="str">
        <f t="shared" si="3"/>
        <v/>
      </c>
      <c r="N55" s="516" t="str">
        <f t="shared" si="7"/>
        <v/>
      </c>
      <c r="O55" s="513"/>
      <c r="P55" s="497" t="str">
        <f t="shared" si="4"/>
        <v/>
      </c>
      <c r="Q55" s="167" t="str">
        <f t="shared" si="8"/>
        <v/>
      </c>
    </row>
    <row r="56" spans="1:17">
      <c r="A56" s="497">
        <f>Tally!B125</f>
        <v>0</v>
      </c>
      <c r="B56" s="523">
        <f>Tally!C125</f>
        <v>0</v>
      </c>
      <c r="C56" s="498">
        <f>Tally!V125</f>
        <v>0</v>
      </c>
      <c r="D56" s="497">
        <f>Tally!R125</f>
        <v>0</v>
      </c>
      <c r="E56" s="497" t="str">
        <f t="shared" si="5"/>
        <v/>
      </c>
      <c r="F56" s="513"/>
      <c r="G56" s="497" t="str">
        <f t="shared" si="0"/>
        <v/>
      </c>
      <c r="H56" s="497" t="str">
        <f t="shared" si="6"/>
        <v/>
      </c>
      <c r="I56" s="513"/>
      <c r="J56" s="513"/>
      <c r="K56" s="497" t="str">
        <f t="shared" si="1"/>
        <v/>
      </c>
      <c r="L56" s="516" t="str">
        <f t="shared" si="2"/>
        <v/>
      </c>
      <c r="M56" s="516" t="str">
        <f t="shared" si="3"/>
        <v/>
      </c>
      <c r="N56" s="516" t="str">
        <f t="shared" si="7"/>
        <v/>
      </c>
      <c r="O56" s="513"/>
      <c r="P56" s="497" t="str">
        <f t="shared" si="4"/>
        <v/>
      </c>
      <c r="Q56" s="167" t="str">
        <f t="shared" si="8"/>
        <v/>
      </c>
    </row>
    <row r="57" spans="1:17">
      <c r="A57" s="497">
        <f>Tally!B126</f>
        <v>0</v>
      </c>
      <c r="B57" s="523">
        <f>Tally!C126</f>
        <v>0</v>
      </c>
      <c r="C57" s="498">
        <f>Tally!V126</f>
        <v>0</v>
      </c>
      <c r="D57" s="497">
        <f>Tally!R126</f>
        <v>0</v>
      </c>
      <c r="E57" s="497" t="str">
        <f t="shared" si="5"/>
        <v/>
      </c>
      <c r="F57" s="513"/>
      <c r="G57" s="497" t="str">
        <f t="shared" si="0"/>
        <v/>
      </c>
      <c r="H57" s="497" t="str">
        <f t="shared" si="6"/>
        <v/>
      </c>
      <c r="I57" s="513"/>
      <c r="J57" s="513"/>
      <c r="K57" s="497" t="str">
        <f t="shared" si="1"/>
        <v/>
      </c>
      <c r="L57" s="516" t="str">
        <f t="shared" si="2"/>
        <v/>
      </c>
      <c r="M57" s="516" t="str">
        <f t="shared" si="3"/>
        <v/>
      </c>
      <c r="N57" s="516" t="str">
        <f t="shared" si="7"/>
        <v/>
      </c>
      <c r="O57" s="513"/>
      <c r="P57" s="497" t="str">
        <f t="shared" si="4"/>
        <v/>
      </c>
      <c r="Q57" s="167" t="str">
        <f t="shared" si="8"/>
        <v/>
      </c>
    </row>
    <row r="58" spans="1:17">
      <c r="A58" s="497">
        <f>Tally!B127</f>
        <v>0</v>
      </c>
      <c r="B58" s="523">
        <f>Tally!C127</f>
        <v>0</v>
      </c>
      <c r="C58" s="498">
        <f>Tally!V127</f>
        <v>0</v>
      </c>
      <c r="D58" s="497">
        <f>Tally!R127</f>
        <v>0</v>
      </c>
      <c r="E58" s="497" t="str">
        <f t="shared" si="5"/>
        <v/>
      </c>
      <c r="F58" s="513"/>
      <c r="G58" s="497" t="str">
        <f t="shared" si="0"/>
        <v/>
      </c>
      <c r="H58" s="497" t="str">
        <f t="shared" si="6"/>
        <v/>
      </c>
      <c r="I58" s="513"/>
      <c r="J58" s="513"/>
      <c r="K58" s="497" t="str">
        <f t="shared" si="1"/>
        <v/>
      </c>
      <c r="L58" s="516" t="str">
        <f t="shared" si="2"/>
        <v/>
      </c>
      <c r="M58" s="516" t="str">
        <f t="shared" si="3"/>
        <v/>
      </c>
      <c r="N58" s="516" t="str">
        <f t="shared" si="7"/>
        <v/>
      </c>
      <c r="O58" s="513"/>
      <c r="P58" s="497" t="str">
        <f t="shared" si="4"/>
        <v/>
      </c>
      <c r="Q58" s="167" t="str">
        <f t="shared" si="8"/>
        <v/>
      </c>
    </row>
    <row r="59" spans="1:17">
      <c r="A59" s="497">
        <f>Tally!B128</f>
        <v>0</v>
      </c>
      <c r="B59" s="523">
        <f>Tally!C128</f>
        <v>0</v>
      </c>
      <c r="C59" s="498">
        <f>Tally!V128</f>
        <v>0</v>
      </c>
      <c r="D59" s="497">
        <f>Tally!R128</f>
        <v>0</v>
      </c>
      <c r="E59" s="497" t="str">
        <f t="shared" si="5"/>
        <v/>
      </c>
      <c r="F59" s="513"/>
      <c r="G59" s="497" t="str">
        <f t="shared" si="0"/>
        <v/>
      </c>
      <c r="H59" s="497" t="str">
        <f t="shared" si="6"/>
        <v/>
      </c>
      <c r="I59" s="513"/>
      <c r="J59" s="513"/>
      <c r="K59" s="497" t="str">
        <f t="shared" si="1"/>
        <v/>
      </c>
      <c r="L59" s="516" t="str">
        <f t="shared" si="2"/>
        <v/>
      </c>
      <c r="M59" s="516" t="str">
        <f t="shared" si="3"/>
        <v/>
      </c>
      <c r="N59" s="516" t="str">
        <f t="shared" si="7"/>
        <v/>
      </c>
      <c r="O59" s="513"/>
      <c r="P59" s="497" t="str">
        <f t="shared" si="4"/>
        <v/>
      </c>
      <c r="Q59" s="167" t="str">
        <f t="shared" si="8"/>
        <v/>
      </c>
    </row>
    <row r="60" spans="1:17">
      <c r="A60" s="497">
        <f>Tally!B129</f>
        <v>0</v>
      </c>
      <c r="B60" s="523">
        <f>Tally!C129</f>
        <v>0</v>
      </c>
      <c r="C60" s="498">
        <f>Tally!V129</f>
        <v>0</v>
      </c>
      <c r="D60" s="497">
        <f>Tally!R129</f>
        <v>0</v>
      </c>
      <c r="E60" s="497" t="str">
        <f t="shared" si="5"/>
        <v/>
      </c>
      <c r="F60" s="513"/>
      <c r="G60" s="497" t="str">
        <f t="shared" si="0"/>
        <v/>
      </c>
      <c r="H60" s="497" t="str">
        <f t="shared" si="6"/>
        <v/>
      </c>
      <c r="I60" s="513"/>
      <c r="J60" s="513"/>
      <c r="K60" s="497" t="str">
        <f t="shared" si="1"/>
        <v/>
      </c>
      <c r="L60" s="516" t="str">
        <f t="shared" si="2"/>
        <v/>
      </c>
      <c r="M60" s="516" t="str">
        <f t="shared" si="3"/>
        <v/>
      </c>
      <c r="N60" s="516" t="str">
        <f t="shared" si="7"/>
        <v/>
      </c>
      <c r="O60" s="513"/>
      <c r="P60" s="497" t="str">
        <f t="shared" si="4"/>
        <v/>
      </c>
      <c r="Q60" s="167" t="str">
        <f t="shared" si="8"/>
        <v/>
      </c>
    </row>
    <row r="61" spans="1:17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7" ht="13.5" thickBot="1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7" ht="13.5" thickBot="1">
      <c r="E63" s="613" t="str">
        <f>"Totals For "&amp;A65</f>
        <v>Totals For Input Section 2</v>
      </c>
      <c r="F63" s="614"/>
      <c r="G63" s="614"/>
      <c r="H63" s="614"/>
      <c r="I63" s="614"/>
      <c r="J63" s="614"/>
      <c r="K63" s="615"/>
    </row>
    <row r="64" spans="1:17" ht="13.5" thickBot="1">
      <c r="A64" s="252" t="s">
        <v>154</v>
      </c>
      <c r="E64" s="616" t="s">
        <v>252</v>
      </c>
      <c r="F64" s="578"/>
      <c r="G64" s="578"/>
      <c r="H64" s="521">
        <f>SUM(N67:N106)</f>
        <v>0</v>
      </c>
      <c r="I64" s="617" t="s">
        <v>232</v>
      </c>
      <c r="J64" s="618"/>
      <c r="K64" s="520">
        <f>SUM(P67:P106)</f>
        <v>0</v>
      </c>
    </row>
    <row r="65" spans="1:17" ht="13.5" thickBot="1">
      <c r="A65" s="613" t="str">
        <f>Tally!B173</f>
        <v>Input Section 2</v>
      </c>
      <c r="B65" s="615"/>
      <c r="E65" s="495"/>
      <c r="F65" s="619" t="s">
        <v>253</v>
      </c>
      <c r="G65" s="619"/>
      <c r="H65" s="620" t="str">
        <f>IF(K64="","",IF(K64&gt;0,"Lost FTE", IF(K64&lt;0,"Gained FTE","Even")))</f>
        <v>Even</v>
      </c>
      <c r="I65" s="620"/>
      <c r="J65" s="522"/>
      <c r="K65" s="496"/>
    </row>
    <row r="66" spans="1:17" ht="51">
      <c r="A66" s="502" t="s">
        <v>38</v>
      </c>
      <c r="B66" s="2" t="s">
        <v>39</v>
      </c>
      <c r="C66" s="494" t="s">
        <v>43</v>
      </c>
      <c r="D66" s="159" t="s">
        <v>239</v>
      </c>
      <c r="E66" s="159" t="s">
        <v>240</v>
      </c>
      <c r="F66" s="159" t="s">
        <v>241</v>
      </c>
      <c r="G66" s="159" t="s">
        <v>242</v>
      </c>
      <c r="H66" s="159" t="s">
        <v>243</v>
      </c>
      <c r="I66" s="159" t="s">
        <v>244</v>
      </c>
      <c r="J66" s="511" t="s">
        <v>245</v>
      </c>
      <c r="K66" s="511" t="s">
        <v>246</v>
      </c>
      <c r="L66" s="159" t="s">
        <v>247</v>
      </c>
      <c r="M66" s="159" t="s">
        <v>248</v>
      </c>
      <c r="N66" s="159" t="s">
        <v>249</v>
      </c>
      <c r="O66" s="512" t="s">
        <v>250</v>
      </c>
      <c r="P66" s="159" t="s">
        <v>251</v>
      </c>
    </row>
    <row r="67" spans="1:17">
      <c r="A67" s="497">
        <f>Tally!B177</f>
        <v>0</v>
      </c>
      <c r="B67" s="523">
        <f>Tally!C177</f>
        <v>0</v>
      </c>
      <c r="C67" s="498">
        <f>Tally!V177</f>
        <v>0</v>
      </c>
      <c r="D67" s="497">
        <f>Tally!R177</f>
        <v>0</v>
      </c>
      <c r="E67" s="497" t="str">
        <f>IFERROR(C67/D67,"")</f>
        <v/>
      </c>
      <c r="F67" s="513"/>
      <c r="G67" s="497" t="str">
        <f>IFERROR(IF(F67&lt;&gt;"",F67-E67,$C$7-E67),"")</f>
        <v/>
      </c>
      <c r="H67" s="497" t="str">
        <f>IFERROR(G67*D67,"")</f>
        <v/>
      </c>
      <c r="I67" s="513"/>
      <c r="J67" s="513"/>
      <c r="K67" s="497" t="str">
        <f>IFERROR($C$10/E67,"")</f>
        <v/>
      </c>
      <c r="L67" s="516" t="str">
        <f>IFERROR(IF(AND(I67&lt;&gt;"",J67=""),I67/$C$5/E67, IF(AND(I67&lt;&gt;"",J67&lt;&gt;""),I67/J67/E67,IF(AND(I67="",J67&lt;&gt;""),$C$3/J67/E67,$C$6/E67))),"")</f>
        <v/>
      </c>
      <c r="M67" s="516" t="str">
        <f>IFERROR(L67-$C$8,"")</f>
        <v/>
      </c>
      <c r="N67" s="516" t="str">
        <f>IFERROR(IF(M67&gt;0,M67*E67,IF(M67&lt;0,M67*H67*-1,"")),"")</f>
        <v/>
      </c>
      <c r="O67" s="513"/>
      <c r="P67" s="497" t="str">
        <f>IFERROR((IF(O67&lt;&gt;"",H67/O67,H67/$C$12)),"")</f>
        <v/>
      </c>
      <c r="Q67" s="167" t="str">
        <f>IF(P67="","",IF(P67&gt;0,"Lost FTE", IF(P67&lt;0,"Gained FTE","Even")))</f>
        <v/>
      </c>
    </row>
    <row r="68" spans="1:17">
      <c r="A68" s="497">
        <f>Tally!B178</f>
        <v>0</v>
      </c>
      <c r="B68" s="523">
        <f>Tally!C178</f>
        <v>0</v>
      </c>
      <c r="C68" s="498">
        <f>Tally!V178</f>
        <v>0</v>
      </c>
      <c r="D68" s="497">
        <f>Tally!R178</f>
        <v>0</v>
      </c>
      <c r="E68" s="497" t="str">
        <f t="shared" ref="E68:E106" si="9">IFERROR(C68/D68,"")</f>
        <v/>
      </c>
      <c r="F68" s="513"/>
      <c r="G68" s="497" t="str">
        <f t="shared" ref="G68:G106" si="10">IFERROR(IF(F68&lt;&gt;"",F68-E68,$C$7-E68),"")</f>
        <v/>
      </c>
      <c r="H68" s="497" t="str">
        <f t="shared" ref="H68:H106" si="11">IFERROR(G68*D68,"")</f>
        <v/>
      </c>
      <c r="I68" s="513"/>
      <c r="J68" s="513"/>
      <c r="K68" s="497" t="str">
        <f t="shared" ref="K68:K106" si="12">IFERROR($C$10/E68,"")</f>
        <v/>
      </c>
      <c r="L68" s="516" t="str">
        <f t="shared" ref="L68:L106" si="13">IFERROR(IF(AND(I68&lt;&gt;"",J68=""),I68/$C$5/E68, IF(AND(I68&lt;&gt;"",J68&lt;&gt;""),I68/J68/E68,IF(AND(I68="",J68&lt;&gt;""),$C$3/J68/E68,$C$6/E68))),"")</f>
        <v/>
      </c>
      <c r="M68" s="516" t="str">
        <f t="shared" ref="M68:M106" si="14">IFERROR(L68-$C$8,"")</f>
        <v/>
      </c>
      <c r="N68" s="516" t="str">
        <f t="shared" ref="N68:N106" si="15">IFERROR(IF(M68&gt;0,M68*E68,IF(M68&lt;0,M68*H68*-1,"")),"")</f>
        <v/>
      </c>
      <c r="O68" s="513"/>
      <c r="P68" s="497" t="str">
        <f t="shared" ref="P68:P106" si="16">IFERROR((IF(O68&lt;&gt;"",H68/O68,H68/$C$12)),"")</f>
        <v/>
      </c>
      <c r="Q68" s="167" t="str">
        <f t="shared" ref="Q68:Q106" si="17">IF(P68="","",IF(P68&gt;0,"Lost FTE", IF(P68&lt;0,"Gained FTE","Even")))</f>
        <v/>
      </c>
    </row>
    <row r="69" spans="1:17">
      <c r="A69" s="497">
        <f>Tally!B179</f>
        <v>0</v>
      </c>
      <c r="B69" s="523">
        <f>Tally!C179</f>
        <v>0</v>
      </c>
      <c r="C69" s="498">
        <f>Tally!V179</f>
        <v>0</v>
      </c>
      <c r="D69" s="497">
        <f>Tally!R179</f>
        <v>0</v>
      </c>
      <c r="E69" s="497" t="str">
        <f t="shared" si="9"/>
        <v/>
      </c>
      <c r="F69" s="513"/>
      <c r="G69" s="497" t="str">
        <f t="shared" si="10"/>
        <v/>
      </c>
      <c r="H69" s="497" t="str">
        <f t="shared" si="11"/>
        <v/>
      </c>
      <c r="I69" s="513"/>
      <c r="J69" s="513"/>
      <c r="K69" s="497" t="str">
        <f t="shared" si="12"/>
        <v/>
      </c>
      <c r="L69" s="516" t="str">
        <f t="shared" si="13"/>
        <v/>
      </c>
      <c r="M69" s="516" t="str">
        <f t="shared" si="14"/>
        <v/>
      </c>
      <c r="N69" s="516" t="str">
        <f t="shared" si="15"/>
        <v/>
      </c>
      <c r="O69" s="513"/>
      <c r="P69" s="497" t="str">
        <f t="shared" si="16"/>
        <v/>
      </c>
      <c r="Q69" s="167" t="str">
        <f t="shared" si="17"/>
        <v/>
      </c>
    </row>
    <row r="70" spans="1:17">
      <c r="A70" s="497">
        <f>Tally!B180</f>
        <v>0</v>
      </c>
      <c r="B70" s="523">
        <f>Tally!C180</f>
        <v>0</v>
      </c>
      <c r="C70" s="498">
        <f>Tally!V180</f>
        <v>0</v>
      </c>
      <c r="D70" s="497">
        <f>Tally!R180</f>
        <v>0</v>
      </c>
      <c r="E70" s="497" t="str">
        <f t="shared" si="9"/>
        <v/>
      </c>
      <c r="F70" s="513"/>
      <c r="G70" s="497" t="str">
        <f t="shared" si="10"/>
        <v/>
      </c>
      <c r="H70" s="497" t="str">
        <f t="shared" si="11"/>
        <v/>
      </c>
      <c r="I70" s="513"/>
      <c r="J70" s="513"/>
      <c r="K70" s="497" t="str">
        <f t="shared" si="12"/>
        <v/>
      </c>
      <c r="L70" s="516" t="str">
        <f t="shared" si="13"/>
        <v/>
      </c>
      <c r="M70" s="516" t="str">
        <f t="shared" si="14"/>
        <v/>
      </c>
      <c r="N70" s="516" t="str">
        <f t="shared" si="15"/>
        <v/>
      </c>
      <c r="O70" s="513"/>
      <c r="P70" s="497" t="str">
        <f t="shared" si="16"/>
        <v/>
      </c>
      <c r="Q70" s="167" t="str">
        <f t="shared" si="17"/>
        <v/>
      </c>
    </row>
    <row r="71" spans="1:17">
      <c r="A71" s="497">
        <f>Tally!B181</f>
        <v>0</v>
      </c>
      <c r="B71" s="523">
        <f>Tally!C181</f>
        <v>0</v>
      </c>
      <c r="C71" s="498">
        <f>Tally!V181</f>
        <v>0</v>
      </c>
      <c r="D71" s="497">
        <f>Tally!R181</f>
        <v>0</v>
      </c>
      <c r="E71" s="497" t="str">
        <f t="shared" si="9"/>
        <v/>
      </c>
      <c r="F71" s="513"/>
      <c r="G71" s="497" t="str">
        <f t="shared" si="10"/>
        <v/>
      </c>
      <c r="H71" s="497" t="str">
        <f t="shared" si="11"/>
        <v/>
      </c>
      <c r="I71" s="513"/>
      <c r="J71" s="513"/>
      <c r="K71" s="497" t="str">
        <f t="shared" si="12"/>
        <v/>
      </c>
      <c r="L71" s="516" t="str">
        <f t="shared" si="13"/>
        <v/>
      </c>
      <c r="M71" s="516" t="str">
        <f t="shared" si="14"/>
        <v/>
      </c>
      <c r="N71" s="516" t="str">
        <f t="shared" si="15"/>
        <v/>
      </c>
      <c r="O71" s="513"/>
      <c r="P71" s="497" t="str">
        <f t="shared" si="16"/>
        <v/>
      </c>
      <c r="Q71" s="167" t="str">
        <f t="shared" si="17"/>
        <v/>
      </c>
    </row>
    <row r="72" spans="1:17">
      <c r="A72" s="497">
        <f>Tally!B182</f>
        <v>0</v>
      </c>
      <c r="B72" s="523">
        <f>Tally!C182</f>
        <v>0</v>
      </c>
      <c r="C72" s="498">
        <f>Tally!V182</f>
        <v>0</v>
      </c>
      <c r="D72" s="497">
        <f>Tally!R182</f>
        <v>0</v>
      </c>
      <c r="E72" s="497" t="str">
        <f t="shared" si="9"/>
        <v/>
      </c>
      <c r="F72" s="513"/>
      <c r="G72" s="497" t="str">
        <f t="shared" si="10"/>
        <v/>
      </c>
      <c r="H72" s="497" t="str">
        <f t="shared" si="11"/>
        <v/>
      </c>
      <c r="I72" s="513"/>
      <c r="J72" s="513"/>
      <c r="K72" s="497" t="str">
        <f t="shared" si="12"/>
        <v/>
      </c>
      <c r="L72" s="516" t="str">
        <f t="shared" si="13"/>
        <v/>
      </c>
      <c r="M72" s="516" t="str">
        <f t="shared" si="14"/>
        <v/>
      </c>
      <c r="N72" s="516" t="str">
        <f t="shared" si="15"/>
        <v/>
      </c>
      <c r="O72" s="513"/>
      <c r="P72" s="497" t="str">
        <f t="shared" si="16"/>
        <v/>
      </c>
      <c r="Q72" s="167" t="str">
        <f t="shared" si="17"/>
        <v/>
      </c>
    </row>
    <row r="73" spans="1:17">
      <c r="A73" s="497">
        <f>Tally!B183</f>
        <v>0</v>
      </c>
      <c r="B73" s="523">
        <f>Tally!C183</f>
        <v>0</v>
      </c>
      <c r="C73" s="498">
        <f>Tally!V183</f>
        <v>0</v>
      </c>
      <c r="D73" s="497">
        <f>Tally!R183</f>
        <v>0</v>
      </c>
      <c r="E73" s="497" t="str">
        <f t="shared" si="9"/>
        <v/>
      </c>
      <c r="F73" s="513"/>
      <c r="G73" s="497" t="str">
        <f t="shared" si="10"/>
        <v/>
      </c>
      <c r="H73" s="497" t="str">
        <f t="shared" si="11"/>
        <v/>
      </c>
      <c r="I73" s="513"/>
      <c r="J73" s="513"/>
      <c r="K73" s="497" t="str">
        <f t="shared" si="12"/>
        <v/>
      </c>
      <c r="L73" s="516" t="str">
        <f t="shared" si="13"/>
        <v/>
      </c>
      <c r="M73" s="516" t="str">
        <f t="shared" si="14"/>
        <v/>
      </c>
      <c r="N73" s="516" t="str">
        <f t="shared" si="15"/>
        <v/>
      </c>
      <c r="O73" s="513"/>
      <c r="P73" s="497" t="str">
        <f t="shared" si="16"/>
        <v/>
      </c>
      <c r="Q73" s="167" t="str">
        <f t="shared" si="17"/>
        <v/>
      </c>
    </row>
    <row r="74" spans="1:17">
      <c r="A74" s="497">
        <f>Tally!B184</f>
        <v>0</v>
      </c>
      <c r="B74" s="523">
        <f>Tally!C184</f>
        <v>0</v>
      </c>
      <c r="C74" s="498">
        <f>Tally!V184</f>
        <v>0</v>
      </c>
      <c r="D74" s="497">
        <f>Tally!R184</f>
        <v>0</v>
      </c>
      <c r="E74" s="497" t="str">
        <f t="shared" si="9"/>
        <v/>
      </c>
      <c r="F74" s="513"/>
      <c r="G74" s="497" t="str">
        <f t="shared" si="10"/>
        <v/>
      </c>
      <c r="H74" s="497" t="str">
        <f t="shared" si="11"/>
        <v/>
      </c>
      <c r="I74" s="513"/>
      <c r="J74" s="513"/>
      <c r="K74" s="497" t="str">
        <f t="shared" si="12"/>
        <v/>
      </c>
      <c r="L74" s="516" t="str">
        <f t="shared" si="13"/>
        <v/>
      </c>
      <c r="M74" s="516" t="str">
        <f t="shared" si="14"/>
        <v/>
      </c>
      <c r="N74" s="516" t="str">
        <f t="shared" si="15"/>
        <v/>
      </c>
      <c r="O74" s="513"/>
      <c r="P74" s="497" t="str">
        <f t="shared" si="16"/>
        <v/>
      </c>
      <c r="Q74" s="167" t="str">
        <f t="shared" si="17"/>
        <v/>
      </c>
    </row>
    <row r="75" spans="1:17">
      <c r="A75" s="497">
        <f>Tally!B185</f>
        <v>0</v>
      </c>
      <c r="B75" s="523">
        <f>Tally!C185</f>
        <v>0</v>
      </c>
      <c r="C75" s="498">
        <f>Tally!V185</f>
        <v>0</v>
      </c>
      <c r="D75" s="497">
        <f>Tally!R185</f>
        <v>0</v>
      </c>
      <c r="E75" s="497" t="str">
        <f t="shared" si="9"/>
        <v/>
      </c>
      <c r="F75" s="513"/>
      <c r="G75" s="497" t="str">
        <f t="shared" si="10"/>
        <v/>
      </c>
      <c r="H75" s="497" t="str">
        <f t="shared" si="11"/>
        <v/>
      </c>
      <c r="I75" s="513"/>
      <c r="J75" s="513"/>
      <c r="K75" s="497" t="str">
        <f t="shared" si="12"/>
        <v/>
      </c>
      <c r="L75" s="516" t="str">
        <f t="shared" si="13"/>
        <v/>
      </c>
      <c r="M75" s="516" t="str">
        <f t="shared" si="14"/>
        <v/>
      </c>
      <c r="N75" s="516" t="str">
        <f t="shared" si="15"/>
        <v/>
      </c>
      <c r="O75" s="513"/>
      <c r="P75" s="497" t="str">
        <f t="shared" si="16"/>
        <v/>
      </c>
      <c r="Q75" s="167" t="str">
        <f t="shared" si="17"/>
        <v/>
      </c>
    </row>
    <row r="76" spans="1:17">
      <c r="A76" s="497">
        <f>Tally!B186</f>
        <v>0</v>
      </c>
      <c r="B76" s="523">
        <f>Tally!C186</f>
        <v>0</v>
      </c>
      <c r="C76" s="498">
        <f>Tally!V186</f>
        <v>0</v>
      </c>
      <c r="D76" s="497">
        <f>Tally!R186</f>
        <v>0</v>
      </c>
      <c r="E76" s="497" t="str">
        <f t="shared" si="9"/>
        <v/>
      </c>
      <c r="F76" s="513"/>
      <c r="G76" s="497" t="str">
        <f t="shared" si="10"/>
        <v/>
      </c>
      <c r="H76" s="497" t="str">
        <f t="shared" si="11"/>
        <v/>
      </c>
      <c r="I76" s="513"/>
      <c r="J76" s="513"/>
      <c r="K76" s="497" t="str">
        <f t="shared" si="12"/>
        <v/>
      </c>
      <c r="L76" s="516" t="str">
        <f t="shared" si="13"/>
        <v/>
      </c>
      <c r="M76" s="516" t="str">
        <f t="shared" si="14"/>
        <v/>
      </c>
      <c r="N76" s="516" t="str">
        <f t="shared" si="15"/>
        <v/>
      </c>
      <c r="O76" s="513"/>
      <c r="P76" s="497" t="str">
        <f t="shared" si="16"/>
        <v/>
      </c>
      <c r="Q76" s="167" t="str">
        <f t="shared" si="17"/>
        <v/>
      </c>
    </row>
    <row r="77" spans="1:17">
      <c r="A77" s="497">
        <f>Tally!B187</f>
        <v>0</v>
      </c>
      <c r="B77" s="523">
        <f>Tally!C187</f>
        <v>0</v>
      </c>
      <c r="C77" s="498">
        <f>Tally!V187</f>
        <v>0</v>
      </c>
      <c r="D77" s="497">
        <f>Tally!R187</f>
        <v>0</v>
      </c>
      <c r="E77" s="497" t="str">
        <f t="shared" si="9"/>
        <v/>
      </c>
      <c r="F77" s="513"/>
      <c r="G77" s="497" t="str">
        <f t="shared" si="10"/>
        <v/>
      </c>
      <c r="H77" s="497" t="str">
        <f t="shared" si="11"/>
        <v/>
      </c>
      <c r="I77" s="513"/>
      <c r="J77" s="513"/>
      <c r="K77" s="497" t="str">
        <f t="shared" si="12"/>
        <v/>
      </c>
      <c r="L77" s="516" t="str">
        <f t="shared" si="13"/>
        <v/>
      </c>
      <c r="M77" s="516" t="str">
        <f t="shared" si="14"/>
        <v/>
      </c>
      <c r="N77" s="516" t="str">
        <f t="shared" si="15"/>
        <v/>
      </c>
      <c r="O77" s="513"/>
      <c r="P77" s="497" t="str">
        <f t="shared" si="16"/>
        <v/>
      </c>
      <c r="Q77" s="167" t="str">
        <f t="shared" si="17"/>
        <v/>
      </c>
    </row>
    <row r="78" spans="1:17">
      <c r="A78" s="497">
        <f>Tally!B188</f>
        <v>0</v>
      </c>
      <c r="B78" s="523">
        <f>Tally!C188</f>
        <v>0</v>
      </c>
      <c r="C78" s="498">
        <f>Tally!V188</f>
        <v>0</v>
      </c>
      <c r="D78" s="497">
        <f>Tally!R188</f>
        <v>0</v>
      </c>
      <c r="E78" s="497" t="str">
        <f t="shared" si="9"/>
        <v/>
      </c>
      <c r="F78" s="513"/>
      <c r="G78" s="497" t="str">
        <f t="shared" si="10"/>
        <v/>
      </c>
      <c r="H78" s="497" t="str">
        <f t="shared" si="11"/>
        <v/>
      </c>
      <c r="I78" s="513"/>
      <c r="J78" s="513"/>
      <c r="K78" s="497" t="str">
        <f t="shared" si="12"/>
        <v/>
      </c>
      <c r="L78" s="516" t="str">
        <f t="shared" si="13"/>
        <v/>
      </c>
      <c r="M78" s="516" t="str">
        <f t="shared" si="14"/>
        <v/>
      </c>
      <c r="N78" s="516" t="str">
        <f t="shared" si="15"/>
        <v/>
      </c>
      <c r="O78" s="513"/>
      <c r="P78" s="497" t="str">
        <f t="shared" si="16"/>
        <v/>
      </c>
      <c r="Q78" s="167" t="str">
        <f t="shared" si="17"/>
        <v/>
      </c>
    </row>
    <row r="79" spans="1:17">
      <c r="A79" s="497">
        <f>Tally!B189</f>
        <v>0</v>
      </c>
      <c r="B79" s="523">
        <f>Tally!C189</f>
        <v>0</v>
      </c>
      <c r="C79" s="498">
        <f>Tally!V189</f>
        <v>0</v>
      </c>
      <c r="D79" s="497">
        <f>Tally!R189</f>
        <v>0</v>
      </c>
      <c r="E79" s="497" t="str">
        <f t="shared" si="9"/>
        <v/>
      </c>
      <c r="F79" s="513"/>
      <c r="G79" s="497" t="str">
        <f t="shared" si="10"/>
        <v/>
      </c>
      <c r="H79" s="497" t="str">
        <f t="shared" si="11"/>
        <v/>
      </c>
      <c r="I79" s="513"/>
      <c r="J79" s="513"/>
      <c r="K79" s="497" t="str">
        <f t="shared" si="12"/>
        <v/>
      </c>
      <c r="L79" s="516" t="str">
        <f t="shared" si="13"/>
        <v/>
      </c>
      <c r="M79" s="516" t="str">
        <f t="shared" si="14"/>
        <v/>
      </c>
      <c r="N79" s="516" t="str">
        <f t="shared" si="15"/>
        <v/>
      </c>
      <c r="O79" s="513"/>
      <c r="P79" s="497" t="str">
        <f t="shared" si="16"/>
        <v/>
      </c>
      <c r="Q79" s="167" t="str">
        <f t="shared" si="17"/>
        <v/>
      </c>
    </row>
    <row r="80" spans="1:17">
      <c r="A80" s="497">
        <f>Tally!B190</f>
        <v>0</v>
      </c>
      <c r="B80" s="523">
        <f>Tally!C190</f>
        <v>0</v>
      </c>
      <c r="C80" s="498">
        <f>Tally!V190</f>
        <v>0</v>
      </c>
      <c r="D80" s="497">
        <f>Tally!R190</f>
        <v>0</v>
      </c>
      <c r="E80" s="497" t="str">
        <f t="shared" si="9"/>
        <v/>
      </c>
      <c r="F80" s="513"/>
      <c r="G80" s="497" t="str">
        <f t="shared" si="10"/>
        <v/>
      </c>
      <c r="H80" s="497" t="str">
        <f t="shared" si="11"/>
        <v/>
      </c>
      <c r="I80" s="513"/>
      <c r="J80" s="513"/>
      <c r="K80" s="497" t="str">
        <f t="shared" si="12"/>
        <v/>
      </c>
      <c r="L80" s="516" t="str">
        <f t="shared" si="13"/>
        <v/>
      </c>
      <c r="M80" s="516" t="str">
        <f t="shared" si="14"/>
        <v/>
      </c>
      <c r="N80" s="516" t="str">
        <f t="shared" si="15"/>
        <v/>
      </c>
      <c r="O80" s="513"/>
      <c r="P80" s="497" t="str">
        <f t="shared" si="16"/>
        <v/>
      </c>
      <c r="Q80" s="167" t="str">
        <f t="shared" si="17"/>
        <v/>
      </c>
    </row>
    <row r="81" spans="1:17">
      <c r="A81" s="497">
        <f>Tally!B191</f>
        <v>0</v>
      </c>
      <c r="B81" s="523">
        <f>Tally!C191</f>
        <v>0</v>
      </c>
      <c r="C81" s="498">
        <f>Tally!V191</f>
        <v>0</v>
      </c>
      <c r="D81" s="497">
        <f>Tally!R191</f>
        <v>0</v>
      </c>
      <c r="E81" s="497" t="str">
        <f t="shared" si="9"/>
        <v/>
      </c>
      <c r="F81" s="513"/>
      <c r="G81" s="497" t="str">
        <f t="shared" si="10"/>
        <v/>
      </c>
      <c r="H81" s="497" t="str">
        <f t="shared" si="11"/>
        <v/>
      </c>
      <c r="I81" s="513"/>
      <c r="J81" s="513"/>
      <c r="K81" s="497" t="str">
        <f t="shared" si="12"/>
        <v/>
      </c>
      <c r="L81" s="516" t="str">
        <f t="shared" si="13"/>
        <v/>
      </c>
      <c r="M81" s="516" t="str">
        <f t="shared" si="14"/>
        <v/>
      </c>
      <c r="N81" s="516" t="str">
        <f t="shared" si="15"/>
        <v/>
      </c>
      <c r="O81" s="513"/>
      <c r="P81" s="497" t="str">
        <f t="shared" si="16"/>
        <v/>
      </c>
      <c r="Q81" s="167" t="str">
        <f t="shared" si="17"/>
        <v/>
      </c>
    </row>
    <row r="82" spans="1:17">
      <c r="A82" s="497">
        <f>Tally!B192</f>
        <v>0</v>
      </c>
      <c r="B82" s="523">
        <f>Tally!C192</f>
        <v>0</v>
      </c>
      <c r="C82" s="498">
        <f>Tally!V192</f>
        <v>0</v>
      </c>
      <c r="D82" s="497">
        <f>Tally!R192</f>
        <v>0</v>
      </c>
      <c r="E82" s="497" t="str">
        <f t="shared" si="9"/>
        <v/>
      </c>
      <c r="F82" s="513"/>
      <c r="G82" s="497" t="str">
        <f t="shared" si="10"/>
        <v/>
      </c>
      <c r="H82" s="497" t="str">
        <f t="shared" si="11"/>
        <v/>
      </c>
      <c r="I82" s="513"/>
      <c r="J82" s="513"/>
      <c r="K82" s="497" t="str">
        <f t="shared" si="12"/>
        <v/>
      </c>
      <c r="L82" s="516" t="str">
        <f t="shared" si="13"/>
        <v/>
      </c>
      <c r="M82" s="516" t="str">
        <f t="shared" si="14"/>
        <v/>
      </c>
      <c r="N82" s="516" t="str">
        <f t="shared" si="15"/>
        <v/>
      </c>
      <c r="O82" s="513"/>
      <c r="P82" s="497" t="str">
        <f t="shared" si="16"/>
        <v/>
      </c>
      <c r="Q82" s="167" t="str">
        <f t="shared" si="17"/>
        <v/>
      </c>
    </row>
    <row r="83" spans="1:17">
      <c r="A83" s="497">
        <f>Tally!B193</f>
        <v>0</v>
      </c>
      <c r="B83" s="523">
        <f>Tally!C193</f>
        <v>0</v>
      </c>
      <c r="C83" s="498">
        <f>Tally!V193</f>
        <v>0</v>
      </c>
      <c r="D83" s="497">
        <f>Tally!R193</f>
        <v>0</v>
      </c>
      <c r="E83" s="497" t="str">
        <f t="shared" si="9"/>
        <v/>
      </c>
      <c r="F83" s="513"/>
      <c r="G83" s="497" t="str">
        <f t="shared" si="10"/>
        <v/>
      </c>
      <c r="H83" s="497" t="str">
        <f t="shared" si="11"/>
        <v/>
      </c>
      <c r="I83" s="513"/>
      <c r="J83" s="513"/>
      <c r="K83" s="497" t="str">
        <f t="shared" si="12"/>
        <v/>
      </c>
      <c r="L83" s="516" t="str">
        <f t="shared" si="13"/>
        <v/>
      </c>
      <c r="M83" s="516" t="str">
        <f t="shared" si="14"/>
        <v/>
      </c>
      <c r="N83" s="516" t="str">
        <f t="shared" si="15"/>
        <v/>
      </c>
      <c r="O83" s="513"/>
      <c r="P83" s="497" t="str">
        <f t="shared" si="16"/>
        <v/>
      </c>
      <c r="Q83" s="167" t="str">
        <f t="shared" si="17"/>
        <v/>
      </c>
    </row>
    <row r="84" spans="1:17">
      <c r="A84" s="497">
        <f>Tally!B194</f>
        <v>0</v>
      </c>
      <c r="B84" s="523">
        <f>Tally!C194</f>
        <v>0</v>
      </c>
      <c r="C84" s="498">
        <f>Tally!V194</f>
        <v>0</v>
      </c>
      <c r="D84" s="497">
        <f>Tally!R194</f>
        <v>0</v>
      </c>
      <c r="E84" s="497" t="str">
        <f t="shared" si="9"/>
        <v/>
      </c>
      <c r="F84" s="513"/>
      <c r="G84" s="497" t="str">
        <f t="shared" si="10"/>
        <v/>
      </c>
      <c r="H84" s="497" t="str">
        <f t="shared" si="11"/>
        <v/>
      </c>
      <c r="I84" s="513"/>
      <c r="J84" s="513"/>
      <c r="K84" s="497" t="str">
        <f t="shared" si="12"/>
        <v/>
      </c>
      <c r="L84" s="516" t="str">
        <f t="shared" si="13"/>
        <v/>
      </c>
      <c r="M84" s="516" t="str">
        <f t="shared" si="14"/>
        <v/>
      </c>
      <c r="N84" s="516" t="str">
        <f t="shared" si="15"/>
        <v/>
      </c>
      <c r="O84" s="513"/>
      <c r="P84" s="497" t="str">
        <f t="shared" si="16"/>
        <v/>
      </c>
      <c r="Q84" s="167" t="str">
        <f t="shared" si="17"/>
        <v/>
      </c>
    </row>
    <row r="85" spans="1:17">
      <c r="A85" s="497">
        <f>Tally!B195</f>
        <v>0</v>
      </c>
      <c r="B85" s="523">
        <f>Tally!C195</f>
        <v>0</v>
      </c>
      <c r="C85" s="498">
        <f>Tally!V195</f>
        <v>0</v>
      </c>
      <c r="D85" s="497">
        <f>Tally!R195</f>
        <v>0</v>
      </c>
      <c r="E85" s="497" t="str">
        <f t="shared" si="9"/>
        <v/>
      </c>
      <c r="F85" s="513"/>
      <c r="G85" s="497" t="str">
        <f t="shared" si="10"/>
        <v/>
      </c>
      <c r="H85" s="497" t="str">
        <f t="shared" si="11"/>
        <v/>
      </c>
      <c r="I85" s="513"/>
      <c r="J85" s="513"/>
      <c r="K85" s="497" t="str">
        <f t="shared" si="12"/>
        <v/>
      </c>
      <c r="L85" s="516" t="str">
        <f t="shared" si="13"/>
        <v/>
      </c>
      <c r="M85" s="516" t="str">
        <f t="shared" si="14"/>
        <v/>
      </c>
      <c r="N85" s="516" t="str">
        <f t="shared" si="15"/>
        <v/>
      </c>
      <c r="O85" s="513"/>
      <c r="P85" s="497" t="str">
        <f t="shared" si="16"/>
        <v/>
      </c>
      <c r="Q85" s="167" t="str">
        <f t="shared" si="17"/>
        <v/>
      </c>
    </row>
    <row r="86" spans="1:17">
      <c r="A86" s="497">
        <f>Tally!B196</f>
        <v>0</v>
      </c>
      <c r="B86" s="523">
        <f>Tally!C196</f>
        <v>0</v>
      </c>
      <c r="C86" s="498">
        <f>Tally!V196</f>
        <v>0</v>
      </c>
      <c r="D86" s="497">
        <f>Tally!R196</f>
        <v>0</v>
      </c>
      <c r="E86" s="497" t="str">
        <f t="shared" si="9"/>
        <v/>
      </c>
      <c r="F86" s="513"/>
      <c r="G86" s="497" t="str">
        <f t="shared" si="10"/>
        <v/>
      </c>
      <c r="H86" s="497" t="str">
        <f t="shared" si="11"/>
        <v/>
      </c>
      <c r="I86" s="513"/>
      <c r="J86" s="513"/>
      <c r="K86" s="497" t="str">
        <f t="shared" si="12"/>
        <v/>
      </c>
      <c r="L86" s="516" t="str">
        <f t="shared" si="13"/>
        <v/>
      </c>
      <c r="M86" s="516" t="str">
        <f t="shared" si="14"/>
        <v/>
      </c>
      <c r="N86" s="516" t="str">
        <f t="shared" si="15"/>
        <v/>
      </c>
      <c r="O86" s="513"/>
      <c r="P86" s="497" t="str">
        <f t="shared" si="16"/>
        <v/>
      </c>
      <c r="Q86" s="167" t="str">
        <f t="shared" si="17"/>
        <v/>
      </c>
    </row>
    <row r="87" spans="1:17">
      <c r="A87" s="497">
        <f>Tally!B197</f>
        <v>0</v>
      </c>
      <c r="B87" s="523">
        <f>Tally!C197</f>
        <v>0</v>
      </c>
      <c r="C87" s="498">
        <f>Tally!V197</f>
        <v>0</v>
      </c>
      <c r="D87" s="497">
        <f>Tally!R197</f>
        <v>0</v>
      </c>
      <c r="E87" s="497" t="str">
        <f t="shared" si="9"/>
        <v/>
      </c>
      <c r="F87" s="513"/>
      <c r="G87" s="497" t="str">
        <f t="shared" si="10"/>
        <v/>
      </c>
      <c r="H87" s="497" t="str">
        <f t="shared" si="11"/>
        <v/>
      </c>
      <c r="I87" s="513"/>
      <c r="J87" s="513"/>
      <c r="K87" s="497" t="str">
        <f t="shared" si="12"/>
        <v/>
      </c>
      <c r="L87" s="516" t="str">
        <f t="shared" si="13"/>
        <v/>
      </c>
      <c r="M87" s="516" t="str">
        <f t="shared" si="14"/>
        <v/>
      </c>
      <c r="N87" s="516" t="str">
        <f t="shared" si="15"/>
        <v/>
      </c>
      <c r="O87" s="513"/>
      <c r="P87" s="497" t="str">
        <f t="shared" si="16"/>
        <v/>
      </c>
      <c r="Q87" s="167" t="str">
        <f t="shared" si="17"/>
        <v/>
      </c>
    </row>
    <row r="88" spans="1:17">
      <c r="A88" s="497">
        <f>Tally!B198</f>
        <v>0</v>
      </c>
      <c r="B88" s="523">
        <f>Tally!C198</f>
        <v>0</v>
      </c>
      <c r="C88" s="498">
        <f>Tally!V198</f>
        <v>0</v>
      </c>
      <c r="D88" s="497">
        <f>Tally!R198</f>
        <v>0</v>
      </c>
      <c r="E88" s="497" t="str">
        <f t="shared" si="9"/>
        <v/>
      </c>
      <c r="F88" s="513"/>
      <c r="G88" s="497" t="str">
        <f t="shared" si="10"/>
        <v/>
      </c>
      <c r="H88" s="497" t="str">
        <f t="shared" si="11"/>
        <v/>
      </c>
      <c r="I88" s="513"/>
      <c r="J88" s="513"/>
      <c r="K88" s="497" t="str">
        <f t="shared" si="12"/>
        <v/>
      </c>
      <c r="L88" s="516" t="str">
        <f t="shared" si="13"/>
        <v/>
      </c>
      <c r="M88" s="516" t="str">
        <f t="shared" si="14"/>
        <v/>
      </c>
      <c r="N88" s="516" t="str">
        <f t="shared" si="15"/>
        <v/>
      </c>
      <c r="O88" s="513"/>
      <c r="P88" s="497" t="str">
        <f t="shared" si="16"/>
        <v/>
      </c>
      <c r="Q88" s="167" t="str">
        <f t="shared" si="17"/>
        <v/>
      </c>
    </row>
    <row r="89" spans="1:17">
      <c r="A89" s="497">
        <f>Tally!B199</f>
        <v>0</v>
      </c>
      <c r="B89" s="523">
        <f>Tally!C199</f>
        <v>0</v>
      </c>
      <c r="C89" s="498">
        <f>Tally!V199</f>
        <v>0</v>
      </c>
      <c r="D89" s="497">
        <f>Tally!R199</f>
        <v>0</v>
      </c>
      <c r="E89" s="497" t="str">
        <f t="shared" si="9"/>
        <v/>
      </c>
      <c r="F89" s="513"/>
      <c r="G89" s="497" t="str">
        <f t="shared" si="10"/>
        <v/>
      </c>
      <c r="H89" s="497" t="str">
        <f t="shared" si="11"/>
        <v/>
      </c>
      <c r="I89" s="513"/>
      <c r="J89" s="513"/>
      <c r="K89" s="497" t="str">
        <f t="shared" si="12"/>
        <v/>
      </c>
      <c r="L89" s="516" t="str">
        <f t="shared" si="13"/>
        <v/>
      </c>
      <c r="M89" s="516" t="str">
        <f t="shared" si="14"/>
        <v/>
      </c>
      <c r="N89" s="516" t="str">
        <f t="shared" si="15"/>
        <v/>
      </c>
      <c r="O89" s="513"/>
      <c r="P89" s="497" t="str">
        <f t="shared" si="16"/>
        <v/>
      </c>
      <c r="Q89" s="167" t="str">
        <f t="shared" si="17"/>
        <v/>
      </c>
    </row>
    <row r="90" spans="1:17">
      <c r="A90" s="497">
        <f>Tally!B200</f>
        <v>0</v>
      </c>
      <c r="B90" s="523">
        <f>Tally!C200</f>
        <v>0</v>
      </c>
      <c r="C90" s="498">
        <f>Tally!V200</f>
        <v>0</v>
      </c>
      <c r="D90" s="497">
        <f>Tally!R200</f>
        <v>0</v>
      </c>
      <c r="E90" s="497" t="str">
        <f t="shared" si="9"/>
        <v/>
      </c>
      <c r="F90" s="513"/>
      <c r="G90" s="497" t="str">
        <f t="shared" si="10"/>
        <v/>
      </c>
      <c r="H90" s="497" t="str">
        <f t="shared" si="11"/>
        <v/>
      </c>
      <c r="I90" s="513"/>
      <c r="J90" s="513"/>
      <c r="K90" s="497" t="str">
        <f t="shared" si="12"/>
        <v/>
      </c>
      <c r="L90" s="516" t="str">
        <f t="shared" si="13"/>
        <v/>
      </c>
      <c r="M90" s="516" t="str">
        <f t="shared" si="14"/>
        <v/>
      </c>
      <c r="N90" s="516" t="str">
        <f t="shared" si="15"/>
        <v/>
      </c>
      <c r="O90" s="513"/>
      <c r="P90" s="497" t="str">
        <f t="shared" si="16"/>
        <v/>
      </c>
      <c r="Q90" s="167" t="str">
        <f t="shared" si="17"/>
        <v/>
      </c>
    </row>
    <row r="91" spans="1:17">
      <c r="A91" s="497">
        <f>Tally!B201</f>
        <v>0</v>
      </c>
      <c r="B91" s="523">
        <f>Tally!C201</f>
        <v>0</v>
      </c>
      <c r="C91" s="498">
        <f>Tally!V201</f>
        <v>0</v>
      </c>
      <c r="D91" s="497">
        <f>Tally!R201</f>
        <v>0</v>
      </c>
      <c r="E91" s="497" t="str">
        <f t="shared" si="9"/>
        <v/>
      </c>
      <c r="F91" s="513"/>
      <c r="G91" s="497" t="str">
        <f t="shared" si="10"/>
        <v/>
      </c>
      <c r="H91" s="497" t="str">
        <f t="shared" si="11"/>
        <v/>
      </c>
      <c r="I91" s="513"/>
      <c r="J91" s="513"/>
      <c r="K91" s="497" t="str">
        <f t="shared" si="12"/>
        <v/>
      </c>
      <c r="L91" s="516" t="str">
        <f t="shared" si="13"/>
        <v/>
      </c>
      <c r="M91" s="516" t="str">
        <f t="shared" si="14"/>
        <v/>
      </c>
      <c r="N91" s="516" t="str">
        <f t="shared" si="15"/>
        <v/>
      </c>
      <c r="O91" s="513"/>
      <c r="P91" s="497" t="str">
        <f t="shared" si="16"/>
        <v/>
      </c>
      <c r="Q91" s="167" t="str">
        <f t="shared" si="17"/>
        <v/>
      </c>
    </row>
    <row r="92" spans="1:17">
      <c r="A92" s="497">
        <f>Tally!B202</f>
        <v>0</v>
      </c>
      <c r="B92" s="523">
        <f>Tally!C202</f>
        <v>0</v>
      </c>
      <c r="C92" s="498">
        <f>Tally!V202</f>
        <v>0</v>
      </c>
      <c r="D92" s="497">
        <f>Tally!R202</f>
        <v>0</v>
      </c>
      <c r="E92" s="497" t="str">
        <f t="shared" si="9"/>
        <v/>
      </c>
      <c r="F92" s="513"/>
      <c r="G92" s="497" t="str">
        <f t="shared" si="10"/>
        <v/>
      </c>
      <c r="H92" s="497" t="str">
        <f t="shared" si="11"/>
        <v/>
      </c>
      <c r="I92" s="513"/>
      <c r="J92" s="513"/>
      <c r="K92" s="497" t="str">
        <f t="shared" si="12"/>
        <v/>
      </c>
      <c r="L92" s="516" t="str">
        <f t="shared" si="13"/>
        <v/>
      </c>
      <c r="M92" s="516" t="str">
        <f t="shared" si="14"/>
        <v/>
      </c>
      <c r="N92" s="516" t="str">
        <f t="shared" si="15"/>
        <v/>
      </c>
      <c r="O92" s="513"/>
      <c r="P92" s="497" t="str">
        <f t="shared" si="16"/>
        <v/>
      </c>
      <c r="Q92" s="167" t="str">
        <f t="shared" si="17"/>
        <v/>
      </c>
    </row>
    <row r="93" spans="1:17">
      <c r="A93" s="497">
        <f>Tally!B203</f>
        <v>0</v>
      </c>
      <c r="B93" s="523">
        <f>Tally!C203</f>
        <v>0</v>
      </c>
      <c r="C93" s="498">
        <f>Tally!V203</f>
        <v>0</v>
      </c>
      <c r="D93" s="497">
        <f>Tally!R203</f>
        <v>0</v>
      </c>
      <c r="E93" s="497" t="str">
        <f t="shared" si="9"/>
        <v/>
      </c>
      <c r="F93" s="513"/>
      <c r="G93" s="497" t="str">
        <f t="shared" si="10"/>
        <v/>
      </c>
      <c r="H93" s="497" t="str">
        <f t="shared" si="11"/>
        <v/>
      </c>
      <c r="I93" s="513"/>
      <c r="J93" s="513"/>
      <c r="K93" s="497" t="str">
        <f t="shared" si="12"/>
        <v/>
      </c>
      <c r="L93" s="516" t="str">
        <f t="shared" si="13"/>
        <v/>
      </c>
      <c r="M93" s="516" t="str">
        <f t="shared" si="14"/>
        <v/>
      </c>
      <c r="N93" s="516" t="str">
        <f t="shared" si="15"/>
        <v/>
      </c>
      <c r="O93" s="513"/>
      <c r="P93" s="497" t="str">
        <f t="shared" si="16"/>
        <v/>
      </c>
      <c r="Q93" s="167" t="str">
        <f t="shared" si="17"/>
        <v/>
      </c>
    </row>
    <row r="94" spans="1:17">
      <c r="A94" s="497">
        <f>Tally!B204</f>
        <v>0</v>
      </c>
      <c r="B94" s="523">
        <f>Tally!C204</f>
        <v>0</v>
      </c>
      <c r="C94" s="498">
        <f>Tally!V204</f>
        <v>0</v>
      </c>
      <c r="D94" s="497">
        <f>Tally!R204</f>
        <v>0</v>
      </c>
      <c r="E94" s="497" t="str">
        <f t="shared" si="9"/>
        <v/>
      </c>
      <c r="F94" s="513"/>
      <c r="G94" s="497" t="str">
        <f t="shared" si="10"/>
        <v/>
      </c>
      <c r="H94" s="497" t="str">
        <f t="shared" si="11"/>
        <v/>
      </c>
      <c r="I94" s="513"/>
      <c r="J94" s="513"/>
      <c r="K94" s="497" t="str">
        <f t="shared" si="12"/>
        <v/>
      </c>
      <c r="L94" s="516" t="str">
        <f t="shared" si="13"/>
        <v/>
      </c>
      <c r="M94" s="516" t="str">
        <f t="shared" si="14"/>
        <v/>
      </c>
      <c r="N94" s="516" t="str">
        <f t="shared" si="15"/>
        <v/>
      </c>
      <c r="O94" s="513"/>
      <c r="P94" s="497" t="str">
        <f t="shared" si="16"/>
        <v/>
      </c>
      <c r="Q94" s="167" t="str">
        <f t="shared" si="17"/>
        <v/>
      </c>
    </row>
    <row r="95" spans="1:17">
      <c r="A95" s="497">
        <f>Tally!B205</f>
        <v>0</v>
      </c>
      <c r="B95" s="523">
        <f>Tally!C205</f>
        <v>0</v>
      </c>
      <c r="C95" s="498">
        <f>Tally!V205</f>
        <v>0</v>
      </c>
      <c r="D95" s="497">
        <f>Tally!R205</f>
        <v>0</v>
      </c>
      <c r="E95" s="497" t="str">
        <f t="shared" si="9"/>
        <v/>
      </c>
      <c r="F95" s="513"/>
      <c r="G95" s="497" t="str">
        <f t="shared" si="10"/>
        <v/>
      </c>
      <c r="H95" s="497" t="str">
        <f t="shared" si="11"/>
        <v/>
      </c>
      <c r="I95" s="513"/>
      <c r="J95" s="513"/>
      <c r="K95" s="497" t="str">
        <f t="shared" si="12"/>
        <v/>
      </c>
      <c r="L95" s="516" t="str">
        <f t="shared" si="13"/>
        <v/>
      </c>
      <c r="M95" s="516" t="str">
        <f t="shared" si="14"/>
        <v/>
      </c>
      <c r="N95" s="516" t="str">
        <f t="shared" si="15"/>
        <v/>
      </c>
      <c r="O95" s="513"/>
      <c r="P95" s="497" t="str">
        <f t="shared" si="16"/>
        <v/>
      </c>
      <c r="Q95" s="167" t="str">
        <f t="shared" si="17"/>
        <v/>
      </c>
    </row>
    <row r="96" spans="1:17">
      <c r="A96" s="497">
        <f>Tally!B206</f>
        <v>0</v>
      </c>
      <c r="B96" s="523">
        <f>Tally!C206</f>
        <v>0</v>
      </c>
      <c r="C96" s="498">
        <f>Tally!V206</f>
        <v>0</v>
      </c>
      <c r="D96" s="497">
        <f>Tally!R206</f>
        <v>0</v>
      </c>
      <c r="E96" s="497" t="str">
        <f t="shared" si="9"/>
        <v/>
      </c>
      <c r="F96" s="513"/>
      <c r="G96" s="497" t="str">
        <f t="shared" si="10"/>
        <v/>
      </c>
      <c r="H96" s="497" t="str">
        <f t="shared" si="11"/>
        <v/>
      </c>
      <c r="I96" s="513"/>
      <c r="J96" s="513"/>
      <c r="K96" s="497" t="str">
        <f t="shared" si="12"/>
        <v/>
      </c>
      <c r="L96" s="516" t="str">
        <f t="shared" si="13"/>
        <v/>
      </c>
      <c r="M96" s="516" t="str">
        <f t="shared" si="14"/>
        <v/>
      </c>
      <c r="N96" s="516" t="str">
        <f t="shared" si="15"/>
        <v/>
      </c>
      <c r="O96" s="513"/>
      <c r="P96" s="497" t="str">
        <f t="shared" si="16"/>
        <v/>
      </c>
      <c r="Q96" s="167" t="str">
        <f t="shared" si="17"/>
        <v/>
      </c>
    </row>
    <row r="97" spans="1:17">
      <c r="A97" s="497">
        <f>Tally!B207</f>
        <v>0</v>
      </c>
      <c r="B97" s="523">
        <f>Tally!C207</f>
        <v>0</v>
      </c>
      <c r="C97" s="498">
        <f>Tally!V207</f>
        <v>0</v>
      </c>
      <c r="D97" s="497">
        <f>Tally!R207</f>
        <v>0</v>
      </c>
      <c r="E97" s="497" t="str">
        <f t="shared" si="9"/>
        <v/>
      </c>
      <c r="F97" s="513"/>
      <c r="G97" s="497" t="str">
        <f t="shared" si="10"/>
        <v/>
      </c>
      <c r="H97" s="497" t="str">
        <f t="shared" si="11"/>
        <v/>
      </c>
      <c r="I97" s="513"/>
      <c r="J97" s="513"/>
      <c r="K97" s="497" t="str">
        <f t="shared" si="12"/>
        <v/>
      </c>
      <c r="L97" s="516" t="str">
        <f t="shared" si="13"/>
        <v/>
      </c>
      <c r="M97" s="516" t="str">
        <f t="shared" si="14"/>
        <v/>
      </c>
      <c r="N97" s="516" t="str">
        <f t="shared" si="15"/>
        <v/>
      </c>
      <c r="O97" s="513"/>
      <c r="P97" s="497" t="str">
        <f t="shared" si="16"/>
        <v/>
      </c>
      <c r="Q97" s="167" t="str">
        <f t="shared" si="17"/>
        <v/>
      </c>
    </row>
    <row r="98" spans="1:17">
      <c r="A98" s="497">
        <f>Tally!B208</f>
        <v>0</v>
      </c>
      <c r="B98" s="523">
        <f>Tally!C208</f>
        <v>0</v>
      </c>
      <c r="C98" s="498">
        <f>Tally!V208</f>
        <v>0</v>
      </c>
      <c r="D98" s="497">
        <f>Tally!R208</f>
        <v>0</v>
      </c>
      <c r="E98" s="497" t="str">
        <f t="shared" si="9"/>
        <v/>
      </c>
      <c r="F98" s="513"/>
      <c r="G98" s="497" t="str">
        <f t="shared" si="10"/>
        <v/>
      </c>
      <c r="H98" s="497" t="str">
        <f t="shared" si="11"/>
        <v/>
      </c>
      <c r="I98" s="513"/>
      <c r="J98" s="513"/>
      <c r="K98" s="497" t="str">
        <f t="shared" si="12"/>
        <v/>
      </c>
      <c r="L98" s="516" t="str">
        <f t="shared" si="13"/>
        <v/>
      </c>
      <c r="M98" s="516" t="str">
        <f t="shared" si="14"/>
        <v/>
      </c>
      <c r="N98" s="516" t="str">
        <f t="shared" si="15"/>
        <v/>
      </c>
      <c r="O98" s="513"/>
      <c r="P98" s="497" t="str">
        <f t="shared" si="16"/>
        <v/>
      </c>
      <c r="Q98" s="167" t="str">
        <f t="shared" si="17"/>
        <v/>
      </c>
    </row>
    <row r="99" spans="1:17">
      <c r="A99" s="497">
        <f>Tally!B209</f>
        <v>0</v>
      </c>
      <c r="B99" s="523">
        <f>Tally!C209</f>
        <v>0</v>
      </c>
      <c r="C99" s="498">
        <f>Tally!V209</f>
        <v>0</v>
      </c>
      <c r="D99" s="497">
        <f>Tally!R209</f>
        <v>0</v>
      </c>
      <c r="E99" s="497" t="str">
        <f t="shared" si="9"/>
        <v/>
      </c>
      <c r="F99" s="513"/>
      <c r="G99" s="497" t="str">
        <f t="shared" si="10"/>
        <v/>
      </c>
      <c r="H99" s="497" t="str">
        <f t="shared" si="11"/>
        <v/>
      </c>
      <c r="I99" s="513"/>
      <c r="J99" s="513"/>
      <c r="K99" s="497" t="str">
        <f t="shared" si="12"/>
        <v/>
      </c>
      <c r="L99" s="516" t="str">
        <f t="shared" si="13"/>
        <v/>
      </c>
      <c r="M99" s="516" t="str">
        <f t="shared" si="14"/>
        <v/>
      </c>
      <c r="N99" s="516" t="str">
        <f t="shared" si="15"/>
        <v/>
      </c>
      <c r="O99" s="513"/>
      <c r="P99" s="497" t="str">
        <f t="shared" si="16"/>
        <v/>
      </c>
      <c r="Q99" s="167" t="str">
        <f t="shared" si="17"/>
        <v/>
      </c>
    </row>
    <row r="100" spans="1:17">
      <c r="A100" s="497">
        <f>Tally!B210</f>
        <v>0</v>
      </c>
      <c r="B100" s="523">
        <f>Tally!C210</f>
        <v>0</v>
      </c>
      <c r="C100" s="498">
        <f>Tally!V210</f>
        <v>0</v>
      </c>
      <c r="D100" s="497">
        <f>Tally!R210</f>
        <v>0</v>
      </c>
      <c r="E100" s="497" t="str">
        <f t="shared" si="9"/>
        <v/>
      </c>
      <c r="F100" s="513"/>
      <c r="G100" s="497" t="str">
        <f t="shared" si="10"/>
        <v/>
      </c>
      <c r="H100" s="497" t="str">
        <f t="shared" si="11"/>
        <v/>
      </c>
      <c r="I100" s="513"/>
      <c r="J100" s="513"/>
      <c r="K100" s="497" t="str">
        <f t="shared" si="12"/>
        <v/>
      </c>
      <c r="L100" s="516" t="str">
        <f t="shared" si="13"/>
        <v/>
      </c>
      <c r="M100" s="516" t="str">
        <f t="shared" si="14"/>
        <v/>
      </c>
      <c r="N100" s="516" t="str">
        <f t="shared" si="15"/>
        <v/>
      </c>
      <c r="O100" s="513"/>
      <c r="P100" s="497" t="str">
        <f t="shared" si="16"/>
        <v/>
      </c>
      <c r="Q100" s="167" t="str">
        <f t="shared" si="17"/>
        <v/>
      </c>
    </row>
    <row r="101" spans="1:17">
      <c r="A101" s="497">
        <f>Tally!B211</f>
        <v>0</v>
      </c>
      <c r="B101" s="523">
        <f>Tally!C211</f>
        <v>0</v>
      </c>
      <c r="C101" s="498">
        <f>Tally!V211</f>
        <v>0</v>
      </c>
      <c r="D101" s="497">
        <f>Tally!R211</f>
        <v>0</v>
      </c>
      <c r="E101" s="497" t="str">
        <f t="shared" si="9"/>
        <v/>
      </c>
      <c r="F101" s="513"/>
      <c r="G101" s="497" t="str">
        <f t="shared" si="10"/>
        <v/>
      </c>
      <c r="H101" s="497" t="str">
        <f t="shared" si="11"/>
        <v/>
      </c>
      <c r="I101" s="513"/>
      <c r="J101" s="513"/>
      <c r="K101" s="497" t="str">
        <f t="shared" si="12"/>
        <v/>
      </c>
      <c r="L101" s="516" t="str">
        <f t="shared" si="13"/>
        <v/>
      </c>
      <c r="M101" s="516" t="str">
        <f t="shared" si="14"/>
        <v/>
      </c>
      <c r="N101" s="516" t="str">
        <f t="shared" si="15"/>
        <v/>
      </c>
      <c r="O101" s="513"/>
      <c r="P101" s="497" t="str">
        <f t="shared" si="16"/>
        <v/>
      </c>
      <c r="Q101" s="167" t="str">
        <f t="shared" si="17"/>
        <v/>
      </c>
    </row>
    <row r="102" spans="1:17">
      <c r="A102" s="497">
        <f>Tally!B212</f>
        <v>0</v>
      </c>
      <c r="B102" s="523">
        <f>Tally!C212</f>
        <v>0</v>
      </c>
      <c r="C102" s="498">
        <f>Tally!V212</f>
        <v>0</v>
      </c>
      <c r="D102" s="497">
        <f>Tally!R212</f>
        <v>0</v>
      </c>
      <c r="E102" s="497" t="str">
        <f t="shared" si="9"/>
        <v/>
      </c>
      <c r="F102" s="513"/>
      <c r="G102" s="497" t="str">
        <f t="shared" si="10"/>
        <v/>
      </c>
      <c r="H102" s="497" t="str">
        <f t="shared" si="11"/>
        <v/>
      </c>
      <c r="I102" s="513"/>
      <c r="J102" s="513"/>
      <c r="K102" s="497" t="str">
        <f t="shared" si="12"/>
        <v/>
      </c>
      <c r="L102" s="516" t="str">
        <f t="shared" si="13"/>
        <v/>
      </c>
      <c r="M102" s="516" t="str">
        <f t="shared" si="14"/>
        <v/>
      </c>
      <c r="N102" s="516" t="str">
        <f t="shared" si="15"/>
        <v/>
      </c>
      <c r="O102" s="513"/>
      <c r="P102" s="497" t="str">
        <f t="shared" si="16"/>
        <v/>
      </c>
      <c r="Q102" s="167" t="str">
        <f t="shared" si="17"/>
        <v/>
      </c>
    </row>
    <row r="103" spans="1:17">
      <c r="A103" s="497">
        <f>Tally!B213</f>
        <v>0</v>
      </c>
      <c r="B103" s="523">
        <f>Tally!C213</f>
        <v>0</v>
      </c>
      <c r="C103" s="498">
        <f>Tally!V213</f>
        <v>0</v>
      </c>
      <c r="D103" s="497">
        <f>Tally!R213</f>
        <v>0</v>
      </c>
      <c r="E103" s="497" t="str">
        <f t="shared" si="9"/>
        <v/>
      </c>
      <c r="F103" s="513"/>
      <c r="G103" s="497" t="str">
        <f t="shared" si="10"/>
        <v/>
      </c>
      <c r="H103" s="497" t="str">
        <f t="shared" si="11"/>
        <v/>
      </c>
      <c r="I103" s="513"/>
      <c r="J103" s="513"/>
      <c r="K103" s="497" t="str">
        <f t="shared" si="12"/>
        <v/>
      </c>
      <c r="L103" s="516" t="str">
        <f t="shared" si="13"/>
        <v/>
      </c>
      <c r="M103" s="516" t="str">
        <f t="shared" si="14"/>
        <v/>
      </c>
      <c r="N103" s="516" t="str">
        <f t="shared" si="15"/>
        <v/>
      </c>
      <c r="O103" s="513"/>
      <c r="P103" s="497" t="str">
        <f t="shared" si="16"/>
        <v/>
      </c>
      <c r="Q103" s="167" t="str">
        <f t="shared" si="17"/>
        <v/>
      </c>
    </row>
    <row r="104" spans="1:17">
      <c r="A104" s="497">
        <f>Tally!B214</f>
        <v>0</v>
      </c>
      <c r="B104" s="523">
        <f>Tally!C214</f>
        <v>0</v>
      </c>
      <c r="C104" s="498">
        <f>Tally!V214</f>
        <v>0</v>
      </c>
      <c r="D104" s="497">
        <f>Tally!R214</f>
        <v>0</v>
      </c>
      <c r="E104" s="497" t="str">
        <f t="shared" si="9"/>
        <v/>
      </c>
      <c r="F104" s="513"/>
      <c r="G104" s="497" t="str">
        <f t="shared" si="10"/>
        <v/>
      </c>
      <c r="H104" s="497" t="str">
        <f t="shared" si="11"/>
        <v/>
      </c>
      <c r="I104" s="513"/>
      <c r="J104" s="513"/>
      <c r="K104" s="497" t="str">
        <f t="shared" si="12"/>
        <v/>
      </c>
      <c r="L104" s="516" t="str">
        <f t="shared" si="13"/>
        <v/>
      </c>
      <c r="M104" s="516" t="str">
        <f t="shared" si="14"/>
        <v/>
      </c>
      <c r="N104" s="516" t="str">
        <f t="shared" si="15"/>
        <v/>
      </c>
      <c r="O104" s="513"/>
      <c r="P104" s="497" t="str">
        <f t="shared" si="16"/>
        <v/>
      </c>
      <c r="Q104" s="167" t="str">
        <f t="shared" si="17"/>
        <v/>
      </c>
    </row>
    <row r="105" spans="1:17">
      <c r="A105" s="497">
        <f>Tally!B215</f>
        <v>0</v>
      </c>
      <c r="B105" s="523">
        <f>Tally!C215</f>
        <v>0</v>
      </c>
      <c r="C105" s="498">
        <f>Tally!V215</f>
        <v>0</v>
      </c>
      <c r="D105" s="497">
        <f>Tally!R215</f>
        <v>0</v>
      </c>
      <c r="E105" s="497" t="str">
        <f t="shared" si="9"/>
        <v/>
      </c>
      <c r="F105" s="513"/>
      <c r="G105" s="497" t="str">
        <f t="shared" si="10"/>
        <v/>
      </c>
      <c r="H105" s="497" t="str">
        <f t="shared" si="11"/>
        <v/>
      </c>
      <c r="I105" s="513"/>
      <c r="J105" s="513"/>
      <c r="K105" s="497" t="str">
        <f t="shared" si="12"/>
        <v/>
      </c>
      <c r="L105" s="516" t="str">
        <f t="shared" si="13"/>
        <v/>
      </c>
      <c r="M105" s="516" t="str">
        <f t="shared" si="14"/>
        <v/>
      </c>
      <c r="N105" s="516" t="str">
        <f t="shared" si="15"/>
        <v/>
      </c>
      <c r="O105" s="513"/>
      <c r="P105" s="497" t="str">
        <f t="shared" si="16"/>
        <v/>
      </c>
      <c r="Q105" s="167" t="str">
        <f t="shared" si="17"/>
        <v/>
      </c>
    </row>
    <row r="106" spans="1:17">
      <c r="A106" s="497">
        <f>Tally!B216</f>
        <v>0</v>
      </c>
      <c r="B106" s="523">
        <f>Tally!C216</f>
        <v>0</v>
      </c>
      <c r="C106" s="498">
        <f>Tally!V216</f>
        <v>0</v>
      </c>
      <c r="D106" s="497">
        <f>Tally!R216</f>
        <v>0</v>
      </c>
      <c r="E106" s="497" t="str">
        <f t="shared" si="9"/>
        <v/>
      </c>
      <c r="F106" s="513"/>
      <c r="G106" s="497" t="str">
        <f t="shared" si="10"/>
        <v/>
      </c>
      <c r="H106" s="497" t="str">
        <f t="shared" si="11"/>
        <v/>
      </c>
      <c r="I106" s="513"/>
      <c r="J106" s="513"/>
      <c r="K106" s="497" t="str">
        <f t="shared" si="12"/>
        <v/>
      </c>
      <c r="L106" s="516" t="str">
        <f t="shared" si="13"/>
        <v/>
      </c>
      <c r="M106" s="516" t="str">
        <f t="shared" si="14"/>
        <v/>
      </c>
      <c r="N106" s="516" t="str">
        <f t="shared" si="15"/>
        <v/>
      </c>
      <c r="O106" s="513"/>
      <c r="P106" s="497" t="str">
        <f t="shared" si="16"/>
        <v/>
      </c>
      <c r="Q106" s="167" t="str">
        <f t="shared" si="17"/>
        <v/>
      </c>
    </row>
    <row r="108" spans="1:17" ht="13.5" thickBot="1"/>
    <row r="109" spans="1:17" ht="13.5" thickBot="1">
      <c r="E109" s="613" t="str">
        <f>"Totals For "&amp;A111</f>
        <v>Totals For Input Section 3</v>
      </c>
      <c r="F109" s="614"/>
      <c r="G109" s="614"/>
      <c r="H109" s="614"/>
      <c r="I109" s="614"/>
      <c r="J109" s="614"/>
      <c r="K109" s="615"/>
    </row>
    <row r="110" spans="1:17" ht="13.5" thickBot="1">
      <c r="A110" s="252" t="s">
        <v>154</v>
      </c>
      <c r="E110" s="616" t="s">
        <v>252</v>
      </c>
      <c r="F110" s="578"/>
      <c r="G110" s="578"/>
      <c r="H110" s="521">
        <f>SUM(N113:N152)</f>
        <v>0</v>
      </c>
      <c r="I110" s="617" t="s">
        <v>232</v>
      </c>
      <c r="J110" s="618"/>
      <c r="K110" s="520">
        <f>SUM(P113:P152)</f>
        <v>0</v>
      </c>
    </row>
    <row r="111" spans="1:17" ht="13.5" thickBot="1">
      <c r="A111" s="613" t="str">
        <f>Tally!B260</f>
        <v>Input Section 3</v>
      </c>
      <c r="B111" s="615"/>
      <c r="E111" s="495"/>
      <c r="F111" s="619" t="s">
        <v>253</v>
      </c>
      <c r="G111" s="619"/>
      <c r="H111" s="620" t="str">
        <f>IF(K110="","",IF(K110&gt;0,"Lost FTE", IF(K110&lt;0,"Gained FTE","Even")))</f>
        <v>Even</v>
      </c>
      <c r="I111" s="620"/>
      <c r="J111" s="522"/>
      <c r="K111" s="496"/>
    </row>
    <row r="112" spans="1:17" ht="51">
      <c r="A112" s="502" t="s">
        <v>38</v>
      </c>
      <c r="B112" s="2" t="s">
        <v>39</v>
      </c>
      <c r="C112" s="494" t="s">
        <v>43</v>
      </c>
      <c r="D112" s="159" t="s">
        <v>239</v>
      </c>
      <c r="E112" s="159" t="s">
        <v>240</v>
      </c>
      <c r="F112" s="159" t="s">
        <v>241</v>
      </c>
      <c r="G112" s="159" t="s">
        <v>242</v>
      </c>
      <c r="H112" s="159" t="s">
        <v>243</v>
      </c>
      <c r="I112" s="159" t="s">
        <v>244</v>
      </c>
      <c r="J112" s="511" t="s">
        <v>245</v>
      </c>
      <c r="K112" s="511" t="s">
        <v>246</v>
      </c>
      <c r="L112" s="159" t="s">
        <v>247</v>
      </c>
      <c r="M112" s="159" t="s">
        <v>248</v>
      </c>
      <c r="N112" s="159" t="s">
        <v>249</v>
      </c>
      <c r="O112" s="512" t="s">
        <v>250</v>
      </c>
      <c r="P112" s="159" t="s">
        <v>251</v>
      </c>
    </row>
    <row r="113" spans="1:17">
      <c r="A113" s="497">
        <f>Tally!B264</f>
        <v>0</v>
      </c>
      <c r="B113" s="523">
        <f>Tally!C264</f>
        <v>0</v>
      </c>
      <c r="C113" s="498">
        <f>Tally!V264</f>
        <v>0</v>
      </c>
      <c r="D113" s="497">
        <f>Tally!R264</f>
        <v>0</v>
      </c>
      <c r="E113" s="497" t="str">
        <f t="shared" ref="E113" si="18">IFERROR(C113/D113,"")</f>
        <v/>
      </c>
      <c r="F113" s="513"/>
      <c r="G113" s="497" t="str">
        <f t="shared" ref="G113" si="19">IFERROR(IF(F113&lt;&gt;"",F113-E113,$C$7-E113),"")</f>
        <v/>
      </c>
      <c r="H113" s="497" t="str">
        <f t="shared" ref="H113" si="20">IFERROR(G113*D113,"")</f>
        <v/>
      </c>
      <c r="I113" s="513"/>
      <c r="J113" s="513"/>
      <c r="K113" s="497" t="str">
        <f t="shared" ref="K113" si="21">IFERROR($C$10/E113,"")</f>
        <v/>
      </c>
      <c r="L113" s="516" t="str">
        <f t="shared" ref="L113" si="22">IFERROR(IF(AND(I113&lt;&gt;"",J113=""),I113/$C$5/E113, IF(AND(I113&lt;&gt;"",J113&lt;&gt;""),I113/J113/E113,IF(AND(I113="",J113&lt;&gt;""),$C$3/J113/E113,$C$6/E113))),"")</f>
        <v/>
      </c>
      <c r="M113" s="516" t="str">
        <f t="shared" ref="M113:M176" si="23">IFERROR(L113-$C$8,"")</f>
        <v/>
      </c>
      <c r="N113" s="516" t="str">
        <f t="shared" ref="N113" si="24">IFERROR(IF(M113&gt;0,M113*E113,IF(M113&lt;0,M113*H113*-1,"")),"")</f>
        <v/>
      </c>
      <c r="O113" s="513"/>
      <c r="P113" s="497" t="str">
        <f t="shared" ref="P113" si="25">IFERROR((IF(O113&lt;&gt;"",H113/O113,H113/$C$12)),"")</f>
        <v/>
      </c>
      <c r="Q113" s="167" t="str">
        <f t="shared" ref="Q113:Q176" si="26">IF(P113="","",IF(P113&gt;0,"Lost FTE", IF(P113&lt;0,"Gained FTE","Even")))</f>
        <v/>
      </c>
    </row>
    <row r="114" spans="1:17">
      <c r="A114" s="497">
        <f>Tally!B265</f>
        <v>0</v>
      </c>
      <c r="B114" s="523">
        <f>Tally!C265</f>
        <v>0</v>
      </c>
      <c r="C114" s="498">
        <f>Tally!V265</f>
        <v>0</v>
      </c>
      <c r="D114" s="497">
        <f>Tally!R265</f>
        <v>0</v>
      </c>
      <c r="E114" s="497" t="str">
        <f t="shared" ref="E114:E152" si="27">IFERROR(C114/D114,"")</f>
        <v/>
      </c>
      <c r="F114" s="513"/>
      <c r="G114" s="497" t="str">
        <f t="shared" ref="G114:G152" si="28">IFERROR(IF(F114&lt;&gt;"",F114-E114,$C$7-E114),"")</f>
        <v/>
      </c>
      <c r="H114" s="497" t="str">
        <f t="shared" ref="H114:H152" si="29">IFERROR(G114*D114,"")</f>
        <v/>
      </c>
      <c r="I114" s="513"/>
      <c r="J114" s="513"/>
      <c r="K114" s="497" t="str">
        <f t="shared" ref="K114:K152" si="30">IFERROR($C$10/E114,"")</f>
        <v/>
      </c>
      <c r="L114" s="516" t="str">
        <f t="shared" ref="L114:L152" si="31">IFERROR(IF(AND(I114&lt;&gt;"",J114=""),I114/$C$5/E114, IF(AND(I114&lt;&gt;"",J114&lt;&gt;""),I114/J114/E114,IF(AND(I114="",J114&lt;&gt;""),$C$3/J114/E114,$C$6/E114))),"")</f>
        <v/>
      </c>
      <c r="M114" s="516" t="str">
        <f t="shared" si="23"/>
        <v/>
      </c>
      <c r="N114" s="516" t="str">
        <f t="shared" ref="N114:N152" si="32">IFERROR(IF(M114&gt;0,M114*E114,IF(M114&lt;0,M114*H114*-1,"")),"")</f>
        <v/>
      </c>
      <c r="O114" s="513"/>
      <c r="P114" s="497" t="str">
        <f t="shared" ref="P114:P152" si="33">IFERROR((IF(O114&lt;&gt;"",H114/O114,H114/$C$12)),"")</f>
        <v/>
      </c>
      <c r="Q114" s="167" t="str">
        <f t="shared" si="26"/>
        <v/>
      </c>
    </row>
    <row r="115" spans="1:17">
      <c r="A115" s="497">
        <f>Tally!B266</f>
        <v>0</v>
      </c>
      <c r="B115" s="523">
        <f>Tally!C266</f>
        <v>0</v>
      </c>
      <c r="C115" s="498">
        <f>Tally!V266</f>
        <v>0</v>
      </c>
      <c r="D115" s="497">
        <f>Tally!R266</f>
        <v>0</v>
      </c>
      <c r="E115" s="497" t="str">
        <f t="shared" si="27"/>
        <v/>
      </c>
      <c r="F115" s="513"/>
      <c r="G115" s="497" t="str">
        <f t="shared" si="28"/>
        <v/>
      </c>
      <c r="H115" s="497" t="str">
        <f t="shared" si="29"/>
        <v/>
      </c>
      <c r="I115" s="513"/>
      <c r="J115" s="513"/>
      <c r="K115" s="497" t="str">
        <f t="shared" si="30"/>
        <v/>
      </c>
      <c r="L115" s="516" t="str">
        <f t="shared" si="31"/>
        <v/>
      </c>
      <c r="M115" s="516" t="str">
        <f t="shared" si="23"/>
        <v/>
      </c>
      <c r="N115" s="516" t="str">
        <f t="shared" si="32"/>
        <v/>
      </c>
      <c r="O115" s="513"/>
      <c r="P115" s="497" t="str">
        <f t="shared" si="33"/>
        <v/>
      </c>
      <c r="Q115" s="167" t="str">
        <f t="shared" si="26"/>
        <v/>
      </c>
    </row>
    <row r="116" spans="1:17">
      <c r="A116" s="497">
        <f>Tally!B267</f>
        <v>0</v>
      </c>
      <c r="B116" s="523">
        <f>Tally!C267</f>
        <v>0</v>
      </c>
      <c r="C116" s="498">
        <f>Tally!V267</f>
        <v>0</v>
      </c>
      <c r="D116" s="497">
        <f>Tally!R267</f>
        <v>0</v>
      </c>
      <c r="E116" s="497" t="str">
        <f t="shared" si="27"/>
        <v/>
      </c>
      <c r="F116" s="513"/>
      <c r="G116" s="497" t="str">
        <f t="shared" si="28"/>
        <v/>
      </c>
      <c r="H116" s="497" t="str">
        <f t="shared" si="29"/>
        <v/>
      </c>
      <c r="I116" s="513"/>
      <c r="J116" s="513"/>
      <c r="K116" s="497" t="str">
        <f t="shared" si="30"/>
        <v/>
      </c>
      <c r="L116" s="516" t="str">
        <f t="shared" si="31"/>
        <v/>
      </c>
      <c r="M116" s="516" t="str">
        <f t="shared" si="23"/>
        <v/>
      </c>
      <c r="N116" s="516" t="str">
        <f t="shared" si="32"/>
        <v/>
      </c>
      <c r="O116" s="513"/>
      <c r="P116" s="497" t="str">
        <f t="shared" si="33"/>
        <v/>
      </c>
      <c r="Q116" s="167" t="str">
        <f t="shared" si="26"/>
        <v/>
      </c>
    </row>
    <row r="117" spans="1:17">
      <c r="A117" s="497">
        <f>Tally!B268</f>
        <v>0</v>
      </c>
      <c r="B117" s="523">
        <f>Tally!C268</f>
        <v>0</v>
      </c>
      <c r="C117" s="498">
        <f>Tally!V268</f>
        <v>0</v>
      </c>
      <c r="D117" s="497">
        <f>Tally!R268</f>
        <v>0</v>
      </c>
      <c r="E117" s="497" t="str">
        <f t="shared" si="27"/>
        <v/>
      </c>
      <c r="F117" s="513"/>
      <c r="G117" s="497" t="str">
        <f t="shared" si="28"/>
        <v/>
      </c>
      <c r="H117" s="497" t="str">
        <f t="shared" si="29"/>
        <v/>
      </c>
      <c r="I117" s="513"/>
      <c r="J117" s="513"/>
      <c r="K117" s="497" t="str">
        <f t="shared" si="30"/>
        <v/>
      </c>
      <c r="L117" s="516" t="str">
        <f t="shared" si="31"/>
        <v/>
      </c>
      <c r="M117" s="516" t="str">
        <f t="shared" si="23"/>
        <v/>
      </c>
      <c r="N117" s="516" t="str">
        <f t="shared" si="32"/>
        <v/>
      </c>
      <c r="O117" s="513"/>
      <c r="P117" s="497" t="str">
        <f t="shared" si="33"/>
        <v/>
      </c>
      <c r="Q117" s="167" t="str">
        <f t="shared" si="26"/>
        <v/>
      </c>
    </row>
    <row r="118" spans="1:17">
      <c r="A118" s="497">
        <f>Tally!B269</f>
        <v>0</v>
      </c>
      <c r="B118" s="523">
        <f>Tally!C269</f>
        <v>0</v>
      </c>
      <c r="C118" s="498">
        <f>Tally!V269</f>
        <v>0</v>
      </c>
      <c r="D118" s="497">
        <f>Tally!R269</f>
        <v>0</v>
      </c>
      <c r="E118" s="497" t="str">
        <f t="shared" si="27"/>
        <v/>
      </c>
      <c r="F118" s="513"/>
      <c r="G118" s="497" t="str">
        <f t="shared" si="28"/>
        <v/>
      </c>
      <c r="H118" s="497" t="str">
        <f t="shared" si="29"/>
        <v/>
      </c>
      <c r="I118" s="513"/>
      <c r="J118" s="513"/>
      <c r="K118" s="497" t="str">
        <f t="shared" si="30"/>
        <v/>
      </c>
      <c r="L118" s="516" t="str">
        <f t="shared" si="31"/>
        <v/>
      </c>
      <c r="M118" s="516" t="str">
        <f t="shared" si="23"/>
        <v/>
      </c>
      <c r="N118" s="516" t="str">
        <f t="shared" si="32"/>
        <v/>
      </c>
      <c r="O118" s="513"/>
      <c r="P118" s="497" t="str">
        <f t="shared" si="33"/>
        <v/>
      </c>
      <c r="Q118" s="167" t="str">
        <f t="shared" si="26"/>
        <v/>
      </c>
    </row>
    <row r="119" spans="1:17">
      <c r="A119" s="497">
        <f>Tally!B270</f>
        <v>0</v>
      </c>
      <c r="B119" s="523">
        <f>Tally!C270</f>
        <v>0</v>
      </c>
      <c r="C119" s="498">
        <f>Tally!V270</f>
        <v>0</v>
      </c>
      <c r="D119" s="497">
        <f>Tally!R270</f>
        <v>0</v>
      </c>
      <c r="E119" s="497" t="str">
        <f t="shared" si="27"/>
        <v/>
      </c>
      <c r="F119" s="513"/>
      <c r="G119" s="497" t="str">
        <f t="shared" si="28"/>
        <v/>
      </c>
      <c r="H119" s="497" t="str">
        <f t="shared" si="29"/>
        <v/>
      </c>
      <c r="I119" s="513"/>
      <c r="J119" s="513"/>
      <c r="K119" s="497" t="str">
        <f t="shared" si="30"/>
        <v/>
      </c>
      <c r="L119" s="516" t="str">
        <f t="shared" si="31"/>
        <v/>
      </c>
      <c r="M119" s="516" t="str">
        <f t="shared" si="23"/>
        <v/>
      </c>
      <c r="N119" s="516" t="str">
        <f t="shared" si="32"/>
        <v/>
      </c>
      <c r="O119" s="513"/>
      <c r="P119" s="497" t="str">
        <f t="shared" si="33"/>
        <v/>
      </c>
      <c r="Q119" s="167" t="str">
        <f t="shared" si="26"/>
        <v/>
      </c>
    </row>
    <row r="120" spans="1:17">
      <c r="A120" s="497">
        <f>Tally!B271</f>
        <v>0</v>
      </c>
      <c r="B120" s="523">
        <f>Tally!C271</f>
        <v>0</v>
      </c>
      <c r="C120" s="498">
        <f>Tally!V271</f>
        <v>0</v>
      </c>
      <c r="D120" s="497">
        <f>Tally!R271</f>
        <v>0</v>
      </c>
      <c r="E120" s="497" t="str">
        <f t="shared" si="27"/>
        <v/>
      </c>
      <c r="F120" s="513"/>
      <c r="G120" s="497" t="str">
        <f t="shared" si="28"/>
        <v/>
      </c>
      <c r="H120" s="497" t="str">
        <f t="shared" si="29"/>
        <v/>
      </c>
      <c r="I120" s="513"/>
      <c r="J120" s="513"/>
      <c r="K120" s="497" t="str">
        <f t="shared" si="30"/>
        <v/>
      </c>
      <c r="L120" s="516" t="str">
        <f t="shared" si="31"/>
        <v/>
      </c>
      <c r="M120" s="516" t="str">
        <f t="shared" si="23"/>
        <v/>
      </c>
      <c r="N120" s="516" t="str">
        <f t="shared" si="32"/>
        <v/>
      </c>
      <c r="O120" s="513"/>
      <c r="P120" s="497" t="str">
        <f t="shared" si="33"/>
        <v/>
      </c>
      <c r="Q120" s="167" t="str">
        <f t="shared" si="26"/>
        <v/>
      </c>
    </row>
    <row r="121" spans="1:17">
      <c r="A121" s="497">
        <f>Tally!B272</f>
        <v>0</v>
      </c>
      <c r="B121" s="523">
        <f>Tally!C272</f>
        <v>0</v>
      </c>
      <c r="C121" s="498">
        <f>Tally!V272</f>
        <v>0</v>
      </c>
      <c r="D121" s="497">
        <f>Tally!R272</f>
        <v>0</v>
      </c>
      <c r="E121" s="497" t="str">
        <f t="shared" si="27"/>
        <v/>
      </c>
      <c r="F121" s="513"/>
      <c r="G121" s="497" t="str">
        <f t="shared" si="28"/>
        <v/>
      </c>
      <c r="H121" s="497" t="str">
        <f t="shared" si="29"/>
        <v/>
      </c>
      <c r="I121" s="513"/>
      <c r="J121" s="513"/>
      <c r="K121" s="497" t="str">
        <f t="shared" si="30"/>
        <v/>
      </c>
      <c r="L121" s="516" t="str">
        <f t="shared" si="31"/>
        <v/>
      </c>
      <c r="M121" s="516" t="str">
        <f t="shared" si="23"/>
        <v/>
      </c>
      <c r="N121" s="516" t="str">
        <f t="shared" si="32"/>
        <v/>
      </c>
      <c r="O121" s="513"/>
      <c r="P121" s="497" t="str">
        <f t="shared" si="33"/>
        <v/>
      </c>
      <c r="Q121" s="167" t="str">
        <f t="shared" si="26"/>
        <v/>
      </c>
    </row>
    <row r="122" spans="1:17">
      <c r="A122" s="497">
        <f>Tally!B273</f>
        <v>0</v>
      </c>
      <c r="B122" s="523">
        <f>Tally!C273</f>
        <v>0</v>
      </c>
      <c r="C122" s="498">
        <f>Tally!V273</f>
        <v>0</v>
      </c>
      <c r="D122" s="497">
        <f>Tally!R273</f>
        <v>0</v>
      </c>
      <c r="E122" s="497" t="str">
        <f t="shared" si="27"/>
        <v/>
      </c>
      <c r="F122" s="513"/>
      <c r="G122" s="497" t="str">
        <f t="shared" si="28"/>
        <v/>
      </c>
      <c r="H122" s="497" t="str">
        <f t="shared" si="29"/>
        <v/>
      </c>
      <c r="I122" s="513"/>
      <c r="J122" s="513"/>
      <c r="K122" s="497" t="str">
        <f t="shared" si="30"/>
        <v/>
      </c>
      <c r="L122" s="516" t="str">
        <f t="shared" si="31"/>
        <v/>
      </c>
      <c r="M122" s="516" t="str">
        <f t="shared" si="23"/>
        <v/>
      </c>
      <c r="N122" s="516" t="str">
        <f t="shared" si="32"/>
        <v/>
      </c>
      <c r="O122" s="513"/>
      <c r="P122" s="497" t="str">
        <f t="shared" si="33"/>
        <v/>
      </c>
      <c r="Q122" s="167" t="str">
        <f t="shared" si="26"/>
        <v/>
      </c>
    </row>
    <row r="123" spans="1:17">
      <c r="A123" s="497">
        <f>Tally!B274</f>
        <v>0</v>
      </c>
      <c r="B123" s="523">
        <f>Tally!C274</f>
        <v>0</v>
      </c>
      <c r="C123" s="498">
        <f>Tally!V274</f>
        <v>0</v>
      </c>
      <c r="D123" s="497">
        <f>Tally!R274</f>
        <v>0</v>
      </c>
      <c r="E123" s="497" t="str">
        <f t="shared" si="27"/>
        <v/>
      </c>
      <c r="F123" s="513"/>
      <c r="G123" s="497" t="str">
        <f t="shared" si="28"/>
        <v/>
      </c>
      <c r="H123" s="497" t="str">
        <f t="shared" si="29"/>
        <v/>
      </c>
      <c r="I123" s="513"/>
      <c r="J123" s="513"/>
      <c r="K123" s="497" t="str">
        <f t="shared" si="30"/>
        <v/>
      </c>
      <c r="L123" s="516" t="str">
        <f t="shared" si="31"/>
        <v/>
      </c>
      <c r="M123" s="516" t="str">
        <f t="shared" si="23"/>
        <v/>
      </c>
      <c r="N123" s="516" t="str">
        <f t="shared" si="32"/>
        <v/>
      </c>
      <c r="O123" s="513"/>
      <c r="P123" s="497" t="str">
        <f t="shared" si="33"/>
        <v/>
      </c>
      <c r="Q123" s="167" t="str">
        <f t="shared" si="26"/>
        <v/>
      </c>
    </row>
    <row r="124" spans="1:17">
      <c r="A124" s="497">
        <f>Tally!B275</f>
        <v>0</v>
      </c>
      <c r="B124" s="523">
        <f>Tally!C275</f>
        <v>0</v>
      </c>
      <c r="C124" s="498">
        <f>Tally!V275</f>
        <v>0</v>
      </c>
      <c r="D124" s="497">
        <f>Tally!R275</f>
        <v>0</v>
      </c>
      <c r="E124" s="497" t="str">
        <f t="shared" si="27"/>
        <v/>
      </c>
      <c r="F124" s="513"/>
      <c r="G124" s="497" t="str">
        <f t="shared" si="28"/>
        <v/>
      </c>
      <c r="H124" s="497" t="str">
        <f t="shared" si="29"/>
        <v/>
      </c>
      <c r="I124" s="513"/>
      <c r="J124" s="513"/>
      <c r="K124" s="497" t="str">
        <f t="shared" si="30"/>
        <v/>
      </c>
      <c r="L124" s="516" t="str">
        <f t="shared" si="31"/>
        <v/>
      </c>
      <c r="M124" s="516" t="str">
        <f t="shared" si="23"/>
        <v/>
      </c>
      <c r="N124" s="516" t="str">
        <f t="shared" si="32"/>
        <v/>
      </c>
      <c r="O124" s="513"/>
      <c r="P124" s="497" t="str">
        <f t="shared" si="33"/>
        <v/>
      </c>
      <c r="Q124" s="167" t="str">
        <f t="shared" si="26"/>
        <v/>
      </c>
    </row>
    <row r="125" spans="1:17">
      <c r="A125" s="497">
        <f>Tally!B276</f>
        <v>0</v>
      </c>
      <c r="B125" s="523">
        <f>Tally!C276</f>
        <v>0</v>
      </c>
      <c r="C125" s="498">
        <f>Tally!V276</f>
        <v>0</v>
      </c>
      <c r="D125" s="497">
        <f>Tally!R276</f>
        <v>0</v>
      </c>
      <c r="E125" s="497" t="str">
        <f t="shared" si="27"/>
        <v/>
      </c>
      <c r="F125" s="513"/>
      <c r="G125" s="497" t="str">
        <f t="shared" si="28"/>
        <v/>
      </c>
      <c r="H125" s="497" t="str">
        <f t="shared" si="29"/>
        <v/>
      </c>
      <c r="I125" s="513"/>
      <c r="J125" s="513"/>
      <c r="K125" s="497" t="str">
        <f t="shared" si="30"/>
        <v/>
      </c>
      <c r="L125" s="516" t="str">
        <f t="shared" si="31"/>
        <v/>
      </c>
      <c r="M125" s="516" t="str">
        <f t="shared" si="23"/>
        <v/>
      </c>
      <c r="N125" s="516" t="str">
        <f t="shared" si="32"/>
        <v/>
      </c>
      <c r="O125" s="513"/>
      <c r="P125" s="497" t="str">
        <f t="shared" si="33"/>
        <v/>
      </c>
      <c r="Q125" s="167" t="str">
        <f t="shared" si="26"/>
        <v/>
      </c>
    </row>
    <row r="126" spans="1:17">
      <c r="A126" s="497">
        <f>Tally!B277</f>
        <v>0</v>
      </c>
      <c r="B126" s="523">
        <f>Tally!C277</f>
        <v>0</v>
      </c>
      <c r="C126" s="498">
        <f>Tally!V277</f>
        <v>0</v>
      </c>
      <c r="D126" s="497">
        <f>Tally!R277</f>
        <v>0</v>
      </c>
      <c r="E126" s="497" t="str">
        <f t="shared" si="27"/>
        <v/>
      </c>
      <c r="F126" s="513"/>
      <c r="G126" s="497" t="str">
        <f t="shared" si="28"/>
        <v/>
      </c>
      <c r="H126" s="497" t="str">
        <f t="shared" si="29"/>
        <v/>
      </c>
      <c r="I126" s="513"/>
      <c r="J126" s="513"/>
      <c r="K126" s="497" t="str">
        <f t="shared" si="30"/>
        <v/>
      </c>
      <c r="L126" s="516" t="str">
        <f t="shared" si="31"/>
        <v/>
      </c>
      <c r="M126" s="516" t="str">
        <f t="shared" si="23"/>
        <v/>
      </c>
      <c r="N126" s="516" t="str">
        <f t="shared" si="32"/>
        <v/>
      </c>
      <c r="O126" s="513"/>
      <c r="P126" s="497" t="str">
        <f t="shared" si="33"/>
        <v/>
      </c>
      <c r="Q126" s="167" t="str">
        <f t="shared" si="26"/>
        <v/>
      </c>
    </row>
    <row r="127" spans="1:17">
      <c r="A127" s="497">
        <f>Tally!B278</f>
        <v>0</v>
      </c>
      <c r="B127" s="523">
        <f>Tally!C278</f>
        <v>0</v>
      </c>
      <c r="C127" s="498">
        <f>Tally!V278</f>
        <v>0</v>
      </c>
      <c r="D127" s="497">
        <f>Tally!R278</f>
        <v>0</v>
      </c>
      <c r="E127" s="497" t="str">
        <f t="shared" si="27"/>
        <v/>
      </c>
      <c r="F127" s="513"/>
      <c r="G127" s="497" t="str">
        <f t="shared" si="28"/>
        <v/>
      </c>
      <c r="H127" s="497" t="str">
        <f t="shared" si="29"/>
        <v/>
      </c>
      <c r="I127" s="513"/>
      <c r="J127" s="513"/>
      <c r="K127" s="497" t="str">
        <f t="shared" si="30"/>
        <v/>
      </c>
      <c r="L127" s="516" t="str">
        <f t="shared" si="31"/>
        <v/>
      </c>
      <c r="M127" s="516" t="str">
        <f t="shared" si="23"/>
        <v/>
      </c>
      <c r="N127" s="516" t="str">
        <f t="shared" si="32"/>
        <v/>
      </c>
      <c r="O127" s="513"/>
      <c r="P127" s="497" t="str">
        <f t="shared" si="33"/>
        <v/>
      </c>
      <c r="Q127" s="167" t="str">
        <f t="shared" si="26"/>
        <v/>
      </c>
    </row>
    <row r="128" spans="1:17">
      <c r="A128" s="497">
        <f>Tally!B279</f>
        <v>0</v>
      </c>
      <c r="B128" s="523">
        <f>Tally!C279</f>
        <v>0</v>
      </c>
      <c r="C128" s="498">
        <f>Tally!V279</f>
        <v>0</v>
      </c>
      <c r="D128" s="497">
        <f>Tally!R279</f>
        <v>0</v>
      </c>
      <c r="E128" s="497" t="str">
        <f t="shared" si="27"/>
        <v/>
      </c>
      <c r="F128" s="513"/>
      <c r="G128" s="497" t="str">
        <f t="shared" si="28"/>
        <v/>
      </c>
      <c r="H128" s="497" t="str">
        <f t="shared" si="29"/>
        <v/>
      </c>
      <c r="I128" s="513"/>
      <c r="J128" s="513"/>
      <c r="K128" s="497" t="str">
        <f t="shared" si="30"/>
        <v/>
      </c>
      <c r="L128" s="516" t="str">
        <f t="shared" si="31"/>
        <v/>
      </c>
      <c r="M128" s="516" t="str">
        <f t="shared" si="23"/>
        <v/>
      </c>
      <c r="N128" s="516" t="str">
        <f t="shared" si="32"/>
        <v/>
      </c>
      <c r="O128" s="513"/>
      <c r="P128" s="497" t="str">
        <f t="shared" si="33"/>
        <v/>
      </c>
      <c r="Q128" s="167" t="str">
        <f t="shared" si="26"/>
        <v/>
      </c>
    </row>
    <row r="129" spans="1:17">
      <c r="A129" s="497">
        <f>Tally!B280</f>
        <v>0</v>
      </c>
      <c r="B129" s="523">
        <f>Tally!C280</f>
        <v>0</v>
      </c>
      <c r="C129" s="498">
        <f>Tally!V280</f>
        <v>0</v>
      </c>
      <c r="D129" s="497">
        <f>Tally!R280</f>
        <v>0</v>
      </c>
      <c r="E129" s="497" t="str">
        <f t="shared" si="27"/>
        <v/>
      </c>
      <c r="F129" s="513"/>
      <c r="G129" s="497" t="str">
        <f t="shared" si="28"/>
        <v/>
      </c>
      <c r="H129" s="497" t="str">
        <f t="shared" si="29"/>
        <v/>
      </c>
      <c r="I129" s="513"/>
      <c r="J129" s="513"/>
      <c r="K129" s="497" t="str">
        <f t="shared" si="30"/>
        <v/>
      </c>
      <c r="L129" s="516" t="str">
        <f t="shared" si="31"/>
        <v/>
      </c>
      <c r="M129" s="516" t="str">
        <f t="shared" si="23"/>
        <v/>
      </c>
      <c r="N129" s="516" t="str">
        <f t="shared" si="32"/>
        <v/>
      </c>
      <c r="O129" s="513"/>
      <c r="P129" s="497" t="str">
        <f t="shared" si="33"/>
        <v/>
      </c>
      <c r="Q129" s="167" t="str">
        <f t="shared" si="26"/>
        <v/>
      </c>
    </row>
    <row r="130" spans="1:17">
      <c r="A130" s="497">
        <f>Tally!B281</f>
        <v>0</v>
      </c>
      <c r="B130" s="523">
        <f>Tally!C281</f>
        <v>0</v>
      </c>
      <c r="C130" s="498">
        <f>Tally!V281</f>
        <v>0</v>
      </c>
      <c r="D130" s="497">
        <f>Tally!R281</f>
        <v>0</v>
      </c>
      <c r="E130" s="497" t="str">
        <f t="shared" si="27"/>
        <v/>
      </c>
      <c r="F130" s="513"/>
      <c r="G130" s="497" t="str">
        <f t="shared" si="28"/>
        <v/>
      </c>
      <c r="H130" s="497" t="str">
        <f t="shared" si="29"/>
        <v/>
      </c>
      <c r="I130" s="513"/>
      <c r="J130" s="513"/>
      <c r="K130" s="497" t="str">
        <f t="shared" si="30"/>
        <v/>
      </c>
      <c r="L130" s="516" t="str">
        <f t="shared" si="31"/>
        <v/>
      </c>
      <c r="M130" s="516" t="str">
        <f t="shared" si="23"/>
        <v/>
      </c>
      <c r="N130" s="516" t="str">
        <f t="shared" si="32"/>
        <v/>
      </c>
      <c r="O130" s="513"/>
      <c r="P130" s="497" t="str">
        <f t="shared" si="33"/>
        <v/>
      </c>
      <c r="Q130" s="167" t="str">
        <f t="shared" si="26"/>
        <v/>
      </c>
    </row>
    <row r="131" spans="1:17">
      <c r="A131" s="497">
        <f>Tally!B282</f>
        <v>0</v>
      </c>
      <c r="B131" s="523">
        <f>Tally!C282</f>
        <v>0</v>
      </c>
      <c r="C131" s="498">
        <f>Tally!V282</f>
        <v>0</v>
      </c>
      <c r="D131" s="497">
        <f>Tally!R282</f>
        <v>0</v>
      </c>
      <c r="E131" s="497" t="str">
        <f t="shared" si="27"/>
        <v/>
      </c>
      <c r="F131" s="513"/>
      <c r="G131" s="497" t="str">
        <f t="shared" si="28"/>
        <v/>
      </c>
      <c r="H131" s="497" t="str">
        <f t="shared" si="29"/>
        <v/>
      </c>
      <c r="I131" s="513"/>
      <c r="J131" s="513"/>
      <c r="K131" s="497" t="str">
        <f t="shared" si="30"/>
        <v/>
      </c>
      <c r="L131" s="516" t="str">
        <f t="shared" si="31"/>
        <v/>
      </c>
      <c r="M131" s="516" t="str">
        <f t="shared" si="23"/>
        <v/>
      </c>
      <c r="N131" s="516" t="str">
        <f t="shared" si="32"/>
        <v/>
      </c>
      <c r="O131" s="513"/>
      <c r="P131" s="497" t="str">
        <f t="shared" si="33"/>
        <v/>
      </c>
      <c r="Q131" s="167" t="str">
        <f t="shared" si="26"/>
        <v/>
      </c>
    </row>
    <row r="132" spans="1:17">
      <c r="A132" s="497">
        <f>Tally!B283</f>
        <v>0</v>
      </c>
      <c r="B132" s="523">
        <f>Tally!C283</f>
        <v>0</v>
      </c>
      <c r="C132" s="498">
        <f>Tally!V283</f>
        <v>0</v>
      </c>
      <c r="D132" s="497">
        <f>Tally!R283</f>
        <v>0</v>
      </c>
      <c r="E132" s="497" t="str">
        <f t="shared" si="27"/>
        <v/>
      </c>
      <c r="F132" s="513"/>
      <c r="G132" s="497" t="str">
        <f t="shared" si="28"/>
        <v/>
      </c>
      <c r="H132" s="497" t="str">
        <f t="shared" si="29"/>
        <v/>
      </c>
      <c r="I132" s="513"/>
      <c r="J132" s="513"/>
      <c r="K132" s="497" t="str">
        <f t="shared" si="30"/>
        <v/>
      </c>
      <c r="L132" s="516" t="str">
        <f t="shared" si="31"/>
        <v/>
      </c>
      <c r="M132" s="516" t="str">
        <f t="shared" si="23"/>
        <v/>
      </c>
      <c r="N132" s="516" t="str">
        <f t="shared" si="32"/>
        <v/>
      </c>
      <c r="O132" s="513"/>
      <c r="P132" s="497" t="str">
        <f t="shared" si="33"/>
        <v/>
      </c>
      <c r="Q132" s="167" t="str">
        <f t="shared" si="26"/>
        <v/>
      </c>
    </row>
    <row r="133" spans="1:17">
      <c r="A133" s="497">
        <f>Tally!B284</f>
        <v>0</v>
      </c>
      <c r="B133" s="523">
        <f>Tally!C284</f>
        <v>0</v>
      </c>
      <c r="C133" s="498">
        <f>Tally!V284</f>
        <v>0</v>
      </c>
      <c r="D133" s="497">
        <f>Tally!R284</f>
        <v>0</v>
      </c>
      <c r="E133" s="497" t="str">
        <f t="shared" si="27"/>
        <v/>
      </c>
      <c r="F133" s="513"/>
      <c r="G133" s="497" t="str">
        <f t="shared" si="28"/>
        <v/>
      </c>
      <c r="H133" s="497" t="str">
        <f t="shared" si="29"/>
        <v/>
      </c>
      <c r="I133" s="513"/>
      <c r="J133" s="513"/>
      <c r="K133" s="497" t="str">
        <f t="shared" si="30"/>
        <v/>
      </c>
      <c r="L133" s="516" t="str">
        <f t="shared" si="31"/>
        <v/>
      </c>
      <c r="M133" s="516" t="str">
        <f t="shared" si="23"/>
        <v/>
      </c>
      <c r="N133" s="516" t="str">
        <f t="shared" si="32"/>
        <v/>
      </c>
      <c r="O133" s="513"/>
      <c r="P133" s="497" t="str">
        <f t="shared" si="33"/>
        <v/>
      </c>
      <c r="Q133" s="167" t="str">
        <f t="shared" si="26"/>
        <v/>
      </c>
    </row>
    <row r="134" spans="1:17">
      <c r="A134" s="497">
        <f>Tally!B285</f>
        <v>0</v>
      </c>
      <c r="B134" s="523">
        <f>Tally!C285</f>
        <v>0</v>
      </c>
      <c r="C134" s="498">
        <f>Tally!V285</f>
        <v>0</v>
      </c>
      <c r="D134" s="497">
        <f>Tally!R285</f>
        <v>0</v>
      </c>
      <c r="E134" s="497" t="str">
        <f t="shared" si="27"/>
        <v/>
      </c>
      <c r="F134" s="513"/>
      <c r="G134" s="497" t="str">
        <f t="shared" si="28"/>
        <v/>
      </c>
      <c r="H134" s="497" t="str">
        <f t="shared" si="29"/>
        <v/>
      </c>
      <c r="I134" s="513"/>
      <c r="J134" s="513"/>
      <c r="K134" s="497" t="str">
        <f t="shared" si="30"/>
        <v/>
      </c>
      <c r="L134" s="516" t="str">
        <f t="shared" si="31"/>
        <v/>
      </c>
      <c r="M134" s="516" t="str">
        <f t="shared" si="23"/>
        <v/>
      </c>
      <c r="N134" s="516" t="str">
        <f t="shared" si="32"/>
        <v/>
      </c>
      <c r="O134" s="513"/>
      <c r="P134" s="497" t="str">
        <f t="shared" si="33"/>
        <v/>
      </c>
      <c r="Q134" s="167" t="str">
        <f t="shared" si="26"/>
        <v/>
      </c>
    </row>
    <row r="135" spans="1:17">
      <c r="A135" s="497">
        <f>Tally!B286</f>
        <v>0</v>
      </c>
      <c r="B135" s="523">
        <f>Tally!C286</f>
        <v>0</v>
      </c>
      <c r="C135" s="498">
        <f>Tally!V286</f>
        <v>0</v>
      </c>
      <c r="D135" s="497">
        <f>Tally!R286</f>
        <v>0</v>
      </c>
      <c r="E135" s="497" t="str">
        <f t="shared" si="27"/>
        <v/>
      </c>
      <c r="F135" s="513"/>
      <c r="G135" s="497" t="str">
        <f t="shared" si="28"/>
        <v/>
      </c>
      <c r="H135" s="497" t="str">
        <f t="shared" si="29"/>
        <v/>
      </c>
      <c r="I135" s="513"/>
      <c r="J135" s="513"/>
      <c r="K135" s="497" t="str">
        <f t="shared" si="30"/>
        <v/>
      </c>
      <c r="L135" s="516" t="str">
        <f t="shared" si="31"/>
        <v/>
      </c>
      <c r="M135" s="516" t="str">
        <f t="shared" si="23"/>
        <v/>
      </c>
      <c r="N135" s="516" t="str">
        <f t="shared" si="32"/>
        <v/>
      </c>
      <c r="O135" s="513"/>
      <c r="P135" s="497" t="str">
        <f t="shared" si="33"/>
        <v/>
      </c>
      <c r="Q135" s="167" t="str">
        <f t="shared" si="26"/>
        <v/>
      </c>
    </row>
    <row r="136" spans="1:17">
      <c r="A136" s="497">
        <f>Tally!B287</f>
        <v>0</v>
      </c>
      <c r="B136" s="523">
        <f>Tally!C287</f>
        <v>0</v>
      </c>
      <c r="C136" s="498">
        <f>Tally!V287</f>
        <v>0</v>
      </c>
      <c r="D136" s="497">
        <f>Tally!R287</f>
        <v>0</v>
      </c>
      <c r="E136" s="497" t="str">
        <f t="shared" si="27"/>
        <v/>
      </c>
      <c r="F136" s="513"/>
      <c r="G136" s="497" t="str">
        <f t="shared" si="28"/>
        <v/>
      </c>
      <c r="H136" s="497" t="str">
        <f t="shared" si="29"/>
        <v/>
      </c>
      <c r="I136" s="513"/>
      <c r="J136" s="513"/>
      <c r="K136" s="497" t="str">
        <f t="shared" si="30"/>
        <v/>
      </c>
      <c r="L136" s="516" t="str">
        <f t="shared" si="31"/>
        <v/>
      </c>
      <c r="M136" s="516" t="str">
        <f t="shared" si="23"/>
        <v/>
      </c>
      <c r="N136" s="516" t="str">
        <f t="shared" si="32"/>
        <v/>
      </c>
      <c r="O136" s="513"/>
      <c r="P136" s="497" t="str">
        <f t="shared" si="33"/>
        <v/>
      </c>
      <c r="Q136" s="167" t="str">
        <f t="shared" si="26"/>
        <v/>
      </c>
    </row>
    <row r="137" spans="1:17">
      <c r="A137" s="497">
        <f>Tally!B288</f>
        <v>0</v>
      </c>
      <c r="B137" s="523">
        <f>Tally!C288</f>
        <v>0</v>
      </c>
      <c r="C137" s="498">
        <f>Tally!V288</f>
        <v>0</v>
      </c>
      <c r="D137" s="497">
        <f>Tally!R288</f>
        <v>0</v>
      </c>
      <c r="E137" s="497" t="str">
        <f t="shared" si="27"/>
        <v/>
      </c>
      <c r="F137" s="513"/>
      <c r="G137" s="497" t="str">
        <f t="shared" si="28"/>
        <v/>
      </c>
      <c r="H137" s="497" t="str">
        <f t="shared" si="29"/>
        <v/>
      </c>
      <c r="I137" s="513"/>
      <c r="J137" s="513"/>
      <c r="K137" s="497" t="str">
        <f t="shared" si="30"/>
        <v/>
      </c>
      <c r="L137" s="516" t="str">
        <f t="shared" si="31"/>
        <v/>
      </c>
      <c r="M137" s="516" t="str">
        <f t="shared" si="23"/>
        <v/>
      </c>
      <c r="N137" s="516" t="str">
        <f t="shared" si="32"/>
        <v/>
      </c>
      <c r="O137" s="513"/>
      <c r="P137" s="497" t="str">
        <f t="shared" si="33"/>
        <v/>
      </c>
      <c r="Q137" s="167" t="str">
        <f t="shared" si="26"/>
        <v/>
      </c>
    </row>
    <row r="138" spans="1:17">
      <c r="A138" s="497">
        <f>Tally!B289</f>
        <v>0</v>
      </c>
      <c r="B138" s="523">
        <f>Tally!C289</f>
        <v>0</v>
      </c>
      <c r="C138" s="498">
        <f>Tally!V289</f>
        <v>0</v>
      </c>
      <c r="D138" s="497">
        <f>Tally!R289</f>
        <v>0</v>
      </c>
      <c r="E138" s="497" t="str">
        <f t="shared" si="27"/>
        <v/>
      </c>
      <c r="F138" s="513"/>
      <c r="G138" s="497" t="str">
        <f t="shared" si="28"/>
        <v/>
      </c>
      <c r="H138" s="497" t="str">
        <f t="shared" si="29"/>
        <v/>
      </c>
      <c r="I138" s="513"/>
      <c r="J138" s="513"/>
      <c r="K138" s="497" t="str">
        <f t="shared" si="30"/>
        <v/>
      </c>
      <c r="L138" s="516" t="str">
        <f t="shared" si="31"/>
        <v/>
      </c>
      <c r="M138" s="516" t="str">
        <f t="shared" si="23"/>
        <v/>
      </c>
      <c r="N138" s="516" t="str">
        <f t="shared" si="32"/>
        <v/>
      </c>
      <c r="O138" s="513"/>
      <c r="P138" s="497" t="str">
        <f t="shared" si="33"/>
        <v/>
      </c>
      <c r="Q138" s="167" t="str">
        <f t="shared" si="26"/>
        <v/>
      </c>
    </row>
    <row r="139" spans="1:17">
      <c r="A139" s="497">
        <f>Tally!B290</f>
        <v>0</v>
      </c>
      <c r="B139" s="523">
        <f>Tally!C290</f>
        <v>0</v>
      </c>
      <c r="C139" s="498">
        <f>Tally!V290</f>
        <v>0</v>
      </c>
      <c r="D139" s="497">
        <f>Tally!R290</f>
        <v>0</v>
      </c>
      <c r="E139" s="497" t="str">
        <f t="shared" si="27"/>
        <v/>
      </c>
      <c r="F139" s="513"/>
      <c r="G139" s="497" t="str">
        <f t="shared" si="28"/>
        <v/>
      </c>
      <c r="H139" s="497" t="str">
        <f t="shared" si="29"/>
        <v/>
      </c>
      <c r="I139" s="513"/>
      <c r="J139" s="513"/>
      <c r="K139" s="497" t="str">
        <f t="shared" si="30"/>
        <v/>
      </c>
      <c r="L139" s="516" t="str">
        <f t="shared" si="31"/>
        <v/>
      </c>
      <c r="M139" s="516" t="str">
        <f t="shared" si="23"/>
        <v/>
      </c>
      <c r="N139" s="516" t="str">
        <f t="shared" si="32"/>
        <v/>
      </c>
      <c r="O139" s="513"/>
      <c r="P139" s="497" t="str">
        <f t="shared" si="33"/>
        <v/>
      </c>
      <c r="Q139" s="167" t="str">
        <f t="shared" si="26"/>
        <v/>
      </c>
    </row>
    <row r="140" spans="1:17">
      <c r="A140" s="497">
        <f>Tally!B291</f>
        <v>0</v>
      </c>
      <c r="B140" s="523">
        <f>Tally!C291</f>
        <v>0</v>
      </c>
      <c r="C140" s="498">
        <f>Tally!V291</f>
        <v>0</v>
      </c>
      <c r="D140" s="497">
        <f>Tally!R291</f>
        <v>0</v>
      </c>
      <c r="E140" s="497" t="str">
        <f t="shared" si="27"/>
        <v/>
      </c>
      <c r="F140" s="513"/>
      <c r="G140" s="497" t="str">
        <f t="shared" si="28"/>
        <v/>
      </c>
      <c r="H140" s="497" t="str">
        <f t="shared" si="29"/>
        <v/>
      </c>
      <c r="I140" s="513"/>
      <c r="J140" s="513"/>
      <c r="K140" s="497" t="str">
        <f t="shared" si="30"/>
        <v/>
      </c>
      <c r="L140" s="516" t="str">
        <f t="shared" si="31"/>
        <v/>
      </c>
      <c r="M140" s="516" t="str">
        <f t="shared" si="23"/>
        <v/>
      </c>
      <c r="N140" s="516" t="str">
        <f t="shared" si="32"/>
        <v/>
      </c>
      <c r="O140" s="513"/>
      <c r="P140" s="497" t="str">
        <f t="shared" si="33"/>
        <v/>
      </c>
      <c r="Q140" s="167" t="str">
        <f t="shared" si="26"/>
        <v/>
      </c>
    </row>
    <row r="141" spans="1:17">
      <c r="A141" s="497">
        <f>Tally!B292</f>
        <v>0</v>
      </c>
      <c r="B141" s="523">
        <f>Tally!C292</f>
        <v>0</v>
      </c>
      <c r="C141" s="498">
        <f>Tally!V292</f>
        <v>0</v>
      </c>
      <c r="D141" s="497">
        <f>Tally!R292</f>
        <v>0</v>
      </c>
      <c r="E141" s="497" t="str">
        <f t="shared" si="27"/>
        <v/>
      </c>
      <c r="F141" s="513"/>
      <c r="G141" s="497" t="str">
        <f t="shared" si="28"/>
        <v/>
      </c>
      <c r="H141" s="497" t="str">
        <f t="shared" si="29"/>
        <v/>
      </c>
      <c r="I141" s="513"/>
      <c r="J141" s="513"/>
      <c r="K141" s="497" t="str">
        <f t="shared" si="30"/>
        <v/>
      </c>
      <c r="L141" s="516" t="str">
        <f t="shared" si="31"/>
        <v/>
      </c>
      <c r="M141" s="516" t="str">
        <f t="shared" si="23"/>
        <v/>
      </c>
      <c r="N141" s="516" t="str">
        <f t="shared" si="32"/>
        <v/>
      </c>
      <c r="O141" s="513"/>
      <c r="P141" s="497" t="str">
        <f t="shared" si="33"/>
        <v/>
      </c>
      <c r="Q141" s="167" t="str">
        <f t="shared" si="26"/>
        <v/>
      </c>
    </row>
    <row r="142" spans="1:17">
      <c r="A142" s="497">
        <f>Tally!B293</f>
        <v>0</v>
      </c>
      <c r="B142" s="523">
        <f>Tally!C293</f>
        <v>0</v>
      </c>
      <c r="C142" s="498">
        <f>Tally!V293</f>
        <v>0</v>
      </c>
      <c r="D142" s="497">
        <f>Tally!R293</f>
        <v>0</v>
      </c>
      <c r="E142" s="497" t="str">
        <f t="shared" si="27"/>
        <v/>
      </c>
      <c r="F142" s="513"/>
      <c r="G142" s="497" t="str">
        <f t="shared" si="28"/>
        <v/>
      </c>
      <c r="H142" s="497" t="str">
        <f t="shared" si="29"/>
        <v/>
      </c>
      <c r="I142" s="513"/>
      <c r="J142" s="513"/>
      <c r="K142" s="497" t="str">
        <f t="shared" si="30"/>
        <v/>
      </c>
      <c r="L142" s="516" t="str">
        <f t="shared" si="31"/>
        <v/>
      </c>
      <c r="M142" s="516" t="str">
        <f t="shared" si="23"/>
        <v/>
      </c>
      <c r="N142" s="516" t="str">
        <f t="shared" si="32"/>
        <v/>
      </c>
      <c r="O142" s="513"/>
      <c r="P142" s="497" t="str">
        <f t="shared" si="33"/>
        <v/>
      </c>
      <c r="Q142" s="167" t="str">
        <f t="shared" si="26"/>
        <v/>
      </c>
    </row>
    <row r="143" spans="1:17">
      <c r="A143" s="497">
        <f>Tally!B294</f>
        <v>0</v>
      </c>
      <c r="B143" s="523">
        <f>Tally!C294</f>
        <v>0</v>
      </c>
      <c r="C143" s="498">
        <f>Tally!V294</f>
        <v>0</v>
      </c>
      <c r="D143" s="497">
        <f>Tally!R294</f>
        <v>0</v>
      </c>
      <c r="E143" s="497" t="str">
        <f t="shared" si="27"/>
        <v/>
      </c>
      <c r="F143" s="513"/>
      <c r="G143" s="497" t="str">
        <f t="shared" si="28"/>
        <v/>
      </c>
      <c r="H143" s="497" t="str">
        <f t="shared" si="29"/>
        <v/>
      </c>
      <c r="I143" s="513"/>
      <c r="J143" s="513"/>
      <c r="K143" s="497" t="str">
        <f t="shared" si="30"/>
        <v/>
      </c>
      <c r="L143" s="516" t="str">
        <f t="shared" si="31"/>
        <v/>
      </c>
      <c r="M143" s="516" t="str">
        <f t="shared" si="23"/>
        <v/>
      </c>
      <c r="N143" s="516" t="str">
        <f t="shared" si="32"/>
        <v/>
      </c>
      <c r="O143" s="513"/>
      <c r="P143" s="497" t="str">
        <f t="shared" si="33"/>
        <v/>
      </c>
      <c r="Q143" s="167" t="str">
        <f t="shared" si="26"/>
        <v/>
      </c>
    </row>
    <row r="144" spans="1:17">
      <c r="A144" s="497">
        <f>Tally!B295</f>
        <v>0</v>
      </c>
      <c r="B144" s="523">
        <f>Tally!C295</f>
        <v>0</v>
      </c>
      <c r="C144" s="498">
        <f>Tally!V295</f>
        <v>0</v>
      </c>
      <c r="D144" s="497">
        <f>Tally!R295</f>
        <v>0</v>
      </c>
      <c r="E144" s="497" t="str">
        <f t="shared" si="27"/>
        <v/>
      </c>
      <c r="F144" s="513"/>
      <c r="G144" s="497" t="str">
        <f t="shared" si="28"/>
        <v/>
      </c>
      <c r="H144" s="497" t="str">
        <f t="shared" si="29"/>
        <v/>
      </c>
      <c r="I144" s="513"/>
      <c r="J144" s="513"/>
      <c r="K144" s="497" t="str">
        <f t="shared" si="30"/>
        <v/>
      </c>
      <c r="L144" s="516" t="str">
        <f t="shared" si="31"/>
        <v/>
      </c>
      <c r="M144" s="516" t="str">
        <f t="shared" si="23"/>
        <v/>
      </c>
      <c r="N144" s="516" t="str">
        <f t="shared" si="32"/>
        <v/>
      </c>
      <c r="O144" s="513"/>
      <c r="P144" s="497" t="str">
        <f t="shared" si="33"/>
        <v/>
      </c>
      <c r="Q144" s="167" t="str">
        <f t="shared" si="26"/>
        <v/>
      </c>
    </row>
    <row r="145" spans="1:17">
      <c r="A145" s="497">
        <f>Tally!B296</f>
        <v>0</v>
      </c>
      <c r="B145" s="523">
        <f>Tally!C296</f>
        <v>0</v>
      </c>
      <c r="C145" s="498">
        <f>Tally!V296</f>
        <v>0</v>
      </c>
      <c r="D145" s="497">
        <f>Tally!R296</f>
        <v>0</v>
      </c>
      <c r="E145" s="497" t="str">
        <f t="shared" si="27"/>
        <v/>
      </c>
      <c r="F145" s="513"/>
      <c r="G145" s="497" t="str">
        <f t="shared" si="28"/>
        <v/>
      </c>
      <c r="H145" s="497" t="str">
        <f t="shared" si="29"/>
        <v/>
      </c>
      <c r="I145" s="513"/>
      <c r="J145" s="513"/>
      <c r="K145" s="497" t="str">
        <f t="shared" si="30"/>
        <v/>
      </c>
      <c r="L145" s="516" t="str">
        <f t="shared" si="31"/>
        <v/>
      </c>
      <c r="M145" s="516" t="str">
        <f t="shared" si="23"/>
        <v/>
      </c>
      <c r="N145" s="516" t="str">
        <f t="shared" si="32"/>
        <v/>
      </c>
      <c r="O145" s="513"/>
      <c r="P145" s="497" t="str">
        <f t="shared" si="33"/>
        <v/>
      </c>
      <c r="Q145" s="167" t="str">
        <f t="shared" si="26"/>
        <v/>
      </c>
    </row>
    <row r="146" spans="1:17">
      <c r="A146" s="497">
        <f>Tally!B297</f>
        <v>0</v>
      </c>
      <c r="B146" s="523">
        <f>Tally!C297</f>
        <v>0</v>
      </c>
      <c r="C146" s="498">
        <f>Tally!V297</f>
        <v>0</v>
      </c>
      <c r="D146" s="497">
        <f>Tally!R297</f>
        <v>0</v>
      </c>
      <c r="E146" s="497" t="str">
        <f t="shared" si="27"/>
        <v/>
      </c>
      <c r="F146" s="513"/>
      <c r="G146" s="497" t="str">
        <f t="shared" si="28"/>
        <v/>
      </c>
      <c r="H146" s="497" t="str">
        <f t="shared" si="29"/>
        <v/>
      </c>
      <c r="I146" s="513"/>
      <c r="J146" s="513"/>
      <c r="K146" s="497" t="str">
        <f t="shared" si="30"/>
        <v/>
      </c>
      <c r="L146" s="516" t="str">
        <f t="shared" si="31"/>
        <v/>
      </c>
      <c r="M146" s="516" t="str">
        <f t="shared" si="23"/>
        <v/>
      </c>
      <c r="N146" s="516" t="str">
        <f t="shared" si="32"/>
        <v/>
      </c>
      <c r="O146" s="513"/>
      <c r="P146" s="497" t="str">
        <f t="shared" si="33"/>
        <v/>
      </c>
      <c r="Q146" s="167" t="str">
        <f t="shared" si="26"/>
        <v/>
      </c>
    </row>
    <row r="147" spans="1:17">
      <c r="A147" s="497">
        <f>Tally!B298</f>
        <v>0</v>
      </c>
      <c r="B147" s="523">
        <f>Tally!C298</f>
        <v>0</v>
      </c>
      <c r="C147" s="498">
        <f>Tally!V298</f>
        <v>0</v>
      </c>
      <c r="D147" s="497">
        <f>Tally!R298</f>
        <v>0</v>
      </c>
      <c r="E147" s="497" t="str">
        <f t="shared" si="27"/>
        <v/>
      </c>
      <c r="F147" s="513"/>
      <c r="G147" s="497" t="str">
        <f t="shared" si="28"/>
        <v/>
      </c>
      <c r="H147" s="497" t="str">
        <f t="shared" si="29"/>
        <v/>
      </c>
      <c r="I147" s="513"/>
      <c r="J147" s="513"/>
      <c r="K147" s="497" t="str">
        <f t="shared" si="30"/>
        <v/>
      </c>
      <c r="L147" s="516" t="str">
        <f t="shared" si="31"/>
        <v/>
      </c>
      <c r="M147" s="516" t="str">
        <f t="shared" si="23"/>
        <v/>
      </c>
      <c r="N147" s="516" t="str">
        <f t="shared" si="32"/>
        <v/>
      </c>
      <c r="O147" s="513"/>
      <c r="P147" s="497" t="str">
        <f t="shared" si="33"/>
        <v/>
      </c>
      <c r="Q147" s="167" t="str">
        <f t="shared" si="26"/>
        <v/>
      </c>
    </row>
    <row r="148" spans="1:17">
      <c r="A148" s="497">
        <f>Tally!B299</f>
        <v>0</v>
      </c>
      <c r="B148" s="523">
        <f>Tally!C299</f>
        <v>0</v>
      </c>
      <c r="C148" s="498">
        <f>Tally!V299</f>
        <v>0</v>
      </c>
      <c r="D148" s="497">
        <f>Tally!R299</f>
        <v>0</v>
      </c>
      <c r="E148" s="497" t="str">
        <f t="shared" si="27"/>
        <v/>
      </c>
      <c r="F148" s="513"/>
      <c r="G148" s="497" t="str">
        <f t="shared" si="28"/>
        <v/>
      </c>
      <c r="H148" s="497" t="str">
        <f t="shared" si="29"/>
        <v/>
      </c>
      <c r="I148" s="513"/>
      <c r="J148" s="513"/>
      <c r="K148" s="497" t="str">
        <f t="shared" si="30"/>
        <v/>
      </c>
      <c r="L148" s="516" t="str">
        <f t="shared" si="31"/>
        <v/>
      </c>
      <c r="M148" s="516" t="str">
        <f t="shared" si="23"/>
        <v/>
      </c>
      <c r="N148" s="516" t="str">
        <f t="shared" si="32"/>
        <v/>
      </c>
      <c r="O148" s="513"/>
      <c r="P148" s="497" t="str">
        <f t="shared" si="33"/>
        <v/>
      </c>
      <c r="Q148" s="167" t="str">
        <f t="shared" si="26"/>
        <v/>
      </c>
    </row>
    <row r="149" spans="1:17">
      <c r="A149" s="497">
        <f>Tally!B300</f>
        <v>0</v>
      </c>
      <c r="B149" s="523">
        <f>Tally!C300</f>
        <v>0</v>
      </c>
      <c r="C149" s="498">
        <f>Tally!V300</f>
        <v>0</v>
      </c>
      <c r="D149" s="497">
        <f>Tally!R300</f>
        <v>0</v>
      </c>
      <c r="E149" s="497" t="str">
        <f t="shared" si="27"/>
        <v/>
      </c>
      <c r="F149" s="513"/>
      <c r="G149" s="497" t="str">
        <f t="shared" si="28"/>
        <v/>
      </c>
      <c r="H149" s="497" t="str">
        <f t="shared" si="29"/>
        <v/>
      </c>
      <c r="I149" s="513"/>
      <c r="J149" s="513"/>
      <c r="K149" s="497" t="str">
        <f t="shared" si="30"/>
        <v/>
      </c>
      <c r="L149" s="516" t="str">
        <f t="shared" si="31"/>
        <v/>
      </c>
      <c r="M149" s="516" t="str">
        <f t="shared" si="23"/>
        <v/>
      </c>
      <c r="N149" s="516" t="str">
        <f t="shared" si="32"/>
        <v/>
      </c>
      <c r="O149" s="513"/>
      <c r="P149" s="497" t="str">
        <f t="shared" si="33"/>
        <v/>
      </c>
      <c r="Q149" s="167" t="str">
        <f t="shared" si="26"/>
        <v/>
      </c>
    </row>
    <row r="150" spans="1:17">
      <c r="A150" s="497">
        <f>Tally!B301</f>
        <v>0</v>
      </c>
      <c r="B150" s="523">
        <f>Tally!C301</f>
        <v>0</v>
      </c>
      <c r="C150" s="498">
        <f>Tally!V301</f>
        <v>0</v>
      </c>
      <c r="D150" s="497">
        <f>Tally!R301</f>
        <v>0</v>
      </c>
      <c r="E150" s="497" t="str">
        <f t="shared" si="27"/>
        <v/>
      </c>
      <c r="F150" s="513"/>
      <c r="G150" s="497" t="str">
        <f t="shared" si="28"/>
        <v/>
      </c>
      <c r="H150" s="497" t="str">
        <f t="shared" si="29"/>
        <v/>
      </c>
      <c r="I150" s="513"/>
      <c r="J150" s="513"/>
      <c r="K150" s="497" t="str">
        <f t="shared" si="30"/>
        <v/>
      </c>
      <c r="L150" s="516" t="str">
        <f t="shared" si="31"/>
        <v/>
      </c>
      <c r="M150" s="516" t="str">
        <f t="shared" si="23"/>
        <v/>
      </c>
      <c r="N150" s="516" t="str">
        <f t="shared" si="32"/>
        <v/>
      </c>
      <c r="O150" s="513"/>
      <c r="P150" s="497" t="str">
        <f t="shared" si="33"/>
        <v/>
      </c>
      <c r="Q150" s="167" t="str">
        <f t="shared" si="26"/>
        <v/>
      </c>
    </row>
    <row r="151" spans="1:17">
      <c r="A151" s="497">
        <f>Tally!B302</f>
        <v>0</v>
      </c>
      <c r="B151" s="523">
        <f>Tally!C302</f>
        <v>0</v>
      </c>
      <c r="C151" s="498">
        <f>Tally!V302</f>
        <v>0</v>
      </c>
      <c r="D151" s="497">
        <f>Tally!R302</f>
        <v>0</v>
      </c>
      <c r="E151" s="497" t="str">
        <f t="shared" si="27"/>
        <v/>
      </c>
      <c r="F151" s="513"/>
      <c r="G151" s="497" t="str">
        <f t="shared" si="28"/>
        <v/>
      </c>
      <c r="H151" s="497" t="str">
        <f t="shared" si="29"/>
        <v/>
      </c>
      <c r="I151" s="513"/>
      <c r="J151" s="513"/>
      <c r="K151" s="497" t="str">
        <f t="shared" si="30"/>
        <v/>
      </c>
      <c r="L151" s="516" t="str">
        <f t="shared" si="31"/>
        <v/>
      </c>
      <c r="M151" s="516" t="str">
        <f t="shared" si="23"/>
        <v/>
      </c>
      <c r="N151" s="516" t="str">
        <f t="shared" si="32"/>
        <v/>
      </c>
      <c r="O151" s="513"/>
      <c r="P151" s="497" t="str">
        <f t="shared" si="33"/>
        <v/>
      </c>
      <c r="Q151" s="167" t="str">
        <f t="shared" si="26"/>
        <v/>
      </c>
    </row>
    <row r="152" spans="1:17">
      <c r="A152" s="497">
        <f>Tally!B303</f>
        <v>0</v>
      </c>
      <c r="B152" s="523">
        <f>Tally!C303</f>
        <v>0</v>
      </c>
      <c r="C152" s="498">
        <f>Tally!V303</f>
        <v>0</v>
      </c>
      <c r="D152" s="497">
        <f>Tally!R303</f>
        <v>0</v>
      </c>
      <c r="E152" s="497" t="str">
        <f t="shared" si="27"/>
        <v/>
      </c>
      <c r="F152" s="513"/>
      <c r="G152" s="497" t="str">
        <f t="shared" si="28"/>
        <v/>
      </c>
      <c r="H152" s="497" t="str">
        <f t="shared" si="29"/>
        <v/>
      </c>
      <c r="I152" s="513"/>
      <c r="J152" s="513"/>
      <c r="K152" s="497" t="str">
        <f t="shared" si="30"/>
        <v/>
      </c>
      <c r="L152" s="516" t="str">
        <f t="shared" si="31"/>
        <v/>
      </c>
      <c r="M152" s="516" t="str">
        <f t="shared" si="23"/>
        <v/>
      </c>
      <c r="N152" s="516" t="str">
        <f t="shared" si="32"/>
        <v/>
      </c>
      <c r="O152" s="513"/>
      <c r="P152" s="497" t="str">
        <f t="shared" si="33"/>
        <v/>
      </c>
      <c r="Q152" s="167" t="str">
        <f t="shared" si="26"/>
        <v/>
      </c>
    </row>
    <row r="153" spans="1:17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7" ht="13.5" thickBot="1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7" ht="13.5" thickBot="1">
      <c r="E155" s="613" t="str">
        <f>"Totals For "&amp;A157</f>
        <v>Totals For Input Section 4</v>
      </c>
      <c r="F155" s="614"/>
      <c r="G155" s="614"/>
      <c r="H155" s="614"/>
      <c r="I155" s="614"/>
      <c r="J155" s="614"/>
      <c r="K155" s="615"/>
    </row>
    <row r="156" spans="1:17" ht="13.5" thickBot="1">
      <c r="A156" s="252" t="s">
        <v>154</v>
      </c>
      <c r="E156" s="616" t="s">
        <v>252</v>
      </c>
      <c r="F156" s="578"/>
      <c r="G156" s="578"/>
      <c r="H156" s="521">
        <f>SUM(N159:N198)</f>
        <v>0</v>
      </c>
      <c r="I156" s="617" t="s">
        <v>232</v>
      </c>
      <c r="J156" s="618"/>
      <c r="K156" s="520">
        <f>SUM(P159:P198)</f>
        <v>0</v>
      </c>
    </row>
    <row r="157" spans="1:17" ht="13.5" thickBot="1">
      <c r="A157" s="613" t="str">
        <f>Tally!B347</f>
        <v>Input Section 4</v>
      </c>
      <c r="B157" s="615"/>
      <c r="E157" s="495"/>
      <c r="F157" s="619" t="s">
        <v>253</v>
      </c>
      <c r="G157" s="619"/>
      <c r="H157" s="620" t="str">
        <f>IF(K156="","",IF(K156&gt;0,"Lost FTE", IF(K156&lt;0,"Gained FTE","Even")))</f>
        <v>Even</v>
      </c>
      <c r="I157" s="620"/>
      <c r="J157" s="522"/>
      <c r="K157" s="496"/>
    </row>
    <row r="158" spans="1:17" ht="51">
      <c r="A158" s="502" t="s">
        <v>38</v>
      </c>
      <c r="B158" s="2" t="s">
        <v>39</v>
      </c>
      <c r="C158" s="494" t="s">
        <v>43</v>
      </c>
      <c r="D158" s="159" t="s">
        <v>239</v>
      </c>
      <c r="E158" s="159" t="s">
        <v>240</v>
      </c>
      <c r="F158" s="159" t="s">
        <v>241</v>
      </c>
      <c r="G158" s="159" t="s">
        <v>242</v>
      </c>
      <c r="H158" s="159" t="s">
        <v>243</v>
      </c>
      <c r="I158" s="159" t="s">
        <v>244</v>
      </c>
      <c r="J158" s="511" t="s">
        <v>245</v>
      </c>
      <c r="K158" s="511" t="s">
        <v>246</v>
      </c>
      <c r="L158" s="159" t="s">
        <v>247</v>
      </c>
      <c r="M158" s="159" t="s">
        <v>248</v>
      </c>
      <c r="N158" s="159" t="s">
        <v>249</v>
      </c>
      <c r="O158" s="512" t="s">
        <v>250</v>
      </c>
      <c r="P158" s="159" t="s">
        <v>251</v>
      </c>
    </row>
    <row r="159" spans="1:17">
      <c r="A159" s="497">
        <f>Tally!B351</f>
        <v>0</v>
      </c>
      <c r="B159" s="523">
        <f>Tally!C351</f>
        <v>0</v>
      </c>
      <c r="C159" s="498">
        <f>Tally!V351</f>
        <v>0</v>
      </c>
      <c r="D159" s="497">
        <f>Tally!R351</f>
        <v>0</v>
      </c>
      <c r="E159" s="497" t="str">
        <f t="shared" ref="E159" si="34">IFERROR(C159/D159,"")</f>
        <v/>
      </c>
      <c r="F159" s="513"/>
      <c r="G159" s="497" t="str">
        <f t="shared" ref="G159" si="35">IFERROR(IF(F159&lt;&gt;"",F159-E159,$C$7-E159),"")</f>
        <v/>
      </c>
      <c r="H159" s="497" t="str">
        <f t="shared" ref="H159" si="36">IFERROR(G159*D159,"")</f>
        <v/>
      </c>
      <c r="I159" s="513"/>
      <c r="J159" s="513"/>
      <c r="K159" s="497" t="str">
        <f t="shared" ref="K159" si="37">IFERROR($C$10/E159,"")</f>
        <v/>
      </c>
      <c r="L159" s="516" t="str">
        <f t="shared" ref="L159" si="38">IFERROR(IF(AND(I159&lt;&gt;"",J159=""),I159/$C$5/E159, IF(AND(I159&lt;&gt;"",J159&lt;&gt;""),I159/J159/E159,IF(AND(I159="",J159&lt;&gt;""),$C$3/J159/E159,$C$6/E159))),"")</f>
        <v/>
      </c>
      <c r="M159" s="516" t="str">
        <f t="shared" si="23"/>
        <v/>
      </c>
      <c r="N159" s="516" t="str">
        <f t="shared" ref="N159" si="39">IFERROR(IF(M159&gt;0,M159*E159,IF(M159&lt;0,M159*H159*-1,"")),"")</f>
        <v/>
      </c>
      <c r="O159" s="513"/>
      <c r="P159" s="497" t="str">
        <f t="shared" ref="P159" si="40">IFERROR((IF(O159&lt;&gt;"",H159/O159,H159/$C$12)),"")</f>
        <v/>
      </c>
      <c r="Q159" s="167" t="str">
        <f t="shared" si="26"/>
        <v/>
      </c>
    </row>
    <row r="160" spans="1:17">
      <c r="A160" s="497">
        <f>Tally!B352</f>
        <v>0</v>
      </c>
      <c r="B160" s="523">
        <f>Tally!C352</f>
        <v>0</v>
      </c>
      <c r="C160" s="498">
        <f>Tally!V352</f>
        <v>0</v>
      </c>
      <c r="D160" s="497">
        <f>Tally!R352</f>
        <v>0</v>
      </c>
      <c r="E160" s="497" t="str">
        <f t="shared" ref="E160:E198" si="41">IFERROR(C160/D160,"")</f>
        <v/>
      </c>
      <c r="F160" s="513"/>
      <c r="G160" s="497" t="str">
        <f t="shared" ref="G160:G198" si="42">IFERROR(IF(F160&lt;&gt;"",F160-E160,$C$7-E160),"")</f>
        <v/>
      </c>
      <c r="H160" s="497" t="str">
        <f t="shared" ref="H160:H198" si="43">IFERROR(G160*D160,"")</f>
        <v/>
      </c>
      <c r="I160" s="513"/>
      <c r="J160" s="513"/>
      <c r="K160" s="497" t="str">
        <f t="shared" ref="K160:K198" si="44">IFERROR($C$10/E160,"")</f>
        <v/>
      </c>
      <c r="L160" s="516" t="str">
        <f t="shared" ref="L160:L198" si="45">IFERROR(IF(AND(I160&lt;&gt;"",J160=""),I160/$C$5/E160, IF(AND(I160&lt;&gt;"",J160&lt;&gt;""),I160/J160/E160,IF(AND(I160="",J160&lt;&gt;""),$C$3/J160/E160,$C$6/E160))),"")</f>
        <v/>
      </c>
      <c r="M160" s="516" t="str">
        <f t="shared" si="23"/>
        <v/>
      </c>
      <c r="N160" s="516" t="str">
        <f t="shared" ref="N160:N198" si="46">IFERROR(IF(M160&gt;0,M160*E160,IF(M160&lt;0,M160*H160*-1,"")),"")</f>
        <v/>
      </c>
      <c r="O160" s="513"/>
      <c r="P160" s="497" t="str">
        <f t="shared" ref="P160:P198" si="47">IFERROR((IF(O160&lt;&gt;"",H160/O160,H160/$C$12)),"")</f>
        <v/>
      </c>
      <c r="Q160" s="167" t="str">
        <f t="shared" si="26"/>
        <v/>
      </c>
    </row>
    <row r="161" spans="1:17">
      <c r="A161" s="497">
        <f>Tally!B353</f>
        <v>0</v>
      </c>
      <c r="B161" s="523">
        <f>Tally!C353</f>
        <v>0</v>
      </c>
      <c r="C161" s="498">
        <f>Tally!V353</f>
        <v>0</v>
      </c>
      <c r="D161" s="497">
        <f>Tally!R353</f>
        <v>0</v>
      </c>
      <c r="E161" s="497" t="str">
        <f t="shared" si="41"/>
        <v/>
      </c>
      <c r="F161" s="513"/>
      <c r="G161" s="497" t="str">
        <f t="shared" si="42"/>
        <v/>
      </c>
      <c r="H161" s="497" t="str">
        <f t="shared" si="43"/>
        <v/>
      </c>
      <c r="I161" s="513"/>
      <c r="J161" s="513"/>
      <c r="K161" s="497" t="str">
        <f t="shared" si="44"/>
        <v/>
      </c>
      <c r="L161" s="516" t="str">
        <f t="shared" si="45"/>
        <v/>
      </c>
      <c r="M161" s="516" t="str">
        <f t="shared" si="23"/>
        <v/>
      </c>
      <c r="N161" s="516" t="str">
        <f t="shared" si="46"/>
        <v/>
      </c>
      <c r="O161" s="513"/>
      <c r="P161" s="497" t="str">
        <f t="shared" si="47"/>
        <v/>
      </c>
      <c r="Q161" s="167" t="str">
        <f t="shared" si="26"/>
        <v/>
      </c>
    </row>
    <row r="162" spans="1:17">
      <c r="A162" s="497">
        <f>Tally!B354</f>
        <v>0</v>
      </c>
      <c r="B162" s="523">
        <f>Tally!C354</f>
        <v>0</v>
      </c>
      <c r="C162" s="498">
        <f>Tally!V354</f>
        <v>0</v>
      </c>
      <c r="D162" s="497">
        <f>Tally!R354</f>
        <v>0</v>
      </c>
      <c r="E162" s="497" t="str">
        <f t="shared" si="41"/>
        <v/>
      </c>
      <c r="F162" s="513"/>
      <c r="G162" s="497" t="str">
        <f t="shared" si="42"/>
        <v/>
      </c>
      <c r="H162" s="497" t="str">
        <f t="shared" si="43"/>
        <v/>
      </c>
      <c r="I162" s="513"/>
      <c r="J162" s="513"/>
      <c r="K162" s="497" t="str">
        <f t="shared" si="44"/>
        <v/>
      </c>
      <c r="L162" s="516" t="str">
        <f t="shared" si="45"/>
        <v/>
      </c>
      <c r="M162" s="516" t="str">
        <f t="shared" si="23"/>
        <v/>
      </c>
      <c r="N162" s="516" t="str">
        <f t="shared" si="46"/>
        <v/>
      </c>
      <c r="O162" s="513"/>
      <c r="P162" s="497" t="str">
        <f t="shared" si="47"/>
        <v/>
      </c>
      <c r="Q162" s="167" t="str">
        <f t="shared" si="26"/>
        <v/>
      </c>
    </row>
    <row r="163" spans="1:17">
      <c r="A163" s="497">
        <f>Tally!B355</f>
        <v>0</v>
      </c>
      <c r="B163" s="523">
        <f>Tally!C355</f>
        <v>0</v>
      </c>
      <c r="C163" s="498">
        <f>Tally!V355</f>
        <v>0</v>
      </c>
      <c r="D163" s="497">
        <f>Tally!R355</f>
        <v>0</v>
      </c>
      <c r="E163" s="497" t="str">
        <f t="shared" si="41"/>
        <v/>
      </c>
      <c r="F163" s="513"/>
      <c r="G163" s="497" t="str">
        <f t="shared" si="42"/>
        <v/>
      </c>
      <c r="H163" s="497" t="str">
        <f t="shared" si="43"/>
        <v/>
      </c>
      <c r="I163" s="513"/>
      <c r="J163" s="513"/>
      <c r="K163" s="497" t="str">
        <f t="shared" si="44"/>
        <v/>
      </c>
      <c r="L163" s="516" t="str">
        <f t="shared" si="45"/>
        <v/>
      </c>
      <c r="M163" s="516" t="str">
        <f t="shared" si="23"/>
        <v/>
      </c>
      <c r="N163" s="516" t="str">
        <f t="shared" si="46"/>
        <v/>
      </c>
      <c r="O163" s="513"/>
      <c r="P163" s="497" t="str">
        <f t="shared" si="47"/>
        <v/>
      </c>
      <c r="Q163" s="167" t="str">
        <f t="shared" si="26"/>
        <v/>
      </c>
    </row>
    <row r="164" spans="1:17">
      <c r="A164" s="497">
        <f>Tally!B356</f>
        <v>0</v>
      </c>
      <c r="B164" s="523">
        <f>Tally!C356</f>
        <v>0</v>
      </c>
      <c r="C164" s="498">
        <f>Tally!V356</f>
        <v>0</v>
      </c>
      <c r="D164" s="497">
        <f>Tally!R356</f>
        <v>0</v>
      </c>
      <c r="E164" s="497" t="str">
        <f t="shared" si="41"/>
        <v/>
      </c>
      <c r="F164" s="513"/>
      <c r="G164" s="497" t="str">
        <f t="shared" si="42"/>
        <v/>
      </c>
      <c r="H164" s="497" t="str">
        <f t="shared" si="43"/>
        <v/>
      </c>
      <c r="I164" s="513"/>
      <c r="J164" s="513"/>
      <c r="K164" s="497" t="str">
        <f t="shared" si="44"/>
        <v/>
      </c>
      <c r="L164" s="516" t="str">
        <f t="shared" si="45"/>
        <v/>
      </c>
      <c r="M164" s="516" t="str">
        <f t="shared" si="23"/>
        <v/>
      </c>
      <c r="N164" s="516" t="str">
        <f t="shared" si="46"/>
        <v/>
      </c>
      <c r="O164" s="513"/>
      <c r="P164" s="497" t="str">
        <f t="shared" si="47"/>
        <v/>
      </c>
      <c r="Q164" s="167" t="str">
        <f t="shared" si="26"/>
        <v/>
      </c>
    </row>
    <row r="165" spans="1:17">
      <c r="A165" s="497">
        <f>Tally!B357</f>
        <v>0</v>
      </c>
      <c r="B165" s="523">
        <f>Tally!C357</f>
        <v>0</v>
      </c>
      <c r="C165" s="498">
        <f>Tally!V357</f>
        <v>0</v>
      </c>
      <c r="D165" s="497">
        <f>Tally!R357</f>
        <v>0</v>
      </c>
      <c r="E165" s="497" t="str">
        <f t="shared" si="41"/>
        <v/>
      </c>
      <c r="F165" s="513"/>
      <c r="G165" s="497" t="str">
        <f t="shared" si="42"/>
        <v/>
      </c>
      <c r="H165" s="497" t="str">
        <f t="shared" si="43"/>
        <v/>
      </c>
      <c r="I165" s="513"/>
      <c r="J165" s="513"/>
      <c r="K165" s="497" t="str">
        <f t="shared" si="44"/>
        <v/>
      </c>
      <c r="L165" s="516" t="str">
        <f t="shared" si="45"/>
        <v/>
      </c>
      <c r="M165" s="516" t="str">
        <f t="shared" si="23"/>
        <v/>
      </c>
      <c r="N165" s="516" t="str">
        <f t="shared" si="46"/>
        <v/>
      </c>
      <c r="O165" s="513"/>
      <c r="P165" s="497" t="str">
        <f t="shared" si="47"/>
        <v/>
      </c>
      <c r="Q165" s="167" t="str">
        <f t="shared" si="26"/>
        <v/>
      </c>
    </row>
    <row r="166" spans="1:17">
      <c r="A166" s="497">
        <f>Tally!B358</f>
        <v>0</v>
      </c>
      <c r="B166" s="523">
        <f>Tally!C358</f>
        <v>0</v>
      </c>
      <c r="C166" s="498">
        <f>Tally!V358</f>
        <v>0</v>
      </c>
      <c r="D166" s="497">
        <f>Tally!R358</f>
        <v>0</v>
      </c>
      <c r="E166" s="497" t="str">
        <f t="shared" si="41"/>
        <v/>
      </c>
      <c r="F166" s="513"/>
      <c r="G166" s="497" t="str">
        <f t="shared" si="42"/>
        <v/>
      </c>
      <c r="H166" s="497" t="str">
        <f t="shared" si="43"/>
        <v/>
      </c>
      <c r="I166" s="513"/>
      <c r="J166" s="513"/>
      <c r="K166" s="497" t="str">
        <f t="shared" si="44"/>
        <v/>
      </c>
      <c r="L166" s="516" t="str">
        <f t="shared" si="45"/>
        <v/>
      </c>
      <c r="M166" s="516" t="str">
        <f t="shared" si="23"/>
        <v/>
      </c>
      <c r="N166" s="516" t="str">
        <f t="shared" si="46"/>
        <v/>
      </c>
      <c r="O166" s="513"/>
      <c r="P166" s="497" t="str">
        <f t="shared" si="47"/>
        <v/>
      </c>
      <c r="Q166" s="167" t="str">
        <f t="shared" si="26"/>
        <v/>
      </c>
    </row>
    <row r="167" spans="1:17">
      <c r="A167" s="497">
        <f>Tally!B359</f>
        <v>0</v>
      </c>
      <c r="B167" s="523">
        <f>Tally!C359</f>
        <v>0</v>
      </c>
      <c r="C167" s="498">
        <f>Tally!V359</f>
        <v>0</v>
      </c>
      <c r="D167" s="497">
        <f>Tally!R359</f>
        <v>0</v>
      </c>
      <c r="E167" s="497" t="str">
        <f t="shared" si="41"/>
        <v/>
      </c>
      <c r="F167" s="513"/>
      <c r="G167" s="497" t="str">
        <f t="shared" si="42"/>
        <v/>
      </c>
      <c r="H167" s="497" t="str">
        <f t="shared" si="43"/>
        <v/>
      </c>
      <c r="I167" s="513"/>
      <c r="J167" s="513"/>
      <c r="K167" s="497" t="str">
        <f t="shared" si="44"/>
        <v/>
      </c>
      <c r="L167" s="516" t="str">
        <f t="shared" si="45"/>
        <v/>
      </c>
      <c r="M167" s="516" t="str">
        <f t="shared" si="23"/>
        <v/>
      </c>
      <c r="N167" s="516" t="str">
        <f t="shared" si="46"/>
        <v/>
      </c>
      <c r="O167" s="513"/>
      <c r="P167" s="497" t="str">
        <f t="shared" si="47"/>
        <v/>
      </c>
      <c r="Q167" s="167" t="str">
        <f t="shared" si="26"/>
        <v/>
      </c>
    </row>
    <row r="168" spans="1:17">
      <c r="A168" s="497">
        <f>Tally!B360</f>
        <v>0</v>
      </c>
      <c r="B168" s="523">
        <f>Tally!C360</f>
        <v>0</v>
      </c>
      <c r="C168" s="498">
        <f>Tally!V360</f>
        <v>0</v>
      </c>
      <c r="D168" s="497">
        <f>Tally!R360</f>
        <v>0</v>
      </c>
      <c r="E168" s="497" t="str">
        <f t="shared" si="41"/>
        <v/>
      </c>
      <c r="F168" s="513"/>
      <c r="G168" s="497" t="str">
        <f t="shared" si="42"/>
        <v/>
      </c>
      <c r="H168" s="497" t="str">
        <f t="shared" si="43"/>
        <v/>
      </c>
      <c r="I168" s="513"/>
      <c r="J168" s="513"/>
      <c r="K168" s="497" t="str">
        <f t="shared" si="44"/>
        <v/>
      </c>
      <c r="L168" s="516" t="str">
        <f t="shared" si="45"/>
        <v/>
      </c>
      <c r="M168" s="516" t="str">
        <f t="shared" si="23"/>
        <v/>
      </c>
      <c r="N168" s="516" t="str">
        <f t="shared" si="46"/>
        <v/>
      </c>
      <c r="O168" s="513"/>
      <c r="P168" s="497" t="str">
        <f t="shared" si="47"/>
        <v/>
      </c>
      <c r="Q168" s="167" t="str">
        <f t="shared" si="26"/>
        <v/>
      </c>
    </row>
    <row r="169" spans="1:17">
      <c r="A169" s="497">
        <f>Tally!B361</f>
        <v>0</v>
      </c>
      <c r="B169" s="523">
        <f>Tally!C361</f>
        <v>0</v>
      </c>
      <c r="C169" s="498">
        <f>Tally!V361</f>
        <v>0</v>
      </c>
      <c r="D169" s="497">
        <f>Tally!R361</f>
        <v>0</v>
      </c>
      <c r="E169" s="497" t="str">
        <f t="shared" si="41"/>
        <v/>
      </c>
      <c r="F169" s="513"/>
      <c r="G169" s="497" t="str">
        <f t="shared" si="42"/>
        <v/>
      </c>
      <c r="H169" s="497" t="str">
        <f t="shared" si="43"/>
        <v/>
      </c>
      <c r="I169" s="513"/>
      <c r="J169" s="513"/>
      <c r="K169" s="497" t="str">
        <f t="shared" si="44"/>
        <v/>
      </c>
      <c r="L169" s="516" t="str">
        <f t="shared" si="45"/>
        <v/>
      </c>
      <c r="M169" s="516" t="str">
        <f t="shared" si="23"/>
        <v/>
      </c>
      <c r="N169" s="516" t="str">
        <f t="shared" si="46"/>
        <v/>
      </c>
      <c r="O169" s="513"/>
      <c r="P169" s="497" t="str">
        <f t="shared" si="47"/>
        <v/>
      </c>
      <c r="Q169" s="167" t="str">
        <f t="shared" si="26"/>
        <v/>
      </c>
    </row>
    <row r="170" spans="1:17">
      <c r="A170" s="497">
        <f>Tally!B362</f>
        <v>0</v>
      </c>
      <c r="B170" s="523">
        <f>Tally!C362</f>
        <v>0</v>
      </c>
      <c r="C170" s="498">
        <f>Tally!V362</f>
        <v>0</v>
      </c>
      <c r="D170" s="497">
        <f>Tally!R362</f>
        <v>0</v>
      </c>
      <c r="E170" s="497" t="str">
        <f t="shared" si="41"/>
        <v/>
      </c>
      <c r="F170" s="513"/>
      <c r="G170" s="497" t="str">
        <f t="shared" si="42"/>
        <v/>
      </c>
      <c r="H170" s="497" t="str">
        <f t="shared" si="43"/>
        <v/>
      </c>
      <c r="I170" s="513"/>
      <c r="J170" s="513"/>
      <c r="K170" s="497" t="str">
        <f t="shared" si="44"/>
        <v/>
      </c>
      <c r="L170" s="516" t="str">
        <f t="shared" si="45"/>
        <v/>
      </c>
      <c r="M170" s="516" t="str">
        <f t="shared" si="23"/>
        <v/>
      </c>
      <c r="N170" s="516" t="str">
        <f t="shared" si="46"/>
        <v/>
      </c>
      <c r="O170" s="513"/>
      <c r="P170" s="497" t="str">
        <f t="shared" si="47"/>
        <v/>
      </c>
      <c r="Q170" s="167" t="str">
        <f t="shared" si="26"/>
        <v/>
      </c>
    </row>
    <row r="171" spans="1:17">
      <c r="A171" s="497">
        <f>Tally!B363</f>
        <v>0</v>
      </c>
      <c r="B171" s="523">
        <f>Tally!C363</f>
        <v>0</v>
      </c>
      <c r="C171" s="498">
        <f>Tally!V363</f>
        <v>0</v>
      </c>
      <c r="D171" s="497">
        <f>Tally!R363</f>
        <v>0</v>
      </c>
      <c r="E171" s="497" t="str">
        <f t="shared" si="41"/>
        <v/>
      </c>
      <c r="F171" s="513"/>
      <c r="G171" s="497" t="str">
        <f t="shared" si="42"/>
        <v/>
      </c>
      <c r="H171" s="497" t="str">
        <f t="shared" si="43"/>
        <v/>
      </c>
      <c r="I171" s="513"/>
      <c r="J171" s="513"/>
      <c r="K171" s="497" t="str">
        <f t="shared" si="44"/>
        <v/>
      </c>
      <c r="L171" s="516" t="str">
        <f t="shared" si="45"/>
        <v/>
      </c>
      <c r="M171" s="516" t="str">
        <f t="shared" si="23"/>
        <v/>
      </c>
      <c r="N171" s="516" t="str">
        <f t="shared" si="46"/>
        <v/>
      </c>
      <c r="O171" s="513"/>
      <c r="P171" s="497" t="str">
        <f t="shared" si="47"/>
        <v/>
      </c>
      <c r="Q171" s="167" t="str">
        <f t="shared" si="26"/>
        <v/>
      </c>
    </row>
    <row r="172" spans="1:17">
      <c r="A172" s="497">
        <f>Tally!B364</f>
        <v>0</v>
      </c>
      <c r="B172" s="523">
        <f>Tally!C364</f>
        <v>0</v>
      </c>
      <c r="C172" s="498">
        <f>Tally!V364</f>
        <v>0</v>
      </c>
      <c r="D172" s="497">
        <f>Tally!R364</f>
        <v>0</v>
      </c>
      <c r="E172" s="497" t="str">
        <f t="shared" si="41"/>
        <v/>
      </c>
      <c r="F172" s="513"/>
      <c r="G172" s="497" t="str">
        <f t="shared" si="42"/>
        <v/>
      </c>
      <c r="H172" s="497" t="str">
        <f t="shared" si="43"/>
        <v/>
      </c>
      <c r="I172" s="513"/>
      <c r="J172" s="513"/>
      <c r="K172" s="497" t="str">
        <f t="shared" si="44"/>
        <v/>
      </c>
      <c r="L172" s="516" t="str">
        <f t="shared" si="45"/>
        <v/>
      </c>
      <c r="M172" s="516" t="str">
        <f t="shared" si="23"/>
        <v/>
      </c>
      <c r="N172" s="516" t="str">
        <f t="shared" si="46"/>
        <v/>
      </c>
      <c r="O172" s="513"/>
      <c r="P172" s="497" t="str">
        <f t="shared" si="47"/>
        <v/>
      </c>
      <c r="Q172" s="167" t="str">
        <f t="shared" si="26"/>
        <v/>
      </c>
    </row>
    <row r="173" spans="1:17">
      <c r="A173" s="497">
        <f>Tally!B365</f>
        <v>0</v>
      </c>
      <c r="B173" s="523">
        <f>Tally!C365</f>
        <v>0</v>
      </c>
      <c r="C173" s="498">
        <f>Tally!V365</f>
        <v>0</v>
      </c>
      <c r="D173" s="497">
        <f>Tally!R365</f>
        <v>0</v>
      </c>
      <c r="E173" s="497" t="str">
        <f t="shared" si="41"/>
        <v/>
      </c>
      <c r="F173" s="513"/>
      <c r="G173" s="497" t="str">
        <f t="shared" si="42"/>
        <v/>
      </c>
      <c r="H173" s="497" t="str">
        <f t="shared" si="43"/>
        <v/>
      </c>
      <c r="I173" s="513"/>
      <c r="J173" s="513"/>
      <c r="K173" s="497" t="str">
        <f t="shared" si="44"/>
        <v/>
      </c>
      <c r="L173" s="516" t="str">
        <f t="shared" si="45"/>
        <v/>
      </c>
      <c r="M173" s="516" t="str">
        <f t="shared" si="23"/>
        <v/>
      </c>
      <c r="N173" s="516" t="str">
        <f t="shared" si="46"/>
        <v/>
      </c>
      <c r="O173" s="513"/>
      <c r="P173" s="497" t="str">
        <f t="shared" si="47"/>
        <v/>
      </c>
      <c r="Q173" s="167" t="str">
        <f t="shared" si="26"/>
        <v/>
      </c>
    </row>
    <row r="174" spans="1:17">
      <c r="A174" s="497">
        <f>Tally!B366</f>
        <v>0</v>
      </c>
      <c r="B174" s="523">
        <f>Tally!C366</f>
        <v>0</v>
      </c>
      <c r="C174" s="498">
        <f>Tally!V366</f>
        <v>0</v>
      </c>
      <c r="D174" s="497">
        <f>Tally!R366</f>
        <v>0</v>
      </c>
      <c r="E174" s="497" t="str">
        <f t="shared" si="41"/>
        <v/>
      </c>
      <c r="F174" s="513"/>
      <c r="G174" s="497" t="str">
        <f t="shared" si="42"/>
        <v/>
      </c>
      <c r="H174" s="497" t="str">
        <f t="shared" si="43"/>
        <v/>
      </c>
      <c r="I174" s="513"/>
      <c r="J174" s="513"/>
      <c r="K174" s="497" t="str">
        <f t="shared" si="44"/>
        <v/>
      </c>
      <c r="L174" s="516" t="str">
        <f t="shared" si="45"/>
        <v/>
      </c>
      <c r="M174" s="516" t="str">
        <f t="shared" si="23"/>
        <v/>
      </c>
      <c r="N174" s="516" t="str">
        <f t="shared" si="46"/>
        <v/>
      </c>
      <c r="O174" s="513"/>
      <c r="P174" s="497" t="str">
        <f t="shared" si="47"/>
        <v/>
      </c>
      <c r="Q174" s="167" t="str">
        <f t="shared" si="26"/>
        <v/>
      </c>
    </row>
    <row r="175" spans="1:17">
      <c r="A175" s="497">
        <f>Tally!B367</f>
        <v>0</v>
      </c>
      <c r="B175" s="523">
        <f>Tally!C367</f>
        <v>0</v>
      </c>
      <c r="C175" s="498">
        <f>Tally!V367</f>
        <v>0</v>
      </c>
      <c r="D175" s="497">
        <f>Tally!R367</f>
        <v>0</v>
      </c>
      <c r="E175" s="497" t="str">
        <f t="shared" si="41"/>
        <v/>
      </c>
      <c r="F175" s="513"/>
      <c r="G175" s="497" t="str">
        <f t="shared" si="42"/>
        <v/>
      </c>
      <c r="H175" s="497" t="str">
        <f t="shared" si="43"/>
        <v/>
      </c>
      <c r="I175" s="513"/>
      <c r="J175" s="513"/>
      <c r="K175" s="497" t="str">
        <f t="shared" si="44"/>
        <v/>
      </c>
      <c r="L175" s="516" t="str">
        <f t="shared" si="45"/>
        <v/>
      </c>
      <c r="M175" s="516" t="str">
        <f t="shared" si="23"/>
        <v/>
      </c>
      <c r="N175" s="516" t="str">
        <f t="shared" si="46"/>
        <v/>
      </c>
      <c r="O175" s="513"/>
      <c r="P175" s="497" t="str">
        <f t="shared" si="47"/>
        <v/>
      </c>
      <c r="Q175" s="167" t="str">
        <f t="shared" si="26"/>
        <v/>
      </c>
    </row>
    <row r="176" spans="1:17">
      <c r="A176" s="497">
        <f>Tally!B368</f>
        <v>0</v>
      </c>
      <c r="B176" s="523">
        <f>Tally!C368</f>
        <v>0</v>
      </c>
      <c r="C176" s="498">
        <f>Tally!V368</f>
        <v>0</v>
      </c>
      <c r="D176" s="497">
        <f>Tally!R368</f>
        <v>0</v>
      </c>
      <c r="E176" s="497" t="str">
        <f t="shared" si="41"/>
        <v/>
      </c>
      <c r="F176" s="513"/>
      <c r="G176" s="497" t="str">
        <f t="shared" si="42"/>
        <v/>
      </c>
      <c r="H176" s="497" t="str">
        <f t="shared" si="43"/>
        <v/>
      </c>
      <c r="I176" s="513"/>
      <c r="J176" s="513"/>
      <c r="K176" s="497" t="str">
        <f t="shared" si="44"/>
        <v/>
      </c>
      <c r="L176" s="516" t="str">
        <f t="shared" si="45"/>
        <v/>
      </c>
      <c r="M176" s="516" t="str">
        <f t="shared" si="23"/>
        <v/>
      </c>
      <c r="N176" s="516" t="str">
        <f t="shared" si="46"/>
        <v/>
      </c>
      <c r="O176" s="513"/>
      <c r="P176" s="497" t="str">
        <f t="shared" si="47"/>
        <v/>
      </c>
      <c r="Q176" s="167" t="str">
        <f t="shared" si="26"/>
        <v/>
      </c>
    </row>
    <row r="177" spans="1:17">
      <c r="A177" s="497">
        <f>Tally!B369</f>
        <v>0</v>
      </c>
      <c r="B177" s="523">
        <f>Tally!C369</f>
        <v>0</v>
      </c>
      <c r="C177" s="498">
        <f>Tally!V369</f>
        <v>0</v>
      </c>
      <c r="D177" s="497">
        <f>Tally!R369</f>
        <v>0</v>
      </c>
      <c r="E177" s="497" t="str">
        <f t="shared" si="41"/>
        <v/>
      </c>
      <c r="F177" s="513"/>
      <c r="G177" s="497" t="str">
        <f t="shared" si="42"/>
        <v/>
      </c>
      <c r="H177" s="497" t="str">
        <f t="shared" si="43"/>
        <v/>
      </c>
      <c r="I177" s="513"/>
      <c r="J177" s="513"/>
      <c r="K177" s="497" t="str">
        <f t="shared" si="44"/>
        <v/>
      </c>
      <c r="L177" s="516" t="str">
        <f t="shared" si="45"/>
        <v/>
      </c>
      <c r="M177" s="516" t="str">
        <f t="shared" ref="M177:M198" si="48">IFERROR(L177-$C$8,"")</f>
        <v/>
      </c>
      <c r="N177" s="516" t="str">
        <f t="shared" si="46"/>
        <v/>
      </c>
      <c r="O177" s="513"/>
      <c r="P177" s="497" t="str">
        <f t="shared" si="47"/>
        <v/>
      </c>
      <c r="Q177" s="167" t="str">
        <f t="shared" ref="Q177:Q198" si="49">IF(P177="","",IF(P177&gt;0,"Lost FTE", IF(P177&lt;0,"Gained FTE","Even")))</f>
        <v/>
      </c>
    </row>
    <row r="178" spans="1:17">
      <c r="A178" s="497">
        <f>Tally!B370</f>
        <v>0</v>
      </c>
      <c r="B178" s="523">
        <f>Tally!C370</f>
        <v>0</v>
      </c>
      <c r="C178" s="498">
        <f>Tally!V370</f>
        <v>0</v>
      </c>
      <c r="D178" s="497">
        <f>Tally!R370</f>
        <v>0</v>
      </c>
      <c r="E178" s="497" t="str">
        <f t="shared" si="41"/>
        <v/>
      </c>
      <c r="F178" s="513"/>
      <c r="G178" s="497" t="str">
        <f t="shared" si="42"/>
        <v/>
      </c>
      <c r="H178" s="497" t="str">
        <f t="shared" si="43"/>
        <v/>
      </c>
      <c r="I178" s="513"/>
      <c r="J178" s="513"/>
      <c r="K178" s="497" t="str">
        <f t="shared" si="44"/>
        <v/>
      </c>
      <c r="L178" s="516" t="str">
        <f t="shared" si="45"/>
        <v/>
      </c>
      <c r="M178" s="516" t="str">
        <f t="shared" si="48"/>
        <v/>
      </c>
      <c r="N178" s="516" t="str">
        <f t="shared" si="46"/>
        <v/>
      </c>
      <c r="O178" s="513"/>
      <c r="P178" s="497" t="str">
        <f t="shared" si="47"/>
        <v/>
      </c>
      <c r="Q178" s="167" t="str">
        <f t="shared" si="49"/>
        <v/>
      </c>
    </row>
    <row r="179" spans="1:17">
      <c r="A179" s="497">
        <f>Tally!B371</f>
        <v>0</v>
      </c>
      <c r="B179" s="523">
        <f>Tally!C371</f>
        <v>0</v>
      </c>
      <c r="C179" s="498">
        <f>Tally!V371</f>
        <v>0</v>
      </c>
      <c r="D179" s="497">
        <f>Tally!R371</f>
        <v>0</v>
      </c>
      <c r="E179" s="497" t="str">
        <f t="shared" si="41"/>
        <v/>
      </c>
      <c r="F179" s="513"/>
      <c r="G179" s="497" t="str">
        <f t="shared" si="42"/>
        <v/>
      </c>
      <c r="H179" s="497" t="str">
        <f t="shared" si="43"/>
        <v/>
      </c>
      <c r="I179" s="513"/>
      <c r="J179" s="513"/>
      <c r="K179" s="497" t="str">
        <f t="shared" si="44"/>
        <v/>
      </c>
      <c r="L179" s="516" t="str">
        <f t="shared" si="45"/>
        <v/>
      </c>
      <c r="M179" s="516" t="str">
        <f t="shared" si="48"/>
        <v/>
      </c>
      <c r="N179" s="516" t="str">
        <f t="shared" si="46"/>
        <v/>
      </c>
      <c r="O179" s="513"/>
      <c r="P179" s="497" t="str">
        <f t="shared" si="47"/>
        <v/>
      </c>
      <c r="Q179" s="167" t="str">
        <f t="shared" si="49"/>
        <v/>
      </c>
    </row>
    <row r="180" spans="1:17">
      <c r="A180" s="497">
        <f>Tally!B372</f>
        <v>0</v>
      </c>
      <c r="B180" s="523">
        <f>Tally!C372</f>
        <v>0</v>
      </c>
      <c r="C180" s="498">
        <f>Tally!V372</f>
        <v>0</v>
      </c>
      <c r="D180" s="497">
        <f>Tally!R372</f>
        <v>0</v>
      </c>
      <c r="E180" s="497" t="str">
        <f t="shared" si="41"/>
        <v/>
      </c>
      <c r="F180" s="513"/>
      <c r="G180" s="497" t="str">
        <f t="shared" si="42"/>
        <v/>
      </c>
      <c r="H180" s="497" t="str">
        <f t="shared" si="43"/>
        <v/>
      </c>
      <c r="I180" s="513"/>
      <c r="J180" s="513"/>
      <c r="K180" s="497" t="str">
        <f t="shared" si="44"/>
        <v/>
      </c>
      <c r="L180" s="516" t="str">
        <f t="shared" si="45"/>
        <v/>
      </c>
      <c r="M180" s="516" t="str">
        <f t="shared" si="48"/>
        <v/>
      </c>
      <c r="N180" s="516" t="str">
        <f t="shared" si="46"/>
        <v/>
      </c>
      <c r="O180" s="513"/>
      <c r="P180" s="497" t="str">
        <f t="shared" si="47"/>
        <v/>
      </c>
      <c r="Q180" s="167" t="str">
        <f t="shared" si="49"/>
        <v/>
      </c>
    </row>
    <row r="181" spans="1:17">
      <c r="A181" s="497">
        <f>Tally!B373</f>
        <v>0</v>
      </c>
      <c r="B181" s="523">
        <f>Tally!C373</f>
        <v>0</v>
      </c>
      <c r="C181" s="498">
        <f>Tally!V373</f>
        <v>0</v>
      </c>
      <c r="D181" s="497">
        <f>Tally!R373</f>
        <v>0</v>
      </c>
      <c r="E181" s="497" t="str">
        <f t="shared" si="41"/>
        <v/>
      </c>
      <c r="F181" s="513"/>
      <c r="G181" s="497" t="str">
        <f t="shared" si="42"/>
        <v/>
      </c>
      <c r="H181" s="497" t="str">
        <f t="shared" si="43"/>
        <v/>
      </c>
      <c r="I181" s="513"/>
      <c r="J181" s="513"/>
      <c r="K181" s="497" t="str">
        <f t="shared" si="44"/>
        <v/>
      </c>
      <c r="L181" s="516" t="str">
        <f t="shared" si="45"/>
        <v/>
      </c>
      <c r="M181" s="516" t="str">
        <f t="shared" si="48"/>
        <v/>
      </c>
      <c r="N181" s="516" t="str">
        <f t="shared" si="46"/>
        <v/>
      </c>
      <c r="O181" s="513"/>
      <c r="P181" s="497" t="str">
        <f t="shared" si="47"/>
        <v/>
      </c>
      <c r="Q181" s="167" t="str">
        <f t="shared" si="49"/>
        <v/>
      </c>
    </row>
    <row r="182" spans="1:17">
      <c r="A182" s="497">
        <f>Tally!B374</f>
        <v>0</v>
      </c>
      <c r="B182" s="523">
        <f>Tally!C374</f>
        <v>0</v>
      </c>
      <c r="C182" s="498">
        <f>Tally!V374</f>
        <v>0</v>
      </c>
      <c r="D182" s="497">
        <f>Tally!R374</f>
        <v>0</v>
      </c>
      <c r="E182" s="497" t="str">
        <f t="shared" si="41"/>
        <v/>
      </c>
      <c r="F182" s="513"/>
      <c r="G182" s="497" t="str">
        <f t="shared" si="42"/>
        <v/>
      </c>
      <c r="H182" s="497" t="str">
        <f t="shared" si="43"/>
        <v/>
      </c>
      <c r="I182" s="513"/>
      <c r="J182" s="513"/>
      <c r="K182" s="497" t="str">
        <f t="shared" si="44"/>
        <v/>
      </c>
      <c r="L182" s="516" t="str">
        <f t="shared" si="45"/>
        <v/>
      </c>
      <c r="M182" s="516" t="str">
        <f t="shared" si="48"/>
        <v/>
      </c>
      <c r="N182" s="516" t="str">
        <f t="shared" si="46"/>
        <v/>
      </c>
      <c r="O182" s="513"/>
      <c r="P182" s="497" t="str">
        <f t="shared" si="47"/>
        <v/>
      </c>
      <c r="Q182" s="167" t="str">
        <f t="shared" si="49"/>
        <v/>
      </c>
    </row>
    <row r="183" spans="1:17">
      <c r="A183" s="497">
        <f>Tally!B375</f>
        <v>0</v>
      </c>
      <c r="B183" s="523">
        <f>Tally!C375</f>
        <v>0</v>
      </c>
      <c r="C183" s="498">
        <f>Tally!V375</f>
        <v>0</v>
      </c>
      <c r="D183" s="497">
        <f>Tally!R375</f>
        <v>0</v>
      </c>
      <c r="E183" s="497" t="str">
        <f t="shared" si="41"/>
        <v/>
      </c>
      <c r="F183" s="513"/>
      <c r="G183" s="497" t="str">
        <f t="shared" si="42"/>
        <v/>
      </c>
      <c r="H183" s="497" t="str">
        <f t="shared" si="43"/>
        <v/>
      </c>
      <c r="I183" s="513"/>
      <c r="J183" s="513"/>
      <c r="K183" s="497" t="str">
        <f t="shared" si="44"/>
        <v/>
      </c>
      <c r="L183" s="516" t="str">
        <f t="shared" si="45"/>
        <v/>
      </c>
      <c r="M183" s="516" t="str">
        <f t="shared" si="48"/>
        <v/>
      </c>
      <c r="N183" s="516" t="str">
        <f t="shared" si="46"/>
        <v/>
      </c>
      <c r="O183" s="513"/>
      <c r="P183" s="497" t="str">
        <f t="shared" si="47"/>
        <v/>
      </c>
      <c r="Q183" s="167" t="str">
        <f t="shared" si="49"/>
        <v/>
      </c>
    </row>
    <row r="184" spans="1:17">
      <c r="A184" s="497">
        <f>Tally!B376</f>
        <v>0</v>
      </c>
      <c r="B184" s="523">
        <f>Tally!C376</f>
        <v>0</v>
      </c>
      <c r="C184" s="498">
        <f>Tally!V376</f>
        <v>0</v>
      </c>
      <c r="D184" s="497">
        <f>Tally!R376</f>
        <v>0</v>
      </c>
      <c r="E184" s="497" t="str">
        <f t="shared" si="41"/>
        <v/>
      </c>
      <c r="F184" s="513"/>
      <c r="G184" s="497" t="str">
        <f t="shared" si="42"/>
        <v/>
      </c>
      <c r="H184" s="497" t="str">
        <f t="shared" si="43"/>
        <v/>
      </c>
      <c r="I184" s="513"/>
      <c r="J184" s="513"/>
      <c r="K184" s="497" t="str">
        <f t="shared" si="44"/>
        <v/>
      </c>
      <c r="L184" s="516" t="str">
        <f t="shared" si="45"/>
        <v/>
      </c>
      <c r="M184" s="516" t="str">
        <f t="shared" si="48"/>
        <v/>
      </c>
      <c r="N184" s="516" t="str">
        <f t="shared" si="46"/>
        <v/>
      </c>
      <c r="O184" s="513"/>
      <c r="P184" s="497" t="str">
        <f t="shared" si="47"/>
        <v/>
      </c>
      <c r="Q184" s="167" t="str">
        <f t="shared" si="49"/>
        <v/>
      </c>
    </row>
    <row r="185" spans="1:17">
      <c r="A185" s="497">
        <f>Tally!B377</f>
        <v>0</v>
      </c>
      <c r="B185" s="523">
        <f>Tally!C377</f>
        <v>0</v>
      </c>
      <c r="C185" s="498">
        <f>Tally!V377</f>
        <v>0</v>
      </c>
      <c r="D185" s="497">
        <f>Tally!R377</f>
        <v>0</v>
      </c>
      <c r="E185" s="497" t="str">
        <f t="shared" si="41"/>
        <v/>
      </c>
      <c r="F185" s="513"/>
      <c r="G185" s="497" t="str">
        <f t="shared" si="42"/>
        <v/>
      </c>
      <c r="H185" s="497" t="str">
        <f t="shared" si="43"/>
        <v/>
      </c>
      <c r="I185" s="513"/>
      <c r="J185" s="513"/>
      <c r="K185" s="497" t="str">
        <f t="shared" si="44"/>
        <v/>
      </c>
      <c r="L185" s="516" t="str">
        <f t="shared" si="45"/>
        <v/>
      </c>
      <c r="M185" s="516" t="str">
        <f t="shared" si="48"/>
        <v/>
      </c>
      <c r="N185" s="516" t="str">
        <f t="shared" si="46"/>
        <v/>
      </c>
      <c r="O185" s="513"/>
      <c r="P185" s="497" t="str">
        <f t="shared" si="47"/>
        <v/>
      </c>
      <c r="Q185" s="167" t="str">
        <f t="shared" si="49"/>
        <v/>
      </c>
    </row>
    <row r="186" spans="1:17">
      <c r="A186" s="497">
        <f>Tally!B378</f>
        <v>0</v>
      </c>
      <c r="B186" s="523">
        <f>Tally!C378</f>
        <v>0</v>
      </c>
      <c r="C186" s="498">
        <f>Tally!V378</f>
        <v>0</v>
      </c>
      <c r="D186" s="497">
        <f>Tally!R378</f>
        <v>0</v>
      </c>
      <c r="E186" s="497" t="str">
        <f t="shared" si="41"/>
        <v/>
      </c>
      <c r="F186" s="513"/>
      <c r="G186" s="497" t="str">
        <f t="shared" si="42"/>
        <v/>
      </c>
      <c r="H186" s="497" t="str">
        <f t="shared" si="43"/>
        <v/>
      </c>
      <c r="I186" s="513"/>
      <c r="J186" s="513"/>
      <c r="K186" s="497" t="str">
        <f t="shared" si="44"/>
        <v/>
      </c>
      <c r="L186" s="516" t="str">
        <f t="shared" si="45"/>
        <v/>
      </c>
      <c r="M186" s="516" t="str">
        <f t="shared" si="48"/>
        <v/>
      </c>
      <c r="N186" s="516" t="str">
        <f t="shared" si="46"/>
        <v/>
      </c>
      <c r="O186" s="513"/>
      <c r="P186" s="497" t="str">
        <f t="shared" si="47"/>
        <v/>
      </c>
      <c r="Q186" s="167" t="str">
        <f t="shared" si="49"/>
        <v/>
      </c>
    </row>
    <row r="187" spans="1:17">
      <c r="A187" s="497">
        <f>Tally!B379</f>
        <v>0</v>
      </c>
      <c r="B187" s="523">
        <f>Tally!C379</f>
        <v>0</v>
      </c>
      <c r="C187" s="498">
        <f>Tally!V379</f>
        <v>0</v>
      </c>
      <c r="D187" s="497">
        <f>Tally!R379</f>
        <v>0</v>
      </c>
      <c r="E187" s="497" t="str">
        <f t="shared" si="41"/>
        <v/>
      </c>
      <c r="F187" s="513"/>
      <c r="G187" s="497" t="str">
        <f t="shared" si="42"/>
        <v/>
      </c>
      <c r="H187" s="497" t="str">
        <f t="shared" si="43"/>
        <v/>
      </c>
      <c r="I187" s="513"/>
      <c r="J187" s="513"/>
      <c r="K187" s="497" t="str">
        <f t="shared" si="44"/>
        <v/>
      </c>
      <c r="L187" s="516" t="str">
        <f t="shared" si="45"/>
        <v/>
      </c>
      <c r="M187" s="516" t="str">
        <f t="shared" si="48"/>
        <v/>
      </c>
      <c r="N187" s="516" t="str">
        <f t="shared" si="46"/>
        <v/>
      </c>
      <c r="O187" s="513"/>
      <c r="P187" s="497" t="str">
        <f t="shared" si="47"/>
        <v/>
      </c>
      <c r="Q187" s="167" t="str">
        <f t="shared" si="49"/>
        <v/>
      </c>
    </row>
    <row r="188" spans="1:17">
      <c r="A188" s="497">
        <f>Tally!B380</f>
        <v>0</v>
      </c>
      <c r="B188" s="523">
        <f>Tally!C380</f>
        <v>0</v>
      </c>
      <c r="C188" s="498">
        <f>Tally!V380</f>
        <v>0</v>
      </c>
      <c r="D188" s="497">
        <f>Tally!R380</f>
        <v>0</v>
      </c>
      <c r="E188" s="497" t="str">
        <f t="shared" si="41"/>
        <v/>
      </c>
      <c r="F188" s="513"/>
      <c r="G188" s="497" t="str">
        <f t="shared" si="42"/>
        <v/>
      </c>
      <c r="H188" s="497" t="str">
        <f t="shared" si="43"/>
        <v/>
      </c>
      <c r="I188" s="513"/>
      <c r="J188" s="513"/>
      <c r="K188" s="497" t="str">
        <f t="shared" si="44"/>
        <v/>
      </c>
      <c r="L188" s="516" t="str">
        <f t="shared" si="45"/>
        <v/>
      </c>
      <c r="M188" s="516" t="str">
        <f t="shared" si="48"/>
        <v/>
      </c>
      <c r="N188" s="516" t="str">
        <f t="shared" si="46"/>
        <v/>
      </c>
      <c r="O188" s="513"/>
      <c r="P188" s="497" t="str">
        <f t="shared" si="47"/>
        <v/>
      </c>
      <c r="Q188" s="167" t="str">
        <f t="shared" si="49"/>
        <v/>
      </c>
    </row>
    <row r="189" spans="1:17">
      <c r="A189" s="497">
        <f>Tally!B381</f>
        <v>0</v>
      </c>
      <c r="B189" s="523">
        <f>Tally!C381</f>
        <v>0</v>
      </c>
      <c r="C189" s="498">
        <f>Tally!V381</f>
        <v>0</v>
      </c>
      <c r="D189" s="497">
        <f>Tally!R381</f>
        <v>0</v>
      </c>
      <c r="E189" s="497" t="str">
        <f t="shared" si="41"/>
        <v/>
      </c>
      <c r="F189" s="513"/>
      <c r="G189" s="497" t="str">
        <f t="shared" si="42"/>
        <v/>
      </c>
      <c r="H189" s="497" t="str">
        <f t="shared" si="43"/>
        <v/>
      </c>
      <c r="I189" s="513"/>
      <c r="J189" s="513"/>
      <c r="K189" s="497" t="str">
        <f t="shared" si="44"/>
        <v/>
      </c>
      <c r="L189" s="516" t="str">
        <f t="shared" si="45"/>
        <v/>
      </c>
      <c r="M189" s="516" t="str">
        <f t="shared" si="48"/>
        <v/>
      </c>
      <c r="N189" s="516" t="str">
        <f t="shared" si="46"/>
        <v/>
      </c>
      <c r="O189" s="513"/>
      <c r="P189" s="497" t="str">
        <f t="shared" si="47"/>
        <v/>
      </c>
      <c r="Q189" s="167" t="str">
        <f t="shared" si="49"/>
        <v/>
      </c>
    </row>
    <row r="190" spans="1:17">
      <c r="A190" s="497">
        <f>Tally!B382</f>
        <v>0</v>
      </c>
      <c r="B190" s="523">
        <f>Tally!C382</f>
        <v>0</v>
      </c>
      <c r="C190" s="498">
        <f>Tally!V382</f>
        <v>0</v>
      </c>
      <c r="D190" s="497">
        <f>Tally!R382</f>
        <v>0</v>
      </c>
      <c r="E190" s="497" t="str">
        <f t="shared" si="41"/>
        <v/>
      </c>
      <c r="F190" s="513"/>
      <c r="G190" s="497" t="str">
        <f t="shared" si="42"/>
        <v/>
      </c>
      <c r="H190" s="497" t="str">
        <f t="shared" si="43"/>
        <v/>
      </c>
      <c r="I190" s="513"/>
      <c r="J190" s="513"/>
      <c r="K190" s="497" t="str">
        <f t="shared" si="44"/>
        <v/>
      </c>
      <c r="L190" s="516" t="str">
        <f t="shared" si="45"/>
        <v/>
      </c>
      <c r="M190" s="516" t="str">
        <f t="shared" si="48"/>
        <v/>
      </c>
      <c r="N190" s="516" t="str">
        <f t="shared" si="46"/>
        <v/>
      </c>
      <c r="O190" s="513"/>
      <c r="P190" s="497" t="str">
        <f t="shared" si="47"/>
        <v/>
      </c>
      <c r="Q190" s="167" t="str">
        <f t="shared" si="49"/>
        <v/>
      </c>
    </row>
    <row r="191" spans="1:17">
      <c r="A191" s="497">
        <f>Tally!B383</f>
        <v>0</v>
      </c>
      <c r="B191" s="523">
        <f>Tally!C383</f>
        <v>0</v>
      </c>
      <c r="C191" s="498">
        <f>Tally!V383</f>
        <v>0</v>
      </c>
      <c r="D191" s="497">
        <f>Tally!R383</f>
        <v>0</v>
      </c>
      <c r="E191" s="497" t="str">
        <f t="shared" si="41"/>
        <v/>
      </c>
      <c r="F191" s="513"/>
      <c r="G191" s="497" t="str">
        <f t="shared" si="42"/>
        <v/>
      </c>
      <c r="H191" s="497" t="str">
        <f t="shared" si="43"/>
        <v/>
      </c>
      <c r="I191" s="513"/>
      <c r="J191" s="513"/>
      <c r="K191" s="497" t="str">
        <f t="shared" si="44"/>
        <v/>
      </c>
      <c r="L191" s="516" t="str">
        <f t="shared" si="45"/>
        <v/>
      </c>
      <c r="M191" s="516" t="str">
        <f t="shared" si="48"/>
        <v/>
      </c>
      <c r="N191" s="516" t="str">
        <f t="shared" si="46"/>
        <v/>
      </c>
      <c r="O191" s="513"/>
      <c r="P191" s="497" t="str">
        <f t="shared" si="47"/>
        <v/>
      </c>
      <c r="Q191" s="167" t="str">
        <f t="shared" si="49"/>
        <v/>
      </c>
    </row>
    <row r="192" spans="1:17">
      <c r="A192" s="497">
        <f>Tally!B384</f>
        <v>0</v>
      </c>
      <c r="B192" s="523">
        <f>Tally!C384</f>
        <v>0</v>
      </c>
      <c r="C192" s="498">
        <f>Tally!V384</f>
        <v>0</v>
      </c>
      <c r="D192" s="497">
        <f>Tally!R384</f>
        <v>0</v>
      </c>
      <c r="E192" s="497" t="str">
        <f t="shared" si="41"/>
        <v/>
      </c>
      <c r="F192" s="513"/>
      <c r="G192" s="497" t="str">
        <f t="shared" si="42"/>
        <v/>
      </c>
      <c r="H192" s="497" t="str">
        <f t="shared" si="43"/>
        <v/>
      </c>
      <c r="I192" s="513"/>
      <c r="J192" s="513"/>
      <c r="K192" s="497" t="str">
        <f t="shared" si="44"/>
        <v/>
      </c>
      <c r="L192" s="516" t="str">
        <f t="shared" si="45"/>
        <v/>
      </c>
      <c r="M192" s="516" t="str">
        <f t="shared" si="48"/>
        <v/>
      </c>
      <c r="N192" s="516" t="str">
        <f t="shared" si="46"/>
        <v/>
      </c>
      <c r="O192" s="513"/>
      <c r="P192" s="497" t="str">
        <f t="shared" si="47"/>
        <v/>
      </c>
      <c r="Q192" s="167" t="str">
        <f t="shared" si="49"/>
        <v/>
      </c>
    </row>
    <row r="193" spans="1:17">
      <c r="A193" s="497">
        <f>Tally!B385</f>
        <v>0</v>
      </c>
      <c r="B193" s="523">
        <f>Tally!C385</f>
        <v>0</v>
      </c>
      <c r="C193" s="498">
        <f>Tally!V385</f>
        <v>0</v>
      </c>
      <c r="D193" s="497">
        <f>Tally!R385</f>
        <v>0</v>
      </c>
      <c r="E193" s="497" t="str">
        <f t="shared" si="41"/>
        <v/>
      </c>
      <c r="F193" s="513"/>
      <c r="G193" s="497" t="str">
        <f t="shared" si="42"/>
        <v/>
      </c>
      <c r="H193" s="497" t="str">
        <f t="shared" si="43"/>
        <v/>
      </c>
      <c r="I193" s="513"/>
      <c r="J193" s="513"/>
      <c r="K193" s="497" t="str">
        <f t="shared" si="44"/>
        <v/>
      </c>
      <c r="L193" s="516" t="str">
        <f t="shared" si="45"/>
        <v/>
      </c>
      <c r="M193" s="516" t="str">
        <f t="shared" si="48"/>
        <v/>
      </c>
      <c r="N193" s="516" t="str">
        <f t="shared" si="46"/>
        <v/>
      </c>
      <c r="O193" s="513"/>
      <c r="P193" s="497" t="str">
        <f t="shared" si="47"/>
        <v/>
      </c>
      <c r="Q193" s="167" t="str">
        <f t="shared" si="49"/>
        <v/>
      </c>
    </row>
    <row r="194" spans="1:17">
      <c r="A194" s="497">
        <f>Tally!B386</f>
        <v>0</v>
      </c>
      <c r="B194" s="523">
        <f>Tally!C386</f>
        <v>0</v>
      </c>
      <c r="C194" s="498">
        <f>Tally!V386</f>
        <v>0</v>
      </c>
      <c r="D194" s="497">
        <f>Tally!R386</f>
        <v>0</v>
      </c>
      <c r="E194" s="497" t="str">
        <f t="shared" si="41"/>
        <v/>
      </c>
      <c r="F194" s="513"/>
      <c r="G194" s="497" t="str">
        <f t="shared" si="42"/>
        <v/>
      </c>
      <c r="H194" s="497" t="str">
        <f t="shared" si="43"/>
        <v/>
      </c>
      <c r="I194" s="513"/>
      <c r="J194" s="513"/>
      <c r="K194" s="497" t="str">
        <f t="shared" si="44"/>
        <v/>
      </c>
      <c r="L194" s="516" t="str">
        <f t="shared" si="45"/>
        <v/>
      </c>
      <c r="M194" s="516" t="str">
        <f t="shared" si="48"/>
        <v/>
      </c>
      <c r="N194" s="516" t="str">
        <f t="shared" si="46"/>
        <v/>
      </c>
      <c r="O194" s="513"/>
      <c r="P194" s="497" t="str">
        <f t="shared" si="47"/>
        <v/>
      </c>
      <c r="Q194" s="167" t="str">
        <f t="shared" si="49"/>
        <v/>
      </c>
    </row>
    <row r="195" spans="1:17">
      <c r="A195" s="497">
        <f>Tally!B387</f>
        <v>0</v>
      </c>
      <c r="B195" s="523">
        <f>Tally!C387</f>
        <v>0</v>
      </c>
      <c r="C195" s="498">
        <f>Tally!V387</f>
        <v>0</v>
      </c>
      <c r="D195" s="497">
        <f>Tally!R387</f>
        <v>0</v>
      </c>
      <c r="E195" s="497" t="str">
        <f t="shared" si="41"/>
        <v/>
      </c>
      <c r="F195" s="513"/>
      <c r="G195" s="497" t="str">
        <f t="shared" si="42"/>
        <v/>
      </c>
      <c r="H195" s="497" t="str">
        <f t="shared" si="43"/>
        <v/>
      </c>
      <c r="I195" s="513"/>
      <c r="J195" s="513"/>
      <c r="K195" s="497" t="str">
        <f t="shared" si="44"/>
        <v/>
      </c>
      <c r="L195" s="516" t="str">
        <f t="shared" si="45"/>
        <v/>
      </c>
      <c r="M195" s="516" t="str">
        <f t="shared" si="48"/>
        <v/>
      </c>
      <c r="N195" s="516" t="str">
        <f t="shared" si="46"/>
        <v/>
      </c>
      <c r="O195" s="513"/>
      <c r="P195" s="497" t="str">
        <f t="shared" si="47"/>
        <v/>
      </c>
      <c r="Q195" s="167" t="str">
        <f t="shared" si="49"/>
        <v/>
      </c>
    </row>
    <row r="196" spans="1:17">
      <c r="A196" s="497">
        <f>Tally!B388</f>
        <v>0</v>
      </c>
      <c r="B196" s="523">
        <f>Tally!C388</f>
        <v>0</v>
      </c>
      <c r="C196" s="498">
        <f>Tally!V388</f>
        <v>0</v>
      </c>
      <c r="D196" s="497">
        <f>Tally!R388</f>
        <v>0</v>
      </c>
      <c r="E196" s="497" t="str">
        <f t="shared" si="41"/>
        <v/>
      </c>
      <c r="F196" s="513"/>
      <c r="G196" s="497" t="str">
        <f t="shared" si="42"/>
        <v/>
      </c>
      <c r="H196" s="497" t="str">
        <f t="shared" si="43"/>
        <v/>
      </c>
      <c r="I196" s="513"/>
      <c r="J196" s="513"/>
      <c r="K196" s="497" t="str">
        <f t="shared" si="44"/>
        <v/>
      </c>
      <c r="L196" s="516" t="str">
        <f t="shared" si="45"/>
        <v/>
      </c>
      <c r="M196" s="516" t="str">
        <f t="shared" si="48"/>
        <v/>
      </c>
      <c r="N196" s="516" t="str">
        <f t="shared" si="46"/>
        <v/>
      </c>
      <c r="O196" s="513"/>
      <c r="P196" s="497" t="str">
        <f t="shared" si="47"/>
        <v/>
      </c>
      <c r="Q196" s="167" t="str">
        <f t="shared" si="49"/>
        <v/>
      </c>
    </row>
    <row r="197" spans="1:17">
      <c r="A197" s="497">
        <f>Tally!B389</f>
        <v>0</v>
      </c>
      <c r="B197" s="523">
        <f>Tally!C389</f>
        <v>0</v>
      </c>
      <c r="C197" s="498">
        <f>Tally!V389</f>
        <v>0</v>
      </c>
      <c r="D197" s="497">
        <f>Tally!R389</f>
        <v>0</v>
      </c>
      <c r="E197" s="497" t="str">
        <f t="shared" si="41"/>
        <v/>
      </c>
      <c r="F197" s="513"/>
      <c r="G197" s="497" t="str">
        <f t="shared" si="42"/>
        <v/>
      </c>
      <c r="H197" s="497" t="str">
        <f t="shared" si="43"/>
        <v/>
      </c>
      <c r="I197" s="513"/>
      <c r="J197" s="513"/>
      <c r="K197" s="497" t="str">
        <f t="shared" si="44"/>
        <v/>
      </c>
      <c r="L197" s="516" t="str">
        <f t="shared" si="45"/>
        <v/>
      </c>
      <c r="M197" s="516" t="str">
        <f t="shared" si="48"/>
        <v/>
      </c>
      <c r="N197" s="516" t="str">
        <f t="shared" si="46"/>
        <v/>
      </c>
      <c r="O197" s="513"/>
      <c r="P197" s="497" t="str">
        <f t="shared" si="47"/>
        <v/>
      </c>
      <c r="Q197" s="167" t="str">
        <f t="shared" si="49"/>
        <v/>
      </c>
    </row>
    <row r="198" spans="1:17">
      <c r="A198" s="497">
        <f>Tally!B390</f>
        <v>0</v>
      </c>
      <c r="B198" s="523">
        <f>Tally!C390</f>
        <v>0</v>
      </c>
      <c r="C198" s="498">
        <f>Tally!V390</f>
        <v>0</v>
      </c>
      <c r="D198" s="497">
        <f>Tally!R390</f>
        <v>0</v>
      </c>
      <c r="E198" s="497" t="str">
        <f t="shared" si="41"/>
        <v/>
      </c>
      <c r="F198" s="513"/>
      <c r="G198" s="497" t="str">
        <f t="shared" si="42"/>
        <v/>
      </c>
      <c r="H198" s="497" t="str">
        <f t="shared" si="43"/>
        <v/>
      </c>
      <c r="I198" s="513"/>
      <c r="J198" s="513"/>
      <c r="K198" s="497" t="str">
        <f t="shared" si="44"/>
        <v/>
      </c>
      <c r="L198" s="516" t="str">
        <f t="shared" si="45"/>
        <v/>
      </c>
      <c r="M198" s="516" t="str">
        <f t="shared" si="48"/>
        <v/>
      </c>
      <c r="N198" s="516" t="str">
        <f t="shared" si="46"/>
        <v/>
      </c>
      <c r="O198" s="513"/>
      <c r="P198" s="497" t="str">
        <f t="shared" si="47"/>
        <v/>
      </c>
      <c r="Q198" s="167" t="str">
        <f t="shared" si="49"/>
        <v/>
      </c>
    </row>
    <row r="199" spans="1:17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7" ht="13.5" thickBot="1"/>
    <row r="201" spans="1:17" ht="13.5" thickBot="1">
      <c r="E201" s="613" t="str">
        <f>"Totals For "&amp;A203</f>
        <v>Totals For Input Section 5</v>
      </c>
      <c r="F201" s="614"/>
      <c r="G201" s="614"/>
      <c r="H201" s="614"/>
      <c r="I201" s="614"/>
      <c r="J201" s="614"/>
      <c r="K201" s="615"/>
    </row>
    <row r="202" spans="1:17" ht="13.5" thickBot="1">
      <c r="A202" s="252" t="s">
        <v>154</v>
      </c>
      <c r="E202" s="616" t="s">
        <v>252</v>
      </c>
      <c r="F202" s="578"/>
      <c r="G202" s="578"/>
      <c r="H202" s="521">
        <f>SUM(N205:N244)</f>
        <v>0</v>
      </c>
      <c r="I202" s="617" t="s">
        <v>232</v>
      </c>
      <c r="J202" s="618"/>
      <c r="K202" s="520">
        <f>SUM(P205:P244)</f>
        <v>0</v>
      </c>
    </row>
    <row r="203" spans="1:17" ht="13.5" thickBot="1">
      <c r="A203" s="613" t="str">
        <f>Tally!B434</f>
        <v>Input Section 5</v>
      </c>
      <c r="B203" s="615"/>
      <c r="E203" s="495"/>
      <c r="F203" s="619" t="s">
        <v>253</v>
      </c>
      <c r="G203" s="619"/>
      <c r="H203" s="620" t="str">
        <f>IF(K202="","",IF(K202&gt;0,"Lost FTE", IF(K202&lt;0,"Gained FTE","Even")))</f>
        <v>Even</v>
      </c>
      <c r="I203" s="620"/>
      <c r="J203" s="522"/>
      <c r="K203" s="496"/>
    </row>
    <row r="204" spans="1:17" ht="51">
      <c r="A204" s="502" t="s">
        <v>38</v>
      </c>
      <c r="B204" s="2" t="s">
        <v>39</v>
      </c>
      <c r="C204" s="494" t="s">
        <v>43</v>
      </c>
      <c r="D204" s="159" t="s">
        <v>239</v>
      </c>
      <c r="E204" s="159" t="s">
        <v>240</v>
      </c>
      <c r="F204" s="159" t="s">
        <v>241</v>
      </c>
      <c r="G204" s="159" t="s">
        <v>242</v>
      </c>
      <c r="H204" s="159" t="s">
        <v>243</v>
      </c>
      <c r="I204" s="159" t="s">
        <v>244</v>
      </c>
      <c r="J204" s="511" t="s">
        <v>245</v>
      </c>
      <c r="K204" s="511" t="s">
        <v>246</v>
      </c>
      <c r="L204" s="159" t="s">
        <v>247</v>
      </c>
      <c r="M204" s="159" t="s">
        <v>248</v>
      </c>
      <c r="N204" s="159" t="s">
        <v>249</v>
      </c>
      <c r="O204" s="512" t="s">
        <v>250</v>
      </c>
      <c r="P204" s="159" t="s">
        <v>251</v>
      </c>
    </row>
    <row r="205" spans="1:17">
      <c r="A205" s="497">
        <f>Tally!B438</f>
        <v>0</v>
      </c>
      <c r="B205" s="523">
        <f>Tally!C438</f>
        <v>0</v>
      </c>
      <c r="C205" s="498">
        <f>Tally!V438</f>
        <v>0</v>
      </c>
      <c r="D205" s="497">
        <f>Tally!R438</f>
        <v>0</v>
      </c>
      <c r="E205" s="497" t="str">
        <f t="shared" ref="E205" si="50">IFERROR(C205/D205,"")</f>
        <v/>
      </c>
      <c r="F205" s="513"/>
      <c r="G205" s="497" t="str">
        <f t="shared" ref="G205" si="51">IFERROR(IF(F205&lt;&gt;"",F205-E205,$C$7-E205),"")</f>
        <v/>
      </c>
      <c r="H205" s="497" t="str">
        <f t="shared" ref="H205" si="52">IFERROR(G205*D205,"")</f>
        <v/>
      </c>
      <c r="I205" s="513"/>
      <c r="J205" s="513"/>
      <c r="K205" s="497" t="str">
        <f t="shared" ref="K205" si="53">IFERROR($C$10/E205,"")</f>
        <v/>
      </c>
      <c r="L205" s="516" t="str">
        <f t="shared" ref="L205" si="54">IFERROR(IF(AND(I205&lt;&gt;"",J205=""),I205/$C$5/E205, IF(AND(I205&lt;&gt;"",J205&lt;&gt;""),I205/J205/E205,IF(AND(I205="",J205&lt;&gt;""),$C$3/J205/E205,$C$6/E205))),"")</f>
        <v/>
      </c>
      <c r="M205" s="516" t="str">
        <f t="shared" ref="M205:M244" si="55">IFERROR(L205-$C$8,"")</f>
        <v/>
      </c>
      <c r="N205" s="516" t="str">
        <f t="shared" ref="N205" si="56">IFERROR(IF(M205&gt;0,M205*E205,IF(M205&lt;0,M205*H205*-1,"")),"")</f>
        <v/>
      </c>
      <c r="O205" s="513"/>
      <c r="P205" s="497" t="str">
        <f t="shared" ref="P205" si="57">IFERROR((IF(O205&lt;&gt;"",H205/O205,H205/$C$12)),"")</f>
        <v/>
      </c>
      <c r="Q205" s="167" t="str">
        <f t="shared" ref="Q205:Q244" si="58">IF(P205="","",IF(P205&gt;0,"Lost FTE", IF(P205&lt;0,"Gained FTE","Even")))</f>
        <v/>
      </c>
    </row>
    <row r="206" spans="1:17">
      <c r="A206" s="497">
        <f>Tally!B439</f>
        <v>0</v>
      </c>
      <c r="B206" s="523">
        <f>Tally!C439</f>
        <v>0</v>
      </c>
      <c r="C206" s="498">
        <f>Tally!V439</f>
        <v>0</v>
      </c>
      <c r="D206" s="497">
        <f>Tally!R439</f>
        <v>0</v>
      </c>
      <c r="E206" s="497" t="str">
        <f t="shared" ref="E206:E244" si="59">IFERROR(C206/D206,"")</f>
        <v/>
      </c>
      <c r="F206" s="513"/>
      <c r="G206" s="497" t="str">
        <f t="shared" ref="G206:G244" si="60">IFERROR(IF(F206&lt;&gt;"",F206-E206,$C$7-E206),"")</f>
        <v/>
      </c>
      <c r="H206" s="497" t="str">
        <f t="shared" ref="H206:H244" si="61">IFERROR(G206*D206,"")</f>
        <v/>
      </c>
      <c r="I206" s="513"/>
      <c r="J206" s="513"/>
      <c r="K206" s="497" t="str">
        <f t="shared" ref="K206:K244" si="62">IFERROR($C$10/E206,"")</f>
        <v/>
      </c>
      <c r="L206" s="516" t="str">
        <f t="shared" ref="L206:L244" si="63">IFERROR(IF(AND(I206&lt;&gt;"",J206=""),I206/$C$5/E206, IF(AND(I206&lt;&gt;"",J206&lt;&gt;""),I206/J206/E206,IF(AND(I206="",J206&lt;&gt;""),$C$3/J206/E206,$C$6/E206))),"")</f>
        <v/>
      </c>
      <c r="M206" s="516" t="str">
        <f t="shared" si="55"/>
        <v/>
      </c>
      <c r="N206" s="516" t="str">
        <f t="shared" ref="N206:N244" si="64">IFERROR(IF(M206&gt;0,M206*E206,IF(M206&lt;0,M206*H206*-1,"")),"")</f>
        <v/>
      </c>
      <c r="O206" s="513"/>
      <c r="P206" s="497" t="str">
        <f t="shared" ref="P206:P244" si="65">IFERROR((IF(O206&lt;&gt;"",H206/O206,H206/$C$12)),"")</f>
        <v/>
      </c>
      <c r="Q206" s="167" t="str">
        <f t="shared" si="58"/>
        <v/>
      </c>
    </row>
    <row r="207" spans="1:17">
      <c r="A207" s="497">
        <f>Tally!B440</f>
        <v>0</v>
      </c>
      <c r="B207" s="523">
        <f>Tally!C440</f>
        <v>0</v>
      </c>
      <c r="C207" s="498">
        <f>Tally!V440</f>
        <v>0</v>
      </c>
      <c r="D207" s="497">
        <f>Tally!R440</f>
        <v>0</v>
      </c>
      <c r="E207" s="497" t="str">
        <f t="shared" si="59"/>
        <v/>
      </c>
      <c r="F207" s="513"/>
      <c r="G207" s="497" t="str">
        <f t="shared" si="60"/>
        <v/>
      </c>
      <c r="H207" s="497" t="str">
        <f t="shared" si="61"/>
        <v/>
      </c>
      <c r="I207" s="513"/>
      <c r="J207" s="513"/>
      <c r="K207" s="497" t="str">
        <f t="shared" si="62"/>
        <v/>
      </c>
      <c r="L207" s="516" t="str">
        <f t="shared" si="63"/>
        <v/>
      </c>
      <c r="M207" s="516" t="str">
        <f t="shared" si="55"/>
        <v/>
      </c>
      <c r="N207" s="516" t="str">
        <f t="shared" si="64"/>
        <v/>
      </c>
      <c r="O207" s="513"/>
      <c r="P207" s="497" t="str">
        <f t="shared" si="65"/>
        <v/>
      </c>
      <c r="Q207" s="167" t="str">
        <f t="shared" si="58"/>
        <v/>
      </c>
    </row>
    <row r="208" spans="1:17">
      <c r="A208" s="497">
        <f>Tally!B441</f>
        <v>0</v>
      </c>
      <c r="B208" s="523">
        <f>Tally!C441</f>
        <v>0</v>
      </c>
      <c r="C208" s="498">
        <f>Tally!V441</f>
        <v>0</v>
      </c>
      <c r="D208" s="497">
        <f>Tally!R441</f>
        <v>0</v>
      </c>
      <c r="E208" s="497" t="str">
        <f t="shared" si="59"/>
        <v/>
      </c>
      <c r="F208" s="513"/>
      <c r="G208" s="497" t="str">
        <f t="shared" si="60"/>
        <v/>
      </c>
      <c r="H208" s="497" t="str">
        <f t="shared" si="61"/>
        <v/>
      </c>
      <c r="I208" s="513"/>
      <c r="J208" s="513"/>
      <c r="K208" s="497" t="str">
        <f t="shared" si="62"/>
        <v/>
      </c>
      <c r="L208" s="516" t="str">
        <f t="shared" si="63"/>
        <v/>
      </c>
      <c r="M208" s="516" t="str">
        <f t="shared" si="55"/>
        <v/>
      </c>
      <c r="N208" s="516" t="str">
        <f t="shared" si="64"/>
        <v/>
      </c>
      <c r="O208" s="513"/>
      <c r="P208" s="497" t="str">
        <f t="shared" si="65"/>
        <v/>
      </c>
      <c r="Q208" s="167" t="str">
        <f t="shared" si="58"/>
        <v/>
      </c>
    </row>
    <row r="209" spans="1:17">
      <c r="A209" s="497">
        <f>Tally!B442</f>
        <v>0</v>
      </c>
      <c r="B209" s="523">
        <f>Tally!C442</f>
        <v>0</v>
      </c>
      <c r="C209" s="498">
        <f>Tally!V442</f>
        <v>0</v>
      </c>
      <c r="D209" s="497">
        <f>Tally!R442</f>
        <v>0</v>
      </c>
      <c r="E209" s="497" t="str">
        <f t="shared" si="59"/>
        <v/>
      </c>
      <c r="F209" s="513"/>
      <c r="G209" s="497" t="str">
        <f t="shared" si="60"/>
        <v/>
      </c>
      <c r="H209" s="497" t="str">
        <f t="shared" si="61"/>
        <v/>
      </c>
      <c r="I209" s="513"/>
      <c r="J209" s="513"/>
      <c r="K209" s="497" t="str">
        <f t="shared" si="62"/>
        <v/>
      </c>
      <c r="L209" s="516" t="str">
        <f t="shared" si="63"/>
        <v/>
      </c>
      <c r="M209" s="516" t="str">
        <f t="shared" si="55"/>
        <v/>
      </c>
      <c r="N209" s="516" t="str">
        <f t="shared" si="64"/>
        <v/>
      </c>
      <c r="O209" s="513"/>
      <c r="P209" s="497" t="str">
        <f t="shared" si="65"/>
        <v/>
      </c>
      <c r="Q209" s="167" t="str">
        <f t="shared" si="58"/>
        <v/>
      </c>
    </row>
    <row r="210" spans="1:17">
      <c r="A210" s="497">
        <f>Tally!B443</f>
        <v>0</v>
      </c>
      <c r="B210" s="523">
        <f>Tally!C443</f>
        <v>0</v>
      </c>
      <c r="C210" s="498">
        <f>Tally!V443</f>
        <v>0</v>
      </c>
      <c r="D210" s="497">
        <f>Tally!R443</f>
        <v>0</v>
      </c>
      <c r="E210" s="497" t="str">
        <f t="shared" si="59"/>
        <v/>
      </c>
      <c r="F210" s="513"/>
      <c r="G210" s="497" t="str">
        <f t="shared" si="60"/>
        <v/>
      </c>
      <c r="H210" s="497" t="str">
        <f t="shared" si="61"/>
        <v/>
      </c>
      <c r="I210" s="513"/>
      <c r="J210" s="513"/>
      <c r="K210" s="497" t="str">
        <f t="shared" si="62"/>
        <v/>
      </c>
      <c r="L210" s="516" t="str">
        <f t="shared" si="63"/>
        <v/>
      </c>
      <c r="M210" s="516" t="str">
        <f t="shared" si="55"/>
        <v/>
      </c>
      <c r="N210" s="516" t="str">
        <f t="shared" si="64"/>
        <v/>
      </c>
      <c r="O210" s="513"/>
      <c r="P210" s="497" t="str">
        <f t="shared" si="65"/>
        <v/>
      </c>
      <c r="Q210" s="167" t="str">
        <f t="shared" si="58"/>
        <v/>
      </c>
    </row>
    <row r="211" spans="1:17">
      <c r="A211" s="497">
        <f>Tally!B444</f>
        <v>0</v>
      </c>
      <c r="B211" s="523">
        <f>Tally!C444</f>
        <v>0</v>
      </c>
      <c r="C211" s="498">
        <f>Tally!V444</f>
        <v>0</v>
      </c>
      <c r="D211" s="497">
        <f>Tally!R444</f>
        <v>0</v>
      </c>
      <c r="E211" s="497" t="str">
        <f t="shared" si="59"/>
        <v/>
      </c>
      <c r="F211" s="513"/>
      <c r="G211" s="497" t="str">
        <f t="shared" si="60"/>
        <v/>
      </c>
      <c r="H211" s="497" t="str">
        <f t="shared" si="61"/>
        <v/>
      </c>
      <c r="I211" s="513"/>
      <c r="J211" s="513"/>
      <c r="K211" s="497" t="str">
        <f t="shared" si="62"/>
        <v/>
      </c>
      <c r="L211" s="516" t="str">
        <f t="shared" si="63"/>
        <v/>
      </c>
      <c r="M211" s="516" t="str">
        <f t="shared" si="55"/>
        <v/>
      </c>
      <c r="N211" s="516" t="str">
        <f t="shared" si="64"/>
        <v/>
      </c>
      <c r="O211" s="513"/>
      <c r="P211" s="497" t="str">
        <f t="shared" si="65"/>
        <v/>
      </c>
      <c r="Q211" s="167" t="str">
        <f t="shared" si="58"/>
        <v/>
      </c>
    </row>
    <row r="212" spans="1:17">
      <c r="A212" s="497">
        <f>Tally!B445</f>
        <v>0</v>
      </c>
      <c r="B212" s="523">
        <f>Tally!C445</f>
        <v>0</v>
      </c>
      <c r="C212" s="498">
        <f>Tally!V445</f>
        <v>0</v>
      </c>
      <c r="D212" s="497">
        <f>Tally!R445</f>
        <v>0</v>
      </c>
      <c r="E212" s="497" t="str">
        <f t="shared" si="59"/>
        <v/>
      </c>
      <c r="F212" s="513"/>
      <c r="G212" s="497" t="str">
        <f t="shared" si="60"/>
        <v/>
      </c>
      <c r="H212" s="497" t="str">
        <f t="shared" si="61"/>
        <v/>
      </c>
      <c r="I212" s="513"/>
      <c r="J212" s="513"/>
      <c r="K212" s="497" t="str">
        <f t="shared" si="62"/>
        <v/>
      </c>
      <c r="L212" s="516" t="str">
        <f t="shared" si="63"/>
        <v/>
      </c>
      <c r="M212" s="516" t="str">
        <f t="shared" si="55"/>
        <v/>
      </c>
      <c r="N212" s="516" t="str">
        <f t="shared" si="64"/>
        <v/>
      </c>
      <c r="O212" s="513"/>
      <c r="P212" s="497" t="str">
        <f t="shared" si="65"/>
        <v/>
      </c>
      <c r="Q212" s="167" t="str">
        <f t="shared" si="58"/>
        <v/>
      </c>
    </row>
    <row r="213" spans="1:17">
      <c r="A213" s="497">
        <f>Tally!B446</f>
        <v>0</v>
      </c>
      <c r="B213" s="523">
        <f>Tally!C446</f>
        <v>0</v>
      </c>
      <c r="C213" s="498">
        <f>Tally!V446</f>
        <v>0</v>
      </c>
      <c r="D213" s="497">
        <f>Tally!R446</f>
        <v>0</v>
      </c>
      <c r="E213" s="497" t="str">
        <f t="shared" si="59"/>
        <v/>
      </c>
      <c r="F213" s="513"/>
      <c r="G213" s="497" t="str">
        <f t="shared" si="60"/>
        <v/>
      </c>
      <c r="H213" s="497" t="str">
        <f t="shared" si="61"/>
        <v/>
      </c>
      <c r="I213" s="513"/>
      <c r="J213" s="513"/>
      <c r="K213" s="497" t="str">
        <f t="shared" si="62"/>
        <v/>
      </c>
      <c r="L213" s="516" t="str">
        <f t="shared" si="63"/>
        <v/>
      </c>
      <c r="M213" s="516" t="str">
        <f t="shared" si="55"/>
        <v/>
      </c>
      <c r="N213" s="516" t="str">
        <f t="shared" si="64"/>
        <v/>
      </c>
      <c r="O213" s="513"/>
      <c r="P213" s="497" t="str">
        <f t="shared" si="65"/>
        <v/>
      </c>
      <c r="Q213" s="167" t="str">
        <f t="shared" si="58"/>
        <v/>
      </c>
    </row>
    <row r="214" spans="1:17">
      <c r="A214" s="497">
        <f>Tally!B447</f>
        <v>0</v>
      </c>
      <c r="B214" s="523">
        <f>Tally!C447</f>
        <v>0</v>
      </c>
      <c r="C214" s="498">
        <f>Tally!V447</f>
        <v>0</v>
      </c>
      <c r="D214" s="497">
        <f>Tally!R447</f>
        <v>0</v>
      </c>
      <c r="E214" s="497" t="str">
        <f t="shared" si="59"/>
        <v/>
      </c>
      <c r="F214" s="513"/>
      <c r="G214" s="497" t="str">
        <f t="shared" si="60"/>
        <v/>
      </c>
      <c r="H214" s="497" t="str">
        <f t="shared" si="61"/>
        <v/>
      </c>
      <c r="I214" s="513"/>
      <c r="J214" s="513"/>
      <c r="K214" s="497" t="str">
        <f t="shared" si="62"/>
        <v/>
      </c>
      <c r="L214" s="516" t="str">
        <f t="shared" si="63"/>
        <v/>
      </c>
      <c r="M214" s="516" t="str">
        <f t="shared" si="55"/>
        <v/>
      </c>
      <c r="N214" s="516" t="str">
        <f t="shared" si="64"/>
        <v/>
      </c>
      <c r="O214" s="513"/>
      <c r="P214" s="497" t="str">
        <f t="shared" si="65"/>
        <v/>
      </c>
      <c r="Q214" s="167" t="str">
        <f t="shared" si="58"/>
        <v/>
      </c>
    </row>
    <row r="215" spans="1:17">
      <c r="A215" s="497">
        <f>Tally!B448</f>
        <v>0</v>
      </c>
      <c r="B215" s="523">
        <f>Tally!C448</f>
        <v>0</v>
      </c>
      <c r="C215" s="498">
        <f>Tally!V448</f>
        <v>0</v>
      </c>
      <c r="D215" s="497">
        <f>Tally!R448</f>
        <v>0</v>
      </c>
      <c r="E215" s="497" t="str">
        <f t="shared" si="59"/>
        <v/>
      </c>
      <c r="F215" s="513"/>
      <c r="G215" s="497" t="str">
        <f t="shared" si="60"/>
        <v/>
      </c>
      <c r="H215" s="497" t="str">
        <f t="shared" si="61"/>
        <v/>
      </c>
      <c r="I215" s="513"/>
      <c r="J215" s="513"/>
      <c r="K215" s="497" t="str">
        <f t="shared" si="62"/>
        <v/>
      </c>
      <c r="L215" s="516" t="str">
        <f t="shared" si="63"/>
        <v/>
      </c>
      <c r="M215" s="516" t="str">
        <f t="shared" si="55"/>
        <v/>
      </c>
      <c r="N215" s="516" t="str">
        <f t="shared" si="64"/>
        <v/>
      </c>
      <c r="O215" s="513"/>
      <c r="P215" s="497" t="str">
        <f t="shared" si="65"/>
        <v/>
      </c>
      <c r="Q215" s="167" t="str">
        <f t="shared" si="58"/>
        <v/>
      </c>
    </row>
    <row r="216" spans="1:17">
      <c r="A216" s="497">
        <f>Tally!B449</f>
        <v>0</v>
      </c>
      <c r="B216" s="523">
        <f>Tally!C449</f>
        <v>0</v>
      </c>
      <c r="C216" s="498">
        <f>Tally!V449</f>
        <v>0</v>
      </c>
      <c r="D216" s="497">
        <f>Tally!R449</f>
        <v>0</v>
      </c>
      <c r="E216" s="497" t="str">
        <f t="shared" si="59"/>
        <v/>
      </c>
      <c r="F216" s="513"/>
      <c r="G216" s="497" t="str">
        <f t="shared" si="60"/>
        <v/>
      </c>
      <c r="H216" s="497" t="str">
        <f t="shared" si="61"/>
        <v/>
      </c>
      <c r="I216" s="513"/>
      <c r="J216" s="513"/>
      <c r="K216" s="497" t="str">
        <f t="shared" si="62"/>
        <v/>
      </c>
      <c r="L216" s="516" t="str">
        <f t="shared" si="63"/>
        <v/>
      </c>
      <c r="M216" s="516" t="str">
        <f t="shared" si="55"/>
        <v/>
      </c>
      <c r="N216" s="516" t="str">
        <f t="shared" si="64"/>
        <v/>
      </c>
      <c r="O216" s="513"/>
      <c r="P216" s="497" t="str">
        <f t="shared" si="65"/>
        <v/>
      </c>
      <c r="Q216" s="167" t="str">
        <f t="shared" si="58"/>
        <v/>
      </c>
    </row>
    <row r="217" spans="1:17">
      <c r="A217" s="497">
        <f>Tally!B450</f>
        <v>0</v>
      </c>
      <c r="B217" s="523">
        <f>Tally!C450</f>
        <v>0</v>
      </c>
      <c r="C217" s="498">
        <f>Tally!V450</f>
        <v>0</v>
      </c>
      <c r="D217" s="497">
        <f>Tally!R450</f>
        <v>0</v>
      </c>
      <c r="E217" s="497" t="str">
        <f t="shared" si="59"/>
        <v/>
      </c>
      <c r="F217" s="513"/>
      <c r="G217" s="497" t="str">
        <f t="shared" si="60"/>
        <v/>
      </c>
      <c r="H217" s="497" t="str">
        <f t="shared" si="61"/>
        <v/>
      </c>
      <c r="I217" s="513"/>
      <c r="J217" s="513"/>
      <c r="K217" s="497" t="str">
        <f t="shared" si="62"/>
        <v/>
      </c>
      <c r="L217" s="516" t="str">
        <f t="shared" si="63"/>
        <v/>
      </c>
      <c r="M217" s="516" t="str">
        <f t="shared" si="55"/>
        <v/>
      </c>
      <c r="N217" s="516" t="str">
        <f t="shared" si="64"/>
        <v/>
      </c>
      <c r="O217" s="513"/>
      <c r="P217" s="497" t="str">
        <f t="shared" si="65"/>
        <v/>
      </c>
      <c r="Q217" s="167" t="str">
        <f t="shared" si="58"/>
        <v/>
      </c>
    </row>
    <row r="218" spans="1:17">
      <c r="A218" s="497">
        <f>Tally!B451</f>
        <v>0</v>
      </c>
      <c r="B218" s="523">
        <f>Tally!C451</f>
        <v>0</v>
      </c>
      <c r="C218" s="498">
        <f>Tally!V451</f>
        <v>0</v>
      </c>
      <c r="D218" s="497">
        <f>Tally!R451</f>
        <v>0</v>
      </c>
      <c r="E218" s="497" t="str">
        <f t="shared" si="59"/>
        <v/>
      </c>
      <c r="F218" s="513"/>
      <c r="G218" s="497" t="str">
        <f t="shared" si="60"/>
        <v/>
      </c>
      <c r="H218" s="497" t="str">
        <f t="shared" si="61"/>
        <v/>
      </c>
      <c r="I218" s="513"/>
      <c r="J218" s="513"/>
      <c r="K218" s="497" t="str">
        <f t="shared" si="62"/>
        <v/>
      </c>
      <c r="L218" s="516" t="str">
        <f t="shared" si="63"/>
        <v/>
      </c>
      <c r="M218" s="516" t="str">
        <f t="shared" si="55"/>
        <v/>
      </c>
      <c r="N218" s="516" t="str">
        <f t="shared" si="64"/>
        <v/>
      </c>
      <c r="O218" s="513"/>
      <c r="P218" s="497" t="str">
        <f t="shared" si="65"/>
        <v/>
      </c>
      <c r="Q218" s="167" t="str">
        <f t="shared" si="58"/>
        <v/>
      </c>
    </row>
    <row r="219" spans="1:17">
      <c r="A219" s="497">
        <f>Tally!B452</f>
        <v>0</v>
      </c>
      <c r="B219" s="523">
        <f>Tally!C452</f>
        <v>0</v>
      </c>
      <c r="C219" s="498">
        <f>Tally!V452</f>
        <v>0</v>
      </c>
      <c r="D219" s="497">
        <f>Tally!R452</f>
        <v>0</v>
      </c>
      <c r="E219" s="497" t="str">
        <f t="shared" si="59"/>
        <v/>
      </c>
      <c r="F219" s="513"/>
      <c r="G219" s="497" t="str">
        <f t="shared" si="60"/>
        <v/>
      </c>
      <c r="H219" s="497" t="str">
        <f t="shared" si="61"/>
        <v/>
      </c>
      <c r="I219" s="513"/>
      <c r="J219" s="513"/>
      <c r="K219" s="497" t="str">
        <f t="shared" si="62"/>
        <v/>
      </c>
      <c r="L219" s="516" t="str">
        <f t="shared" si="63"/>
        <v/>
      </c>
      <c r="M219" s="516" t="str">
        <f t="shared" si="55"/>
        <v/>
      </c>
      <c r="N219" s="516" t="str">
        <f t="shared" si="64"/>
        <v/>
      </c>
      <c r="O219" s="513"/>
      <c r="P219" s="497" t="str">
        <f t="shared" si="65"/>
        <v/>
      </c>
      <c r="Q219" s="167" t="str">
        <f t="shared" si="58"/>
        <v/>
      </c>
    </row>
    <row r="220" spans="1:17">
      <c r="A220" s="497">
        <f>Tally!B453</f>
        <v>0</v>
      </c>
      <c r="B220" s="523">
        <f>Tally!C453</f>
        <v>0</v>
      </c>
      <c r="C220" s="498">
        <f>Tally!V453</f>
        <v>0</v>
      </c>
      <c r="D220" s="497">
        <f>Tally!R453</f>
        <v>0</v>
      </c>
      <c r="E220" s="497" t="str">
        <f t="shared" si="59"/>
        <v/>
      </c>
      <c r="F220" s="513"/>
      <c r="G220" s="497" t="str">
        <f t="shared" si="60"/>
        <v/>
      </c>
      <c r="H220" s="497" t="str">
        <f t="shared" si="61"/>
        <v/>
      </c>
      <c r="I220" s="513"/>
      <c r="J220" s="513"/>
      <c r="K220" s="497" t="str">
        <f t="shared" si="62"/>
        <v/>
      </c>
      <c r="L220" s="516" t="str">
        <f t="shared" si="63"/>
        <v/>
      </c>
      <c r="M220" s="516" t="str">
        <f t="shared" si="55"/>
        <v/>
      </c>
      <c r="N220" s="516" t="str">
        <f t="shared" si="64"/>
        <v/>
      </c>
      <c r="O220" s="513"/>
      <c r="P220" s="497" t="str">
        <f t="shared" si="65"/>
        <v/>
      </c>
      <c r="Q220" s="167" t="str">
        <f t="shared" si="58"/>
        <v/>
      </c>
    </row>
    <row r="221" spans="1:17">
      <c r="A221" s="497">
        <f>Tally!B454</f>
        <v>0</v>
      </c>
      <c r="B221" s="523">
        <f>Tally!C454</f>
        <v>0</v>
      </c>
      <c r="C221" s="498">
        <f>Tally!V454</f>
        <v>0</v>
      </c>
      <c r="D221" s="497">
        <f>Tally!R454</f>
        <v>0</v>
      </c>
      <c r="E221" s="497" t="str">
        <f t="shared" si="59"/>
        <v/>
      </c>
      <c r="F221" s="513"/>
      <c r="G221" s="497" t="str">
        <f t="shared" si="60"/>
        <v/>
      </c>
      <c r="H221" s="497" t="str">
        <f t="shared" si="61"/>
        <v/>
      </c>
      <c r="I221" s="513"/>
      <c r="J221" s="513"/>
      <c r="K221" s="497" t="str">
        <f t="shared" si="62"/>
        <v/>
      </c>
      <c r="L221" s="516" t="str">
        <f t="shared" si="63"/>
        <v/>
      </c>
      <c r="M221" s="516" t="str">
        <f t="shared" si="55"/>
        <v/>
      </c>
      <c r="N221" s="516" t="str">
        <f t="shared" si="64"/>
        <v/>
      </c>
      <c r="O221" s="513"/>
      <c r="P221" s="497" t="str">
        <f t="shared" si="65"/>
        <v/>
      </c>
      <c r="Q221" s="167" t="str">
        <f t="shared" si="58"/>
        <v/>
      </c>
    </row>
    <row r="222" spans="1:17">
      <c r="A222" s="497">
        <f>Tally!B455</f>
        <v>0</v>
      </c>
      <c r="B222" s="523">
        <f>Tally!C455</f>
        <v>0</v>
      </c>
      <c r="C222" s="498">
        <f>Tally!V455</f>
        <v>0</v>
      </c>
      <c r="D222" s="497">
        <f>Tally!R455</f>
        <v>0</v>
      </c>
      <c r="E222" s="497" t="str">
        <f t="shared" si="59"/>
        <v/>
      </c>
      <c r="F222" s="513"/>
      <c r="G222" s="497" t="str">
        <f t="shared" si="60"/>
        <v/>
      </c>
      <c r="H222" s="497" t="str">
        <f t="shared" si="61"/>
        <v/>
      </c>
      <c r="I222" s="513"/>
      <c r="J222" s="513"/>
      <c r="K222" s="497" t="str">
        <f t="shared" si="62"/>
        <v/>
      </c>
      <c r="L222" s="516" t="str">
        <f t="shared" si="63"/>
        <v/>
      </c>
      <c r="M222" s="516" t="str">
        <f t="shared" si="55"/>
        <v/>
      </c>
      <c r="N222" s="516" t="str">
        <f t="shared" si="64"/>
        <v/>
      </c>
      <c r="O222" s="513"/>
      <c r="P222" s="497" t="str">
        <f t="shared" si="65"/>
        <v/>
      </c>
      <c r="Q222" s="167" t="str">
        <f t="shared" si="58"/>
        <v/>
      </c>
    </row>
    <row r="223" spans="1:17">
      <c r="A223" s="497">
        <f>Tally!B456</f>
        <v>0</v>
      </c>
      <c r="B223" s="523">
        <f>Tally!C456</f>
        <v>0</v>
      </c>
      <c r="C223" s="498">
        <f>Tally!V456</f>
        <v>0</v>
      </c>
      <c r="D223" s="497">
        <f>Tally!R456</f>
        <v>0</v>
      </c>
      <c r="E223" s="497" t="str">
        <f t="shared" si="59"/>
        <v/>
      </c>
      <c r="F223" s="513"/>
      <c r="G223" s="497" t="str">
        <f t="shared" si="60"/>
        <v/>
      </c>
      <c r="H223" s="497" t="str">
        <f t="shared" si="61"/>
        <v/>
      </c>
      <c r="I223" s="513"/>
      <c r="J223" s="513"/>
      <c r="K223" s="497" t="str">
        <f t="shared" si="62"/>
        <v/>
      </c>
      <c r="L223" s="516" t="str">
        <f t="shared" si="63"/>
        <v/>
      </c>
      <c r="M223" s="516" t="str">
        <f t="shared" si="55"/>
        <v/>
      </c>
      <c r="N223" s="516" t="str">
        <f t="shared" si="64"/>
        <v/>
      </c>
      <c r="O223" s="513"/>
      <c r="P223" s="497" t="str">
        <f t="shared" si="65"/>
        <v/>
      </c>
      <c r="Q223" s="167" t="str">
        <f t="shared" si="58"/>
        <v/>
      </c>
    </row>
    <row r="224" spans="1:17">
      <c r="A224" s="497">
        <f>Tally!B457</f>
        <v>0</v>
      </c>
      <c r="B224" s="523">
        <f>Tally!C457</f>
        <v>0</v>
      </c>
      <c r="C224" s="498">
        <f>Tally!V457</f>
        <v>0</v>
      </c>
      <c r="D224" s="497">
        <f>Tally!R457</f>
        <v>0</v>
      </c>
      <c r="E224" s="497" t="str">
        <f t="shared" si="59"/>
        <v/>
      </c>
      <c r="F224" s="513"/>
      <c r="G224" s="497" t="str">
        <f t="shared" si="60"/>
        <v/>
      </c>
      <c r="H224" s="497" t="str">
        <f t="shared" si="61"/>
        <v/>
      </c>
      <c r="I224" s="513"/>
      <c r="J224" s="513"/>
      <c r="K224" s="497" t="str">
        <f t="shared" si="62"/>
        <v/>
      </c>
      <c r="L224" s="516" t="str">
        <f t="shared" si="63"/>
        <v/>
      </c>
      <c r="M224" s="516" t="str">
        <f t="shared" si="55"/>
        <v/>
      </c>
      <c r="N224" s="516" t="str">
        <f t="shared" si="64"/>
        <v/>
      </c>
      <c r="O224" s="513"/>
      <c r="P224" s="497" t="str">
        <f t="shared" si="65"/>
        <v/>
      </c>
      <c r="Q224" s="167" t="str">
        <f t="shared" si="58"/>
        <v/>
      </c>
    </row>
    <row r="225" spans="1:17">
      <c r="A225" s="497">
        <f>Tally!B458</f>
        <v>0</v>
      </c>
      <c r="B225" s="523">
        <f>Tally!C458</f>
        <v>0</v>
      </c>
      <c r="C225" s="498">
        <f>Tally!V458</f>
        <v>0</v>
      </c>
      <c r="D225" s="497">
        <f>Tally!R458</f>
        <v>0</v>
      </c>
      <c r="E225" s="497" t="str">
        <f t="shared" si="59"/>
        <v/>
      </c>
      <c r="F225" s="513"/>
      <c r="G225" s="497" t="str">
        <f t="shared" si="60"/>
        <v/>
      </c>
      <c r="H225" s="497" t="str">
        <f t="shared" si="61"/>
        <v/>
      </c>
      <c r="I225" s="513"/>
      <c r="J225" s="513"/>
      <c r="K225" s="497" t="str">
        <f t="shared" si="62"/>
        <v/>
      </c>
      <c r="L225" s="516" t="str">
        <f t="shared" si="63"/>
        <v/>
      </c>
      <c r="M225" s="516" t="str">
        <f t="shared" si="55"/>
        <v/>
      </c>
      <c r="N225" s="516" t="str">
        <f t="shared" si="64"/>
        <v/>
      </c>
      <c r="O225" s="513"/>
      <c r="P225" s="497" t="str">
        <f t="shared" si="65"/>
        <v/>
      </c>
      <c r="Q225" s="167" t="str">
        <f t="shared" si="58"/>
        <v/>
      </c>
    </row>
    <row r="226" spans="1:17">
      <c r="A226" s="497">
        <f>Tally!B459</f>
        <v>0</v>
      </c>
      <c r="B226" s="523">
        <f>Tally!C459</f>
        <v>0</v>
      </c>
      <c r="C226" s="498">
        <f>Tally!V459</f>
        <v>0</v>
      </c>
      <c r="D226" s="497">
        <f>Tally!R459</f>
        <v>0</v>
      </c>
      <c r="E226" s="497" t="str">
        <f t="shared" si="59"/>
        <v/>
      </c>
      <c r="F226" s="513"/>
      <c r="G226" s="497" t="str">
        <f t="shared" si="60"/>
        <v/>
      </c>
      <c r="H226" s="497" t="str">
        <f t="shared" si="61"/>
        <v/>
      </c>
      <c r="I226" s="513"/>
      <c r="J226" s="513"/>
      <c r="K226" s="497" t="str">
        <f t="shared" si="62"/>
        <v/>
      </c>
      <c r="L226" s="516" t="str">
        <f t="shared" si="63"/>
        <v/>
      </c>
      <c r="M226" s="516" t="str">
        <f t="shared" si="55"/>
        <v/>
      </c>
      <c r="N226" s="516" t="str">
        <f t="shared" si="64"/>
        <v/>
      </c>
      <c r="O226" s="513"/>
      <c r="P226" s="497" t="str">
        <f t="shared" si="65"/>
        <v/>
      </c>
      <c r="Q226" s="167" t="str">
        <f t="shared" si="58"/>
        <v/>
      </c>
    </row>
    <row r="227" spans="1:17">
      <c r="A227" s="497">
        <f>Tally!B460</f>
        <v>0</v>
      </c>
      <c r="B227" s="523">
        <f>Tally!C460</f>
        <v>0</v>
      </c>
      <c r="C227" s="498">
        <f>Tally!V460</f>
        <v>0</v>
      </c>
      <c r="D227" s="497">
        <f>Tally!R460</f>
        <v>0</v>
      </c>
      <c r="E227" s="497" t="str">
        <f t="shared" si="59"/>
        <v/>
      </c>
      <c r="F227" s="513"/>
      <c r="G227" s="497" t="str">
        <f t="shared" si="60"/>
        <v/>
      </c>
      <c r="H227" s="497" t="str">
        <f t="shared" si="61"/>
        <v/>
      </c>
      <c r="I227" s="513"/>
      <c r="J227" s="513"/>
      <c r="K227" s="497" t="str">
        <f t="shared" si="62"/>
        <v/>
      </c>
      <c r="L227" s="516" t="str">
        <f t="shared" si="63"/>
        <v/>
      </c>
      <c r="M227" s="516" t="str">
        <f t="shared" si="55"/>
        <v/>
      </c>
      <c r="N227" s="516" t="str">
        <f t="shared" si="64"/>
        <v/>
      </c>
      <c r="O227" s="513"/>
      <c r="P227" s="497" t="str">
        <f t="shared" si="65"/>
        <v/>
      </c>
      <c r="Q227" s="167" t="str">
        <f t="shared" si="58"/>
        <v/>
      </c>
    </row>
    <row r="228" spans="1:17">
      <c r="A228" s="497">
        <f>Tally!B461</f>
        <v>0</v>
      </c>
      <c r="B228" s="523">
        <f>Tally!C461</f>
        <v>0</v>
      </c>
      <c r="C228" s="498">
        <f>Tally!V461</f>
        <v>0</v>
      </c>
      <c r="D228" s="497">
        <f>Tally!R461</f>
        <v>0</v>
      </c>
      <c r="E228" s="497" t="str">
        <f t="shared" si="59"/>
        <v/>
      </c>
      <c r="F228" s="513"/>
      <c r="G228" s="497" t="str">
        <f t="shared" si="60"/>
        <v/>
      </c>
      <c r="H228" s="497" t="str">
        <f t="shared" si="61"/>
        <v/>
      </c>
      <c r="I228" s="513"/>
      <c r="J228" s="513"/>
      <c r="K228" s="497" t="str">
        <f t="shared" si="62"/>
        <v/>
      </c>
      <c r="L228" s="516" t="str">
        <f t="shared" si="63"/>
        <v/>
      </c>
      <c r="M228" s="516" t="str">
        <f t="shared" si="55"/>
        <v/>
      </c>
      <c r="N228" s="516" t="str">
        <f t="shared" si="64"/>
        <v/>
      </c>
      <c r="O228" s="513"/>
      <c r="P228" s="497" t="str">
        <f t="shared" si="65"/>
        <v/>
      </c>
      <c r="Q228" s="167" t="str">
        <f t="shared" si="58"/>
        <v/>
      </c>
    </row>
    <row r="229" spans="1:17">
      <c r="A229" s="497">
        <f>Tally!B462</f>
        <v>0</v>
      </c>
      <c r="B229" s="523">
        <f>Tally!C462</f>
        <v>0</v>
      </c>
      <c r="C229" s="498">
        <f>Tally!V462</f>
        <v>0</v>
      </c>
      <c r="D229" s="497">
        <f>Tally!R462</f>
        <v>0</v>
      </c>
      <c r="E229" s="497" t="str">
        <f t="shared" si="59"/>
        <v/>
      </c>
      <c r="F229" s="513"/>
      <c r="G229" s="497" t="str">
        <f t="shared" si="60"/>
        <v/>
      </c>
      <c r="H229" s="497" t="str">
        <f t="shared" si="61"/>
        <v/>
      </c>
      <c r="I229" s="513"/>
      <c r="J229" s="513"/>
      <c r="K229" s="497" t="str">
        <f t="shared" si="62"/>
        <v/>
      </c>
      <c r="L229" s="516" t="str">
        <f t="shared" si="63"/>
        <v/>
      </c>
      <c r="M229" s="516" t="str">
        <f t="shared" si="55"/>
        <v/>
      </c>
      <c r="N229" s="516" t="str">
        <f t="shared" si="64"/>
        <v/>
      </c>
      <c r="O229" s="513"/>
      <c r="P229" s="497" t="str">
        <f t="shared" si="65"/>
        <v/>
      </c>
      <c r="Q229" s="167" t="str">
        <f t="shared" si="58"/>
        <v/>
      </c>
    </row>
    <row r="230" spans="1:17">
      <c r="A230" s="497">
        <f>Tally!B463</f>
        <v>0</v>
      </c>
      <c r="B230" s="523">
        <f>Tally!C463</f>
        <v>0</v>
      </c>
      <c r="C230" s="498">
        <f>Tally!V463</f>
        <v>0</v>
      </c>
      <c r="D230" s="497">
        <f>Tally!R463</f>
        <v>0</v>
      </c>
      <c r="E230" s="497" t="str">
        <f t="shared" si="59"/>
        <v/>
      </c>
      <c r="F230" s="513"/>
      <c r="G230" s="497" t="str">
        <f t="shared" si="60"/>
        <v/>
      </c>
      <c r="H230" s="497" t="str">
        <f t="shared" si="61"/>
        <v/>
      </c>
      <c r="I230" s="513"/>
      <c r="J230" s="513"/>
      <c r="K230" s="497" t="str">
        <f t="shared" si="62"/>
        <v/>
      </c>
      <c r="L230" s="516" t="str">
        <f t="shared" si="63"/>
        <v/>
      </c>
      <c r="M230" s="516" t="str">
        <f t="shared" si="55"/>
        <v/>
      </c>
      <c r="N230" s="516" t="str">
        <f t="shared" si="64"/>
        <v/>
      </c>
      <c r="O230" s="513"/>
      <c r="P230" s="497" t="str">
        <f t="shared" si="65"/>
        <v/>
      </c>
      <c r="Q230" s="167" t="str">
        <f t="shared" si="58"/>
        <v/>
      </c>
    </row>
    <row r="231" spans="1:17">
      <c r="A231" s="497">
        <f>Tally!B464</f>
        <v>0</v>
      </c>
      <c r="B231" s="523">
        <f>Tally!C464</f>
        <v>0</v>
      </c>
      <c r="C231" s="498">
        <f>Tally!V464</f>
        <v>0</v>
      </c>
      <c r="D231" s="497">
        <f>Tally!R464</f>
        <v>0</v>
      </c>
      <c r="E231" s="497" t="str">
        <f t="shared" si="59"/>
        <v/>
      </c>
      <c r="F231" s="513"/>
      <c r="G231" s="497" t="str">
        <f t="shared" si="60"/>
        <v/>
      </c>
      <c r="H231" s="497" t="str">
        <f t="shared" si="61"/>
        <v/>
      </c>
      <c r="I231" s="513"/>
      <c r="J231" s="513"/>
      <c r="K231" s="497" t="str">
        <f t="shared" si="62"/>
        <v/>
      </c>
      <c r="L231" s="516" t="str">
        <f t="shared" si="63"/>
        <v/>
      </c>
      <c r="M231" s="516" t="str">
        <f t="shared" si="55"/>
        <v/>
      </c>
      <c r="N231" s="516" t="str">
        <f t="shared" si="64"/>
        <v/>
      </c>
      <c r="O231" s="513"/>
      <c r="P231" s="497" t="str">
        <f t="shared" si="65"/>
        <v/>
      </c>
      <c r="Q231" s="167" t="str">
        <f t="shared" si="58"/>
        <v/>
      </c>
    </row>
    <row r="232" spans="1:17">
      <c r="A232" s="497">
        <f>Tally!B465</f>
        <v>0</v>
      </c>
      <c r="B232" s="523">
        <f>Tally!C465</f>
        <v>0</v>
      </c>
      <c r="C232" s="498">
        <f>Tally!V465</f>
        <v>0</v>
      </c>
      <c r="D232" s="497">
        <f>Tally!R465</f>
        <v>0</v>
      </c>
      <c r="E232" s="497" t="str">
        <f t="shared" si="59"/>
        <v/>
      </c>
      <c r="F232" s="513"/>
      <c r="G232" s="497" t="str">
        <f t="shared" si="60"/>
        <v/>
      </c>
      <c r="H232" s="497" t="str">
        <f t="shared" si="61"/>
        <v/>
      </c>
      <c r="I232" s="513"/>
      <c r="J232" s="513"/>
      <c r="K232" s="497" t="str">
        <f t="shared" si="62"/>
        <v/>
      </c>
      <c r="L232" s="516" t="str">
        <f t="shared" si="63"/>
        <v/>
      </c>
      <c r="M232" s="516" t="str">
        <f t="shared" si="55"/>
        <v/>
      </c>
      <c r="N232" s="516" t="str">
        <f t="shared" si="64"/>
        <v/>
      </c>
      <c r="O232" s="513"/>
      <c r="P232" s="497" t="str">
        <f t="shared" si="65"/>
        <v/>
      </c>
      <c r="Q232" s="167" t="str">
        <f t="shared" si="58"/>
        <v/>
      </c>
    </row>
    <row r="233" spans="1:17">
      <c r="A233" s="497">
        <f>Tally!B466</f>
        <v>0</v>
      </c>
      <c r="B233" s="523">
        <f>Tally!C466</f>
        <v>0</v>
      </c>
      <c r="C233" s="498">
        <f>Tally!V466</f>
        <v>0</v>
      </c>
      <c r="D233" s="497">
        <f>Tally!R466</f>
        <v>0</v>
      </c>
      <c r="E233" s="497" t="str">
        <f t="shared" si="59"/>
        <v/>
      </c>
      <c r="F233" s="513"/>
      <c r="G233" s="497" t="str">
        <f t="shared" si="60"/>
        <v/>
      </c>
      <c r="H233" s="497" t="str">
        <f t="shared" si="61"/>
        <v/>
      </c>
      <c r="I233" s="513"/>
      <c r="J233" s="513"/>
      <c r="K233" s="497" t="str">
        <f t="shared" si="62"/>
        <v/>
      </c>
      <c r="L233" s="516" t="str">
        <f t="shared" si="63"/>
        <v/>
      </c>
      <c r="M233" s="516" t="str">
        <f t="shared" si="55"/>
        <v/>
      </c>
      <c r="N233" s="516" t="str">
        <f t="shared" si="64"/>
        <v/>
      </c>
      <c r="O233" s="513"/>
      <c r="P233" s="497" t="str">
        <f t="shared" si="65"/>
        <v/>
      </c>
      <c r="Q233" s="167" t="str">
        <f t="shared" si="58"/>
        <v/>
      </c>
    </row>
    <row r="234" spans="1:17">
      <c r="A234" s="497">
        <f>Tally!B467</f>
        <v>0</v>
      </c>
      <c r="B234" s="523">
        <f>Tally!C467</f>
        <v>0</v>
      </c>
      <c r="C234" s="498">
        <f>Tally!V467</f>
        <v>0</v>
      </c>
      <c r="D234" s="497">
        <f>Tally!R467</f>
        <v>0</v>
      </c>
      <c r="E234" s="497" t="str">
        <f t="shared" si="59"/>
        <v/>
      </c>
      <c r="F234" s="513"/>
      <c r="G234" s="497" t="str">
        <f t="shared" si="60"/>
        <v/>
      </c>
      <c r="H234" s="497" t="str">
        <f t="shared" si="61"/>
        <v/>
      </c>
      <c r="I234" s="513"/>
      <c r="J234" s="513"/>
      <c r="K234" s="497" t="str">
        <f t="shared" si="62"/>
        <v/>
      </c>
      <c r="L234" s="516" t="str">
        <f t="shared" si="63"/>
        <v/>
      </c>
      <c r="M234" s="516" t="str">
        <f t="shared" si="55"/>
        <v/>
      </c>
      <c r="N234" s="516" t="str">
        <f t="shared" si="64"/>
        <v/>
      </c>
      <c r="O234" s="513"/>
      <c r="P234" s="497" t="str">
        <f t="shared" si="65"/>
        <v/>
      </c>
      <c r="Q234" s="167" t="str">
        <f t="shared" si="58"/>
        <v/>
      </c>
    </row>
    <row r="235" spans="1:17">
      <c r="A235" s="497">
        <f>Tally!B468</f>
        <v>0</v>
      </c>
      <c r="B235" s="523">
        <f>Tally!C468</f>
        <v>0</v>
      </c>
      <c r="C235" s="498">
        <f>Tally!V468</f>
        <v>0</v>
      </c>
      <c r="D235" s="497">
        <f>Tally!R468</f>
        <v>0</v>
      </c>
      <c r="E235" s="497" t="str">
        <f t="shared" si="59"/>
        <v/>
      </c>
      <c r="F235" s="513"/>
      <c r="G235" s="497" t="str">
        <f t="shared" si="60"/>
        <v/>
      </c>
      <c r="H235" s="497" t="str">
        <f t="shared" si="61"/>
        <v/>
      </c>
      <c r="I235" s="513"/>
      <c r="J235" s="513"/>
      <c r="K235" s="497" t="str">
        <f t="shared" si="62"/>
        <v/>
      </c>
      <c r="L235" s="516" t="str">
        <f t="shared" si="63"/>
        <v/>
      </c>
      <c r="M235" s="516" t="str">
        <f t="shared" si="55"/>
        <v/>
      </c>
      <c r="N235" s="516" t="str">
        <f t="shared" si="64"/>
        <v/>
      </c>
      <c r="O235" s="513"/>
      <c r="P235" s="497" t="str">
        <f t="shared" si="65"/>
        <v/>
      </c>
      <c r="Q235" s="167" t="str">
        <f t="shared" si="58"/>
        <v/>
      </c>
    </row>
    <row r="236" spans="1:17">
      <c r="A236" s="497">
        <f>Tally!B469</f>
        <v>0</v>
      </c>
      <c r="B236" s="523">
        <f>Tally!C469</f>
        <v>0</v>
      </c>
      <c r="C236" s="498">
        <f>Tally!V469</f>
        <v>0</v>
      </c>
      <c r="D236" s="497">
        <f>Tally!R469</f>
        <v>0</v>
      </c>
      <c r="E236" s="497" t="str">
        <f t="shared" si="59"/>
        <v/>
      </c>
      <c r="F236" s="513"/>
      <c r="G236" s="497" t="str">
        <f t="shared" si="60"/>
        <v/>
      </c>
      <c r="H236" s="497" t="str">
        <f t="shared" si="61"/>
        <v/>
      </c>
      <c r="I236" s="513"/>
      <c r="J236" s="513"/>
      <c r="K236" s="497" t="str">
        <f t="shared" si="62"/>
        <v/>
      </c>
      <c r="L236" s="516" t="str">
        <f t="shared" si="63"/>
        <v/>
      </c>
      <c r="M236" s="516" t="str">
        <f t="shared" si="55"/>
        <v/>
      </c>
      <c r="N236" s="516" t="str">
        <f t="shared" si="64"/>
        <v/>
      </c>
      <c r="O236" s="513"/>
      <c r="P236" s="497" t="str">
        <f t="shared" si="65"/>
        <v/>
      </c>
      <c r="Q236" s="167" t="str">
        <f t="shared" si="58"/>
        <v/>
      </c>
    </row>
    <row r="237" spans="1:17">
      <c r="A237" s="497">
        <f>Tally!B470</f>
        <v>0</v>
      </c>
      <c r="B237" s="523">
        <f>Tally!C470</f>
        <v>0</v>
      </c>
      <c r="C237" s="498">
        <f>Tally!V470</f>
        <v>0</v>
      </c>
      <c r="D237" s="497">
        <f>Tally!R470</f>
        <v>0</v>
      </c>
      <c r="E237" s="497" t="str">
        <f t="shared" si="59"/>
        <v/>
      </c>
      <c r="F237" s="513"/>
      <c r="G237" s="497" t="str">
        <f t="shared" si="60"/>
        <v/>
      </c>
      <c r="H237" s="497" t="str">
        <f t="shared" si="61"/>
        <v/>
      </c>
      <c r="I237" s="513"/>
      <c r="J237" s="513"/>
      <c r="K237" s="497" t="str">
        <f t="shared" si="62"/>
        <v/>
      </c>
      <c r="L237" s="516" t="str">
        <f t="shared" si="63"/>
        <v/>
      </c>
      <c r="M237" s="516" t="str">
        <f t="shared" si="55"/>
        <v/>
      </c>
      <c r="N237" s="516" t="str">
        <f t="shared" si="64"/>
        <v/>
      </c>
      <c r="O237" s="513"/>
      <c r="P237" s="497" t="str">
        <f t="shared" si="65"/>
        <v/>
      </c>
      <c r="Q237" s="167" t="str">
        <f t="shared" si="58"/>
        <v/>
      </c>
    </row>
    <row r="238" spans="1:17">
      <c r="A238" s="497">
        <f>Tally!B471</f>
        <v>0</v>
      </c>
      <c r="B238" s="523">
        <f>Tally!C471</f>
        <v>0</v>
      </c>
      <c r="C238" s="498">
        <f>Tally!V471</f>
        <v>0</v>
      </c>
      <c r="D238" s="497">
        <f>Tally!R471</f>
        <v>0</v>
      </c>
      <c r="E238" s="497" t="str">
        <f t="shared" si="59"/>
        <v/>
      </c>
      <c r="F238" s="513"/>
      <c r="G238" s="497" t="str">
        <f t="shared" si="60"/>
        <v/>
      </c>
      <c r="H238" s="497" t="str">
        <f t="shared" si="61"/>
        <v/>
      </c>
      <c r="I238" s="513"/>
      <c r="J238" s="513"/>
      <c r="K238" s="497" t="str">
        <f t="shared" si="62"/>
        <v/>
      </c>
      <c r="L238" s="516" t="str">
        <f t="shared" si="63"/>
        <v/>
      </c>
      <c r="M238" s="516" t="str">
        <f t="shared" si="55"/>
        <v/>
      </c>
      <c r="N238" s="516" t="str">
        <f t="shared" si="64"/>
        <v/>
      </c>
      <c r="O238" s="513"/>
      <c r="P238" s="497" t="str">
        <f t="shared" si="65"/>
        <v/>
      </c>
      <c r="Q238" s="167" t="str">
        <f t="shared" si="58"/>
        <v/>
      </c>
    </row>
    <row r="239" spans="1:17">
      <c r="A239" s="497">
        <f>Tally!B472</f>
        <v>0</v>
      </c>
      <c r="B239" s="523">
        <f>Tally!C472</f>
        <v>0</v>
      </c>
      <c r="C239" s="498">
        <f>Tally!V472</f>
        <v>0</v>
      </c>
      <c r="D239" s="497">
        <f>Tally!R472</f>
        <v>0</v>
      </c>
      <c r="E239" s="497" t="str">
        <f t="shared" si="59"/>
        <v/>
      </c>
      <c r="F239" s="513"/>
      <c r="G239" s="497" t="str">
        <f t="shared" si="60"/>
        <v/>
      </c>
      <c r="H239" s="497" t="str">
        <f t="shared" si="61"/>
        <v/>
      </c>
      <c r="I239" s="513"/>
      <c r="J239" s="513"/>
      <c r="K239" s="497" t="str">
        <f t="shared" si="62"/>
        <v/>
      </c>
      <c r="L239" s="516" t="str">
        <f t="shared" si="63"/>
        <v/>
      </c>
      <c r="M239" s="516" t="str">
        <f t="shared" si="55"/>
        <v/>
      </c>
      <c r="N239" s="516" t="str">
        <f t="shared" si="64"/>
        <v/>
      </c>
      <c r="O239" s="513"/>
      <c r="P239" s="497" t="str">
        <f t="shared" si="65"/>
        <v/>
      </c>
      <c r="Q239" s="167" t="str">
        <f t="shared" si="58"/>
        <v/>
      </c>
    </row>
    <row r="240" spans="1:17">
      <c r="A240" s="497">
        <f>Tally!B473</f>
        <v>0</v>
      </c>
      <c r="B240" s="523">
        <f>Tally!C473</f>
        <v>0</v>
      </c>
      <c r="C240" s="498">
        <f>Tally!V473</f>
        <v>0</v>
      </c>
      <c r="D240" s="497">
        <f>Tally!R473</f>
        <v>0</v>
      </c>
      <c r="E240" s="497" t="str">
        <f t="shared" si="59"/>
        <v/>
      </c>
      <c r="F240" s="513"/>
      <c r="G240" s="497" t="str">
        <f t="shared" si="60"/>
        <v/>
      </c>
      <c r="H240" s="497" t="str">
        <f t="shared" si="61"/>
        <v/>
      </c>
      <c r="I240" s="513"/>
      <c r="J240" s="513"/>
      <c r="K240" s="497" t="str">
        <f t="shared" si="62"/>
        <v/>
      </c>
      <c r="L240" s="516" t="str">
        <f t="shared" si="63"/>
        <v/>
      </c>
      <c r="M240" s="516" t="str">
        <f t="shared" si="55"/>
        <v/>
      </c>
      <c r="N240" s="516" t="str">
        <f t="shared" si="64"/>
        <v/>
      </c>
      <c r="O240" s="513"/>
      <c r="P240" s="497" t="str">
        <f t="shared" si="65"/>
        <v/>
      </c>
      <c r="Q240" s="167" t="str">
        <f t="shared" si="58"/>
        <v/>
      </c>
    </row>
    <row r="241" spans="1:17">
      <c r="A241" s="497">
        <f>Tally!B474</f>
        <v>0</v>
      </c>
      <c r="B241" s="523">
        <f>Tally!C474</f>
        <v>0</v>
      </c>
      <c r="C241" s="498">
        <f>Tally!V474</f>
        <v>0</v>
      </c>
      <c r="D241" s="497">
        <f>Tally!R474</f>
        <v>0</v>
      </c>
      <c r="E241" s="497" t="str">
        <f t="shared" si="59"/>
        <v/>
      </c>
      <c r="F241" s="513"/>
      <c r="G241" s="497" t="str">
        <f t="shared" si="60"/>
        <v/>
      </c>
      <c r="H241" s="497" t="str">
        <f t="shared" si="61"/>
        <v/>
      </c>
      <c r="I241" s="513"/>
      <c r="J241" s="513"/>
      <c r="K241" s="497" t="str">
        <f t="shared" si="62"/>
        <v/>
      </c>
      <c r="L241" s="516" t="str">
        <f t="shared" si="63"/>
        <v/>
      </c>
      <c r="M241" s="516" t="str">
        <f t="shared" si="55"/>
        <v/>
      </c>
      <c r="N241" s="516" t="str">
        <f t="shared" si="64"/>
        <v/>
      </c>
      <c r="O241" s="513"/>
      <c r="P241" s="497" t="str">
        <f t="shared" si="65"/>
        <v/>
      </c>
      <c r="Q241" s="167" t="str">
        <f t="shared" si="58"/>
        <v/>
      </c>
    </row>
    <row r="242" spans="1:17">
      <c r="A242" s="497">
        <f>Tally!B475</f>
        <v>0</v>
      </c>
      <c r="B242" s="523">
        <f>Tally!C475</f>
        <v>0</v>
      </c>
      <c r="C242" s="498">
        <f>Tally!V475</f>
        <v>0</v>
      </c>
      <c r="D242" s="497">
        <f>Tally!R475</f>
        <v>0</v>
      </c>
      <c r="E242" s="497" t="str">
        <f t="shared" si="59"/>
        <v/>
      </c>
      <c r="F242" s="513"/>
      <c r="G242" s="497" t="str">
        <f t="shared" si="60"/>
        <v/>
      </c>
      <c r="H242" s="497" t="str">
        <f t="shared" si="61"/>
        <v/>
      </c>
      <c r="I242" s="513"/>
      <c r="J242" s="513"/>
      <c r="K242" s="497" t="str">
        <f t="shared" si="62"/>
        <v/>
      </c>
      <c r="L242" s="516" t="str">
        <f t="shared" si="63"/>
        <v/>
      </c>
      <c r="M242" s="516" t="str">
        <f t="shared" si="55"/>
        <v/>
      </c>
      <c r="N242" s="516" t="str">
        <f t="shared" si="64"/>
        <v/>
      </c>
      <c r="O242" s="513"/>
      <c r="P242" s="497" t="str">
        <f t="shared" si="65"/>
        <v/>
      </c>
      <c r="Q242" s="167" t="str">
        <f t="shared" si="58"/>
        <v/>
      </c>
    </row>
    <row r="243" spans="1:17">
      <c r="A243" s="497">
        <f>Tally!B476</f>
        <v>0</v>
      </c>
      <c r="B243" s="523">
        <f>Tally!C476</f>
        <v>0</v>
      </c>
      <c r="C243" s="498">
        <f>Tally!V476</f>
        <v>0</v>
      </c>
      <c r="D243" s="497">
        <f>Tally!R476</f>
        <v>0</v>
      </c>
      <c r="E243" s="497" t="str">
        <f t="shared" si="59"/>
        <v/>
      </c>
      <c r="F243" s="513"/>
      <c r="G243" s="497" t="str">
        <f t="shared" si="60"/>
        <v/>
      </c>
      <c r="H243" s="497" t="str">
        <f t="shared" si="61"/>
        <v/>
      </c>
      <c r="I243" s="513"/>
      <c r="J243" s="513"/>
      <c r="K243" s="497" t="str">
        <f t="shared" si="62"/>
        <v/>
      </c>
      <c r="L243" s="516" t="str">
        <f t="shared" si="63"/>
        <v/>
      </c>
      <c r="M243" s="516" t="str">
        <f t="shared" si="55"/>
        <v/>
      </c>
      <c r="N243" s="516" t="str">
        <f t="shared" si="64"/>
        <v/>
      </c>
      <c r="O243" s="513"/>
      <c r="P243" s="497" t="str">
        <f t="shared" si="65"/>
        <v/>
      </c>
      <c r="Q243" s="167" t="str">
        <f t="shared" si="58"/>
        <v/>
      </c>
    </row>
    <row r="244" spans="1:17">
      <c r="A244" s="497">
        <f>Tally!B477</f>
        <v>0</v>
      </c>
      <c r="B244" s="523">
        <f>Tally!C477</f>
        <v>0</v>
      </c>
      <c r="C244" s="498">
        <f>Tally!V477</f>
        <v>0</v>
      </c>
      <c r="D244" s="497">
        <f>Tally!R477</f>
        <v>0</v>
      </c>
      <c r="E244" s="497" t="str">
        <f t="shared" si="59"/>
        <v/>
      </c>
      <c r="F244" s="513"/>
      <c r="G244" s="497" t="str">
        <f t="shared" si="60"/>
        <v/>
      </c>
      <c r="H244" s="497" t="str">
        <f t="shared" si="61"/>
        <v/>
      </c>
      <c r="I244" s="513"/>
      <c r="J244" s="513"/>
      <c r="K244" s="497" t="str">
        <f t="shared" si="62"/>
        <v/>
      </c>
      <c r="L244" s="516" t="str">
        <f t="shared" si="63"/>
        <v/>
      </c>
      <c r="M244" s="516" t="str">
        <f t="shared" si="55"/>
        <v/>
      </c>
      <c r="N244" s="516" t="str">
        <f t="shared" si="64"/>
        <v/>
      </c>
      <c r="O244" s="513"/>
      <c r="P244" s="497" t="str">
        <f t="shared" si="65"/>
        <v/>
      </c>
      <c r="Q244" s="167" t="str">
        <f t="shared" si="58"/>
        <v/>
      </c>
    </row>
    <row r="246" spans="1:17" ht="13.5" thickBot="1"/>
    <row r="247" spans="1:17" ht="13.5" thickBot="1">
      <c r="E247" s="613" t="str">
        <f>"Totals For "&amp;A249</f>
        <v>Totals For Input Section 6</v>
      </c>
      <c r="F247" s="614"/>
      <c r="G247" s="614"/>
      <c r="H247" s="614"/>
      <c r="I247" s="614"/>
      <c r="J247" s="614"/>
      <c r="K247" s="615"/>
    </row>
    <row r="248" spans="1:17" ht="13.5" thickBot="1">
      <c r="A248" s="252" t="s">
        <v>154</v>
      </c>
      <c r="E248" s="616" t="s">
        <v>252</v>
      </c>
      <c r="F248" s="578"/>
      <c r="G248" s="578"/>
      <c r="H248" s="521">
        <f>SUM(N251:N290)</f>
        <v>0</v>
      </c>
      <c r="I248" s="617" t="s">
        <v>232</v>
      </c>
      <c r="J248" s="618"/>
      <c r="K248" s="520">
        <f>SUM(P251:P290)</f>
        <v>0</v>
      </c>
    </row>
    <row r="249" spans="1:17" ht="13.5" thickBot="1">
      <c r="A249" s="613" t="str">
        <f>Tally!B521</f>
        <v>Input Section 6</v>
      </c>
      <c r="B249" s="615"/>
      <c r="E249" s="495"/>
      <c r="F249" s="619" t="s">
        <v>253</v>
      </c>
      <c r="G249" s="619"/>
      <c r="H249" s="620" t="str">
        <f>IF(K248="","",IF(K248&gt;0,"Lost FTE", IF(K248&lt;0,"Gained FTE","Even")))</f>
        <v>Even</v>
      </c>
      <c r="I249" s="620"/>
      <c r="J249" s="522"/>
      <c r="K249" s="496"/>
    </row>
    <row r="250" spans="1:17" ht="51">
      <c r="A250" s="502" t="s">
        <v>38</v>
      </c>
      <c r="B250" s="2" t="s">
        <v>39</v>
      </c>
      <c r="C250" s="494" t="s">
        <v>43</v>
      </c>
      <c r="D250" s="159" t="s">
        <v>239</v>
      </c>
      <c r="E250" s="159" t="s">
        <v>240</v>
      </c>
      <c r="F250" s="159" t="s">
        <v>241</v>
      </c>
      <c r="G250" s="159" t="s">
        <v>242</v>
      </c>
      <c r="H250" s="159" t="s">
        <v>243</v>
      </c>
      <c r="I250" s="159" t="s">
        <v>244</v>
      </c>
      <c r="J250" s="511" t="s">
        <v>245</v>
      </c>
      <c r="K250" s="511" t="s">
        <v>246</v>
      </c>
      <c r="L250" s="159" t="s">
        <v>247</v>
      </c>
      <c r="M250" s="159" t="s">
        <v>248</v>
      </c>
      <c r="N250" s="159" t="s">
        <v>249</v>
      </c>
      <c r="O250" s="512" t="s">
        <v>250</v>
      </c>
      <c r="P250" s="159" t="s">
        <v>251</v>
      </c>
    </row>
    <row r="251" spans="1:17">
      <c r="A251" s="497">
        <f>Tally!B525</f>
        <v>0</v>
      </c>
      <c r="B251" s="523">
        <f>Tally!C525</f>
        <v>0</v>
      </c>
      <c r="C251" s="498">
        <f>Tally!V525</f>
        <v>0</v>
      </c>
      <c r="D251" s="497">
        <f>Tally!R525</f>
        <v>0</v>
      </c>
      <c r="E251" s="497" t="str">
        <f t="shared" ref="E251" si="66">IFERROR(C251/D251,"")</f>
        <v/>
      </c>
      <c r="F251" s="513"/>
      <c r="G251" s="497" t="str">
        <f t="shared" ref="G251" si="67">IFERROR(IF(F251&lt;&gt;"",F251-E251,$C$7-E251),"")</f>
        <v/>
      </c>
      <c r="H251" s="497" t="str">
        <f t="shared" ref="H251" si="68">IFERROR(G251*D251,"")</f>
        <v/>
      </c>
      <c r="I251" s="513"/>
      <c r="J251" s="513"/>
      <c r="K251" s="497" t="str">
        <f t="shared" ref="K251" si="69">IFERROR($C$10/E251,"")</f>
        <v/>
      </c>
      <c r="L251" s="516" t="str">
        <f t="shared" ref="L251" si="70">IFERROR(IF(AND(I251&lt;&gt;"",J251=""),I251/$C$5/E251, IF(AND(I251&lt;&gt;"",J251&lt;&gt;""),I251/J251/E251,IF(AND(I251="",J251&lt;&gt;""),$C$3/J251/E251,$C$6/E251))),"")</f>
        <v/>
      </c>
      <c r="M251" s="516" t="str">
        <f t="shared" ref="M251" si="71">IFERROR(L251-$C$8,"")</f>
        <v/>
      </c>
      <c r="N251" s="516" t="str">
        <f t="shared" ref="N251" si="72">IFERROR(IF(M251&gt;0,M251*E251,IF(M251&lt;0,M251*H251*-1,"")),"")</f>
        <v/>
      </c>
      <c r="O251" s="513"/>
      <c r="P251" s="497" t="str">
        <f t="shared" ref="P251" si="73">IFERROR((IF(O251&lt;&gt;"",H251/O251,H251/$C$12)),"")</f>
        <v/>
      </c>
      <c r="Q251" s="167" t="str">
        <f t="shared" ref="Q251" si="74">IF(P251="","",IF(P251&gt;0,"Lost FTE", IF(P251&lt;0,"Gained FTE","Even")))</f>
        <v/>
      </c>
    </row>
    <row r="252" spans="1:17">
      <c r="A252" s="497">
        <f>Tally!B526</f>
        <v>0</v>
      </c>
      <c r="B252" s="523">
        <f>Tally!C526</f>
        <v>0</v>
      </c>
      <c r="C252" s="498">
        <f>Tally!V526</f>
        <v>0</v>
      </c>
      <c r="D252" s="497">
        <f>Tally!R526</f>
        <v>0</v>
      </c>
      <c r="E252" s="497" t="str">
        <f t="shared" ref="E252:E290" si="75">IFERROR(C252/D252,"")</f>
        <v/>
      </c>
      <c r="F252" s="513"/>
      <c r="G252" s="497" t="str">
        <f t="shared" ref="G252:G290" si="76">IFERROR(IF(F252&lt;&gt;"",F252-E252,$C$7-E252),"")</f>
        <v/>
      </c>
      <c r="H252" s="497" t="str">
        <f t="shared" ref="H252:H290" si="77">IFERROR(G252*D252,"")</f>
        <v/>
      </c>
      <c r="I252" s="513"/>
      <c r="J252" s="513"/>
      <c r="K252" s="497" t="str">
        <f t="shared" ref="K252:K290" si="78">IFERROR($C$10/E252,"")</f>
        <v/>
      </c>
      <c r="L252" s="516" t="str">
        <f t="shared" ref="L252:L290" si="79">IFERROR(IF(AND(I252&lt;&gt;"",J252=""),I252/$C$5/E252, IF(AND(I252&lt;&gt;"",J252&lt;&gt;""),I252/J252/E252,IF(AND(I252="",J252&lt;&gt;""),$C$3/J252/E252,$C$6/E252))),"")</f>
        <v/>
      </c>
      <c r="M252" s="516" t="str">
        <f t="shared" ref="M252:M290" si="80">IFERROR(L252-$C$8,"")</f>
        <v/>
      </c>
      <c r="N252" s="516" t="str">
        <f t="shared" ref="N252:N290" si="81">IFERROR(IF(M252&gt;0,M252*E252,IF(M252&lt;0,M252*H252*-1,"")),"")</f>
        <v/>
      </c>
      <c r="O252" s="513"/>
      <c r="P252" s="497" t="str">
        <f t="shared" ref="P252:P290" si="82">IFERROR((IF(O252&lt;&gt;"",H252/O252,H252/$C$12)),"")</f>
        <v/>
      </c>
      <c r="Q252" s="167" t="str">
        <f t="shared" ref="Q252:Q290" si="83">IF(P252="","",IF(P252&gt;0,"Lost FTE", IF(P252&lt;0,"Gained FTE","Even")))</f>
        <v/>
      </c>
    </row>
    <row r="253" spans="1:17">
      <c r="A253" s="497">
        <f>Tally!B527</f>
        <v>0</v>
      </c>
      <c r="B253" s="523">
        <f>Tally!C527</f>
        <v>0</v>
      </c>
      <c r="C253" s="498">
        <f>Tally!V527</f>
        <v>0</v>
      </c>
      <c r="D253" s="497">
        <f>Tally!R527</f>
        <v>0</v>
      </c>
      <c r="E253" s="497" t="str">
        <f t="shared" si="75"/>
        <v/>
      </c>
      <c r="F253" s="513"/>
      <c r="G253" s="497" t="str">
        <f t="shared" si="76"/>
        <v/>
      </c>
      <c r="H253" s="497" t="str">
        <f t="shared" si="77"/>
        <v/>
      </c>
      <c r="I253" s="513"/>
      <c r="J253" s="513"/>
      <c r="K253" s="497" t="str">
        <f t="shared" si="78"/>
        <v/>
      </c>
      <c r="L253" s="516" t="str">
        <f t="shared" si="79"/>
        <v/>
      </c>
      <c r="M253" s="516" t="str">
        <f t="shared" si="80"/>
        <v/>
      </c>
      <c r="N253" s="516" t="str">
        <f t="shared" si="81"/>
        <v/>
      </c>
      <c r="O253" s="513"/>
      <c r="P253" s="497" t="str">
        <f t="shared" si="82"/>
        <v/>
      </c>
      <c r="Q253" s="167" t="str">
        <f t="shared" si="83"/>
        <v/>
      </c>
    </row>
    <row r="254" spans="1:17">
      <c r="A254" s="497">
        <f>Tally!B528</f>
        <v>0</v>
      </c>
      <c r="B254" s="523">
        <f>Tally!C528</f>
        <v>0</v>
      </c>
      <c r="C254" s="498">
        <f>Tally!V528</f>
        <v>0</v>
      </c>
      <c r="D254" s="497">
        <f>Tally!R528</f>
        <v>0</v>
      </c>
      <c r="E254" s="497" t="str">
        <f t="shared" si="75"/>
        <v/>
      </c>
      <c r="F254" s="513"/>
      <c r="G254" s="497" t="str">
        <f t="shared" si="76"/>
        <v/>
      </c>
      <c r="H254" s="497" t="str">
        <f t="shared" si="77"/>
        <v/>
      </c>
      <c r="I254" s="513"/>
      <c r="J254" s="513"/>
      <c r="K254" s="497" t="str">
        <f t="shared" si="78"/>
        <v/>
      </c>
      <c r="L254" s="516" t="str">
        <f t="shared" si="79"/>
        <v/>
      </c>
      <c r="M254" s="516" t="str">
        <f t="shared" si="80"/>
        <v/>
      </c>
      <c r="N254" s="516" t="str">
        <f t="shared" si="81"/>
        <v/>
      </c>
      <c r="O254" s="513"/>
      <c r="P254" s="497" t="str">
        <f t="shared" si="82"/>
        <v/>
      </c>
      <c r="Q254" s="167" t="str">
        <f t="shared" si="83"/>
        <v/>
      </c>
    </row>
    <row r="255" spans="1:17">
      <c r="A255" s="497">
        <f>Tally!B529</f>
        <v>0</v>
      </c>
      <c r="B255" s="523">
        <f>Tally!C529</f>
        <v>0</v>
      </c>
      <c r="C255" s="498">
        <f>Tally!V529</f>
        <v>0</v>
      </c>
      <c r="D255" s="497">
        <f>Tally!R529</f>
        <v>0</v>
      </c>
      <c r="E255" s="497" t="str">
        <f t="shared" si="75"/>
        <v/>
      </c>
      <c r="F255" s="513"/>
      <c r="G255" s="497" t="str">
        <f t="shared" si="76"/>
        <v/>
      </c>
      <c r="H255" s="497" t="str">
        <f t="shared" si="77"/>
        <v/>
      </c>
      <c r="I255" s="513"/>
      <c r="J255" s="513"/>
      <c r="K255" s="497" t="str">
        <f t="shared" si="78"/>
        <v/>
      </c>
      <c r="L255" s="516" t="str">
        <f t="shared" si="79"/>
        <v/>
      </c>
      <c r="M255" s="516" t="str">
        <f t="shared" si="80"/>
        <v/>
      </c>
      <c r="N255" s="516" t="str">
        <f t="shared" si="81"/>
        <v/>
      </c>
      <c r="O255" s="513"/>
      <c r="P255" s="497" t="str">
        <f t="shared" si="82"/>
        <v/>
      </c>
      <c r="Q255" s="167" t="str">
        <f t="shared" si="83"/>
        <v/>
      </c>
    </row>
    <row r="256" spans="1:17">
      <c r="A256" s="497">
        <f>Tally!B530</f>
        <v>0</v>
      </c>
      <c r="B256" s="523">
        <f>Tally!C530</f>
        <v>0</v>
      </c>
      <c r="C256" s="498">
        <f>Tally!V530</f>
        <v>0</v>
      </c>
      <c r="D256" s="497">
        <f>Tally!R530</f>
        <v>0</v>
      </c>
      <c r="E256" s="497" t="str">
        <f t="shared" si="75"/>
        <v/>
      </c>
      <c r="F256" s="513"/>
      <c r="G256" s="497" t="str">
        <f t="shared" si="76"/>
        <v/>
      </c>
      <c r="H256" s="497" t="str">
        <f t="shared" si="77"/>
        <v/>
      </c>
      <c r="I256" s="513"/>
      <c r="J256" s="513"/>
      <c r="K256" s="497" t="str">
        <f t="shared" si="78"/>
        <v/>
      </c>
      <c r="L256" s="516" t="str">
        <f t="shared" si="79"/>
        <v/>
      </c>
      <c r="M256" s="516" t="str">
        <f t="shared" si="80"/>
        <v/>
      </c>
      <c r="N256" s="516" t="str">
        <f t="shared" si="81"/>
        <v/>
      </c>
      <c r="O256" s="513"/>
      <c r="P256" s="497" t="str">
        <f t="shared" si="82"/>
        <v/>
      </c>
      <c r="Q256" s="167" t="str">
        <f t="shared" si="83"/>
        <v/>
      </c>
    </row>
    <row r="257" spans="1:17">
      <c r="A257" s="497">
        <f>Tally!B531</f>
        <v>0</v>
      </c>
      <c r="B257" s="523">
        <f>Tally!C531</f>
        <v>0</v>
      </c>
      <c r="C257" s="498">
        <f>Tally!V531</f>
        <v>0</v>
      </c>
      <c r="D257" s="497">
        <f>Tally!R531</f>
        <v>0</v>
      </c>
      <c r="E257" s="497" t="str">
        <f t="shared" si="75"/>
        <v/>
      </c>
      <c r="F257" s="513"/>
      <c r="G257" s="497" t="str">
        <f t="shared" si="76"/>
        <v/>
      </c>
      <c r="H257" s="497" t="str">
        <f t="shared" si="77"/>
        <v/>
      </c>
      <c r="I257" s="513"/>
      <c r="J257" s="513"/>
      <c r="K257" s="497" t="str">
        <f t="shared" si="78"/>
        <v/>
      </c>
      <c r="L257" s="516" t="str">
        <f t="shared" si="79"/>
        <v/>
      </c>
      <c r="M257" s="516" t="str">
        <f t="shared" si="80"/>
        <v/>
      </c>
      <c r="N257" s="516" t="str">
        <f t="shared" si="81"/>
        <v/>
      </c>
      <c r="O257" s="513"/>
      <c r="P257" s="497" t="str">
        <f t="shared" si="82"/>
        <v/>
      </c>
      <c r="Q257" s="167" t="str">
        <f t="shared" si="83"/>
        <v/>
      </c>
    </row>
    <row r="258" spans="1:17">
      <c r="A258" s="497">
        <f>Tally!B532</f>
        <v>0</v>
      </c>
      <c r="B258" s="523">
        <f>Tally!C532</f>
        <v>0</v>
      </c>
      <c r="C258" s="498">
        <f>Tally!V532</f>
        <v>0</v>
      </c>
      <c r="D258" s="497">
        <f>Tally!R532</f>
        <v>0</v>
      </c>
      <c r="E258" s="497" t="str">
        <f t="shared" si="75"/>
        <v/>
      </c>
      <c r="F258" s="513"/>
      <c r="G258" s="497" t="str">
        <f t="shared" si="76"/>
        <v/>
      </c>
      <c r="H258" s="497" t="str">
        <f t="shared" si="77"/>
        <v/>
      </c>
      <c r="I258" s="513"/>
      <c r="J258" s="513"/>
      <c r="K258" s="497" t="str">
        <f t="shared" si="78"/>
        <v/>
      </c>
      <c r="L258" s="516" t="str">
        <f t="shared" si="79"/>
        <v/>
      </c>
      <c r="M258" s="516" t="str">
        <f t="shared" si="80"/>
        <v/>
      </c>
      <c r="N258" s="516" t="str">
        <f t="shared" si="81"/>
        <v/>
      </c>
      <c r="O258" s="513"/>
      <c r="P258" s="497" t="str">
        <f t="shared" si="82"/>
        <v/>
      </c>
      <c r="Q258" s="167" t="str">
        <f t="shared" si="83"/>
        <v/>
      </c>
    </row>
    <row r="259" spans="1:17">
      <c r="A259" s="497">
        <f>Tally!B533</f>
        <v>0</v>
      </c>
      <c r="B259" s="523">
        <f>Tally!C533</f>
        <v>0</v>
      </c>
      <c r="C259" s="498">
        <f>Tally!V533</f>
        <v>0</v>
      </c>
      <c r="D259" s="497">
        <f>Tally!R533</f>
        <v>0</v>
      </c>
      <c r="E259" s="497" t="str">
        <f t="shared" si="75"/>
        <v/>
      </c>
      <c r="F259" s="513"/>
      <c r="G259" s="497" t="str">
        <f t="shared" si="76"/>
        <v/>
      </c>
      <c r="H259" s="497" t="str">
        <f t="shared" si="77"/>
        <v/>
      </c>
      <c r="I259" s="513"/>
      <c r="J259" s="513"/>
      <c r="K259" s="497" t="str">
        <f t="shared" si="78"/>
        <v/>
      </c>
      <c r="L259" s="516" t="str">
        <f t="shared" si="79"/>
        <v/>
      </c>
      <c r="M259" s="516" t="str">
        <f t="shared" si="80"/>
        <v/>
      </c>
      <c r="N259" s="516" t="str">
        <f t="shared" si="81"/>
        <v/>
      </c>
      <c r="O259" s="513"/>
      <c r="P259" s="497" t="str">
        <f t="shared" si="82"/>
        <v/>
      </c>
      <c r="Q259" s="167" t="str">
        <f t="shared" si="83"/>
        <v/>
      </c>
    </row>
    <row r="260" spans="1:17">
      <c r="A260" s="497">
        <f>Tally!B534</f>
        <v>0</v>
      </c>
      <c r="B260" s="523">
        <f>Tally!C534</f>
        <v>0</v>
      </c>
      <c r="C260" s="498">
        <f>Tally!V534</f>
        <v>0</v>
      </c>
      <c r="D260" s="497">
        <f>Tally!R534</f>
        <v>0</v>
      </c>
      <c r="E260" s="497" t="str">
        <f t="shared" si="75"/>
        <v/>
      </c>
      <c r="F260" s="513"/>
      <c r="G260" s="497" t="str">
        <f t="shared" si="76"/>
        <v/>
      </c>
      <c r="H260" s="497" t="str">
        <f t="shared" si="77"/>
        <v/>
      </c>
      <c r="I260" s="513"/>
      <c r="J260" s="513"/>
      <c r="K260" s="497" t="str">
        <f t="shared" si="78"/>
        <v/>
      </c>
      <c r="L260" s="516" t="str">
        <f t="shared" si="79"/>
        <v/>
      </c>
      <c r="M260" s="516" t="str">
        <f t="shared" si="80"/>
        <v/>
      </c>
      <c r="N260" s="516" t="str">
        <f t="shared" si="81"/>
        <v/>
      </c>
      <c r="O260" s="513"/>
      <c r="P260" s="497" t="str">
        <f t="shared" si="82"/>
        <v/>
      </c>
      <c r="Q260" s="167" t="str">
        <f t="shared" si="83"/>
        <v/>
      </c>
    </row>
    <row r="261" spans="1:17">
      <c r="A261" s="497">
        <f>Tally!B535</f>
        <v>0</v>
      </c>
      <c r="B261" s="523">
        <f>Tally!C535</f>
        <v>0</v>
      </c>
      <c r="C261" s="498">
        <f>Tally!V535</f>
        <v>0</v>
      </c>
      <c r="D261" s="497">
        <f>Tally!R535</f>
        <v>0</v>
      </c>
      <c r="E261" s="497" t="str">
        <f t="shared" si="75"/>
        <v/>
      </c>
      <c r="F261" s="513"/>
      <c r="G261" s="497" t="str">
        <f t="shared" si="76"/>
        <v/>
      </c>
      <c r="H261" s="497" t="str">
        <f t="shared" si="77"/>
        <v/>
      </c>
      <c r="I261" s="513"/>
      <c r="J261" s="513"/>
      <c r="K261" s="497" t="str">
        <f t="shared" si="78"/>
        <v/>
      </c>
      <c r="L261" s="516" t="str">
        <f t="shared" si="79"/>
        <v/>
      </c>
      <c r="M261" s="516" t="str">
        <f t="shared" si="80"/>
        <v/>
      </c>
      <c r="N261" s="516" t="str">
        <f t="shared" si="81"/>
        <v/>
      </c>
      <c r="O261" s="513"/>
      <c r="P261" s="497" t="str">
        <f t="shared" si="82"/>
        <v/>
      </c>
      <c r="Q261" s="167" t="str">
        <f t="shared" si="83"/>
        <v/>
      </c>
    </row>
    <row r="262" spans="1:17">
      <c r="A262" s="497">
        <f>Tally!B536</f>
        <v>0</v>
      </c>
      <c r="B262" s="523">
        <f>Tally!C536</f>
        <v>0</v>
      </c>
      <c r="C262" s="498">
        <f>Tally!V536</f>
        <v>0</v>
      </c>
      <c r="D262" s="497">
        <f>Tally!R536</f>
        <v>0</v>
      </c>
      <c r="E262" s="497" t="str">
        <f t="shared" si="75"/>
        <v/>
      </c>
      <c r="F262" s="513"/>
      <c r="G262" s="497" t="str">
        <f t="shared" si="76"/>
        <v/>
      </c>
      <c r="H262" s="497" t="str">
        <f t="shared" si="77"/>
        <v/>
      </c>
      <c r="I262" s="513"/>
      <c r="J262" s="513"/>
      <c r="K262" s="497" t="str">
        <f t="shared" si="78"/>
        <v/>
      </c>
      <c r="L262" s="516" t="str">
        <f t="shared" si="79"/>
        <v/>
      </c>
      <c r="M262" s="516" t="str">
        <f t="shared" si="80"/>
        <v/>
      </c>
      <c r="N262" s="516" t="str">
        <f t="shared" si="81"/>
        <v/>
      </c>
      <c r="O262" s="513"/>
      <c r="P262" s="497" t="str">
        <f t="shared" si="82"/>
        <v/>
      </c>
      <c r="Q262" s="167" t="str">
        <f t="shared" si="83"/>
        <v/>
      </c>
    </row>
    <row r="263" spans="1:17">
      <c r="A263" s="497">
        <f>Tally!B537</f>
        <v>0</v>
      </c>
      <c r="B263" s="523">
        <f>Tally!C537</f>
        <v>0</v>
      </c>
      <c r="C263" s="498">
        <f>Tally!V537</f>
        <v>0</v>
      </c>
      <c r="D263" s="497">
        <f>Tally!R537</f>
        <v>0</v>
      </c>
      <c r="E263" s="497" t="str">
        <f t="shared" si="75"/>
        <v/>
      </c>
      <c r="F263" s="513"/>
      <c r="G263" s="497" t="str">
        <f t="shared" si="76"/>
        <v/>
      </c>
      <c r="H263" s="497" t="str">
        <f t="shared" si="77"/>
        <v/>
      </c>
      <c r="I263" s="513"/>
      <c r="J263" s="513"/>
      <c r="K263" s="497" t="str">
        <f t="shared" si="78"/>
        <v/>
      </c>
      <c r="L263" s="516" t="str">
        <f t="shared" si="79"/>
        <v/>
      </c>
      <c r="M263" s="516" t="str">
        <f t="shared" si="80"/>
        <v/>
      </c>
      <c r="N263" s="516" t="str">
        <f t="shared" si="81"/>
        <v/>
      </c>
      <c r="O263" s="513"/>
      <c r="P263" s="497" t="str">
        <f t="shared" si="82"/>
        <v/>
      </c>
      <c r="Q263" s="167" t="str">
        <f t="shared" si="83"/>
        <v/>
      </c>
    </row>
    <row r="264" spans="1:17">
      <c r="A264" s="497">
        <f>Tally!B538</f>
        <v>0</v>
      </c>
      <c r="B264" s="523">
        <f>Tally!C538</f>
        <v>0</v>
      </c>
      <c r="C264" s="498">
        <f>Tally!V538</f>
        <v>0</v>
      </c>
      <c r="D264" s="497">
        <f>Tally!R538</f>
        <v>0</v>
      </c>
      <c r="E264" s="497" t="str">
        <f t="shared" si="75"/>
        <v/>
      </c>
      <c r="F264" s="513"/>
      <c r="G264" s="497" t="str">
        <f t="shared" si="76"/>
        <v/>
      </c>
      <c r="H264" s="497" t="str">
        <f t="shared" si="77"/>
        <v/>
      </c>
      <c r="I264" s="513"/>
      <c r="J264" s="513"/>
      <c r="K264" s="497" t="str">
        <f t="shared" si="78"/>
        <v/>
      </c>
      <c r="L264" s="516" t="str">
        <f t="shared" si="79"/>
        <v/>
      </c>
      <c r="M264" s="516" t="str">
        <f t="shared" si="80"/>
        <v/>
      </c>
      <c r="N264" s="516" t="str">
        <f t="shared" si="81"/>
        <v/>
      </c>
      <c r="O264" s="513"/>
      <c r="P264" s="497" t="str">
        <f t="shared" si="82"/>
        <v/>
      </c>
      <c r="Q264" s="167" t="str">
        <f t="shared" si="83"/>
        <v/>
      </c>
    </row>
    <row r="265" spans="1:17">
      <c r="A265" s="497">
        <f>Tally!B539</f>
        <v>0</v>
      </c>
      <c r="B265" s="523">
        <f>Tally!C539</f>
        <v>0</v>
      </c>
      <c r="C265" s="498">
        <f>Tally!V539</f>
        <v>0</v>
      </c>
      <c r="D265" s="497">
        <f>Tally!R539</f>
        <v>0</v>
      </c>
      <c r="E265" s="497" t="str">
        <f t="shared" si="75"/>
        <v/>
      </c>
      <c r="F265" s="513"/>
      <c r="G265" s="497" t="str">
        <f t="shared" si="76"/>
        <v/>
      </c>
      <c r="H265" s="497" t="str">
        <f t="shared" si="77"/>
        <v/>
      </c>
      <c r="I265" s="513"/>
      <c r="J265" s="513"/>
      <c r="K265" s="497" t="str">
        <f t="shared" si="78"/>
        <v/>
      </c>
      <c r="L265" s="516" t="str">
        <f t="shared" si="79"/>
        <v/>
      </c>
      <c r="M265" s="516" t="str">
        <f t="shared" si="80"/>
        <v/>
      </c>
      <c r="N265" s="516" t="str">
        <f t="shared" si="81"/>
        <v/>
      </c>
      <c r="O265" s="513"/>
      <c r="P265" s="497" t="str">
        <f t="shared" si="82"/>
        <v/>
      </c>
      <c r="Q265" s="167" t="str">
        <f t="shared" si="83"/>
        <v/>
      </c>
    </row>
    <row r="266" spans="1:17">
      <c r="A266" s="497">
        <f>Tally!B540</f>
        <v>0</v>
      </c>
      <c r="B266" s="523">
        <f>Tally!C540</f>
        <v>0</v>
      </c>
      <c r="C266" s="498">
        <f>Tally!V540</f>
        <v>0</v>
      </c>
      <c r="D266" s="497">
        <f>Tally!R540</f>
        <v>0</v>
      </c>
      <c r="E266" s="497" t="str">
        <f t="shared" si="75"/>
        <v/>
      </c>
      <c r="F266" s="513"/>
      <c r="G266" s="497" t="str">
        <f t="shared" si="76"/>
        <v/>
      </c>
      <c r="H266" s="497" t="str">
        <f t="shared" si="77"/>
        <v/>
      </c>
      <c r="I266" s="513"/>
      <c r="J266" s="513"/>
      <c r="K266" s="497" t="str">
        <f t="shared" si="78"/>
        <v/>
      </c>
      <c r="L266" s="516" t="str">
        <f t="shared" si="79"/>
        <v/>
      </c>
      <c r="M266" s="516" t="str">
        <f t="shared" si="80"/>
        <v/>
      </c>
      <c r="N266" s="516" t="str">
        <f t="shared" si="81"/>
        <v/>
      </c>
      <c r="O266" s="513"/>
      <c r="P266" s="497" t="str">
        <f t="shared" si="82"/>
        <v/>
      </c>
      <c r="Q266" s="167" t="str">
        <f t="shared" si="83"/>
        <v/>
      </c>
    </row>
    <row r="267" spans="1:17">
      <c r="A267" s="497">
        <f>Tally!B541</f>
        <v>0</v>
      </c>
      <c r="B267" s="523">
        <f>Tally!C541</f>
        <v>0</v>
      </c>
      <c r="C267" s="498">
        <f>Tally!V541</f>
        <v>0</v>
      </c>
      <c r="D267" s="497">
        <f>Tally!R541</f>
        <v>0</v>
      </c>
      <c r="E267" s="497" t="str">
        <f t="shared" si="75"/>
        <v/>
      </c>
      <c r="F267" s="513"/>
      <c r="G267" s="497" t="str">
        <f t="shared" si="76"/>
        <v/>
      </c>
      <c r="H267" s="497" t="str">
        <f t="shared" si="77"/>
        <v/>
      </c>
      <c r="I267" s="513"/>
      <c r="J267" s="513"/>
      <c r="K267" s="497" t="str">
        <f t="shared" si="78"/>
        <v/>
      </c>
      <c r="L267" s="516" t="str">
        <f t="shared" si="79"/>
        <v/>
      </c>
      <c r="M267" s="516" t="str">
        <f t="shared" si="80"/>
        <v/>
      </c>
      <c r="N267" s="516" t="str">
        <f t="shared" si="81"/>
        <v/>
      </c>
      <c r="O267" s="513"/>
      <c r="P267" s="497" t="str">
        <f t="shared" si="82"/>
        <v/>
      </c>
      <c r="Q267" s="167" t="str">
        <f t="shared" si="83"/>
        <v/>
      </c>
    </row>
    <row r="268" spans="1:17">
      <c r="A268" s="497">
        <f>Tally!B542</f>
        <v>0</v>
      </c>
      <c r="B268" s="523">
        <f>Tally!C542</f>
        <v>0</v>
      </c>
      <c r="C268" s="498">
        <f>Tally!V542</f>
        <v>0</v>
      </c>
      <c r="D268" s="497">
        <f>Tally!R542</f>
        <v>0</v>
      </c>
      <c r="E268" s="497" t="str">
        <f t="shared" si="75"/>
        <v/>
      </c>
      <c r="F268" s="513"/>
      <c r="G268" s="497" t="str">
        <f t="shared" si="76"/>
        <v/>
      </c>
      <c r="H268" s="497" t="str">
        <f t="shared" si="77"/>
        <v/>
      </c>
      <c r="I268" s="513"/>
      <c r="J268" s="513"/>
      <c r="K268" s="497" t="str">
        <f t="shared" si="78"/>
        <v/>
      </c>
      <c r="L268" s="516" t="str">
        <f t="shared" si="79"/>
        <v/>
      </c>
      <c r="M268" s="516" t="str">
        <f t="shared" si="80"/>
        <v/>
      </c>
      <c r="N268" s="516" t="str">
        <f t="shared" si="81"/>
        <v/>
      </c>
      <c r="O268" s="513"/>
      <c r="P268" s="497" t="str">
        <f t="shared" si="82"/>
        <v/>
      </c>
      <c r="Q268" s="167" t="str">
        <f t="shared" si="83"/>
        <v/>
      </c>
    </row>
    <row r="269" spans="1:17">
      <c r="A269" s="497">
        <f>Tally!B543</f>
        <v>0</v>
      </c>
      <c r="B269" s="523">
        <f>Tally!C543</f>
        <v>0</v>
      </c>
      <c r="C269" s="498">
        <f>Tally!V543</f>
        <v>0</v>
      </c>
      <c r="D269" s="497">
        <f>Tally!R543</f>
        <v>0</v>
      </c>
      <c r="E269" s="497" t="str">
        <f t="shared" si="75"/>
        <v/>
      </c>
      <c r="F269" s="513"/>
      <c r="G269" s="497" t="str">
        <f t="shared" si="76"/>
        <v/>
      </c>
      <c r="H269" s="497" t="str">
        <f t="shared" si="77"/>
        <v/>
      </c>
      <c r="I269" s="513"/>
      <c r="J269" s="513"/>
      <c r="K269" s="497" t="str">
        <f t="shared" si="78"/>
        <v/>
      </c>
      <c r="L269" s="516" t="str">
        <f t="shared" si="79"/>
        <v/>
      </c>
      <c r="M269" s="516" t="str">
        <f t="shared" si="80"/>
        <v/>
      </c>
      <c r="N269" s="516" t="str">
        <f t="shared" si="81"/>
        <v/>
      </c>
      <c r="O269" s="513"/>
      <c r="P269" s="497" t="str">
        <f t="shared" si="82"/>
        <v/>
      </c>
      <c r="Q269" s="167" t="str">
        <f t="shared" si="83"/>
        <v/>
      </c>
    </row>
    <row r="270" spans="1:17">
      <c r="A270" s="497">
        <f>Tally!B544</f>
        <v>0</v>
      </c>
      <c r="B270" s="523">
        <f>Tally!C544</f>
        <v>0</v>
      </c>
      <c r="C270" s="498">
        <f>Tally!V544</f>
        <v>0</v>
      </c>
      <c r="D270" s="497">
        <f>Tally!R544</f>
        <v>0</v>
      </c>
      <c r="E270" s="497" t="str">
        <f t="shared" si="75"/>
        <v/>
      </c>
      <c r="F270" s="513"/>
      <c r="G270" s="497" t="str">
        <f t="shared" si="76"/>
        <v/>
      </c>
      <c r="H270" s="497" t="str">
        <f t="shared" si="77"/>
        <v/>
      </c>
      <c r="I270" s="513"/>
      <c r="J270" s="513"/>
      <c r="K270" s="497" t="str">
        <f t="shared" si="78"/>
        <v/>
      </c>
      <c r="L270" s="516" t="str">
        <f t="shared" si="79"/>
        <v/>
      </c>
      <c r="M270" s="516" t="str">
        <f t="shared" si="80"/>
        <v/>
      </c>
      <c r="N270" s="516" t="str">
        <f t="shared" si="81"/>
        <v/>
      </c>
      <c r="O270" s="513"/>
      <c r="P270" s="497" t="str">
        <f t="shared" si="82"/>
        <v/>
      </c>
      <c r="Q270" s="167" t="str">
        <f t="shared" si="83"/>
        <v/>
      </c>
    </row>
    <row r="271" spans="1:17">
      <c r="A271" s="497">
        <f>Tally!B545</f>
        <v>0</v>
      </c>
      <c r="B271" s="523">
        <f>Tally!C545</f>
        <v>0</v>
      </c>
      <c r="C271" s="498">
        <f>Tally!V545</f>
        <v>0</v>
      </c>
      <c r="D271" s="497">
        <f>Tally!R545</f>
        <v>0</v>
      </c>
      <c r="E271" s="497" t="str">
        <f t="shared" si="75"/>
        <v/>
      </c>
      <c r="F271" s="513"/>
      <c r="G271" s="497" t="str">
        <f t="shared" si="76"/>
        <v/>
      </c>
      <c r="H271" s="497" t="str">
        <f t="shared" si="77"/>
        <v/>
      </c>
      <c r="I271" s="513"/>
      <c r="J271" s="513"/>
      <c r="K271" s="497" t="str">
        <f t="shared" si="78"/>
        <v/>
      </c>
      <c r="L271" s="516" t="str">
        <f t="shared" si="79"/>
        <v/>
      </c>
      <c r="M271" s="516" t="str">
        <f t="shared" si="80"/>
        <v/>
      </c>
      <c r="N271" s="516" t="str">
        <f t="shared" si="81"/>
        <v/>
      </c>
      <c r="O271" s="513"/>
      <c r="P271" s="497" t="str">
        <f t="shared" si="82"/>
        <v/>
      </c>
      <c r="Q271" s="167" t="str">
        <f t="shared" si="83"/>
        <v/>
      </c>
    </row>
    <row r="272" spans="1:17">
      <c r="A272" s="497">
        <f>Tally!B546</f>
        <v>0</v>
      </c>
      <c r="B272" s="523">
        <f>Tally!C546</f>
        <v>0</v>
      </c>
      <c r="C272" s="498">
        <f>Tally!V546</f>
        <v>0</v>
      </c>
      <c r="D272" s="497">
        <f>Tally!R546</f>
        <v>0</v>
      </c>
      <c r="E272" s="497" t="str">
        <f t="shared" si="75"/>
        <v/>
      </c>
      <c r="F272" s="513"/>
      <c r="G272" s="497" t="str">
        <f t="shared" si="76"/>
        <v/>
      </c>
      <c r="H272" s="497" t="str">
        <f t="shared" si="77"/>
        <v/>
      </c>
      <c r="I272" s="513"/>
      <c r="J272" s="513"/>
      <c r="K272" s="497" t="str">
        <f t="shared" si="78"/>
        <v/>
      </c>
      <c r="L272" s="516" t="str">
        <f t="shared" si="79"/>
        <v/>
      </c>
      <c r="M272" s="516" t="str">
        <f t="shared" si="80"/>
        <v/>
      </c>
      <c r="N272" s="516" t="str">
        <f t="shared" si="81"/>
        <v/>
      </c>
      <c r="O272" s="513"/>
      <c r="P272" s="497" t="str">
        <f t="shared" si="82"/>
        <v/>
      </c>
      <c r="Q272" s="167" t="str">
        <f t="shared" si="83"/>
        <v/>
      </c>
    </row>
    <row r="273" spans="1:17">
      <c r="A273" s="497">
        <f>Tally!B547</f>
        <v>0</v>
      </c>
      <c r="B273" s="523">
        <f>Tally!C547</f>
        <v>0</v>
      </c>
      <c r="C273" s="498">
        <f>Tally!V547</f>
        <v>0</v>
      </c>
      <c r="D273" s="497">
        <f>Tally!R547</f>
        <v>0</v>
      </c>
      <c r="E273" s="497" t="str">
        <f t="shared" si="75"/>
        <v/>
      </c>
      <c r="F273" s="513"/>
      <c r="G273" s="497" t="str">
        <f t="shared" si="76"/>
        <v/>
      </c>
      <c r="H273" s="497" t="str">
        <f t="shared" si="77"/>
        <v/>
      </c>
      <c r="I273" s="513"/>
      <c r="J273" s="513"/>
      <c r="K273" s="497" t="str">
        <f t="shared" si="78"/>
        <v/>
      </c>
      <c r="L273" s="516" t="str">
        <f t="shared" si="79"/>
        <v/>
      </c>
      <c r="M273" s="516" t="str">
        <f t="shared" si="80"/>
        <v/>
      </c>
      <c r="N273" s="516" t="str">
        <f t="shared" si="81"/>
        <v/>
      </c>
      <c r="O273" s="513"/>
      <c r="P273" s="497" t="str">
        <f t="shared" si="82"/>
        <v/>
      </c>
      <c r="Q273" s="167" t="str">
        <f t="shared" si="83"/>
        <v/>
      </c>
    </row>
    <row r="274" spans="1:17">
      <c r="A274" s="497">
        <f>Tally!B548</f>
        <v>0</v>
      </c>
      <c r="B274" s="523">
        <f>Tally!C548</f>
        <v>0</v>
      </c>
      <c r="C274" s="498">
        <f>Tally!V548</f>
        <v>0</v>
      </c>
      <c r="D274" s="497">
        <f>Tally!R548</f>
        <v>0</v>
      </c>
      <c r="E274" s="497" t="str">
        <f t="shared" si="75"/>
        <v/>
      </c>
      <c r="F274" s="513"/>
      <c r="G274" s="497" t="str">
        <f t="shared" si="76"/>
        <v/>
      </c>
      <c r="H274" s="497" t="str">
        <f t="shared" si="77"/>
        <v/>
      </c>
      <c r="I274" s="513"/>
      <c r="J274" s="513"/>
      <c r="K274" s="497" t="str">
        <f t="shared" si="78"/>
        <v/>
      </c>
      <c r="L274" s="516" t="str">
        <f t="shared" si="79"/>
        <v/>
      </c>
      <c r="M274" s="516" t="str">
        <f t="shared" si="80"/>
        <v/>
      </c>
      <c r="N274" s="516" t="str">
        <f t="shared" si="81"/>
        <v/>
      </c>
      <c r="O274" s="513"/>
      <c r="P274" s="497" t="str">
        <f t="shared" si="82"/>
        <v/>
      </c>
      <c r="Q274" s="167" t="str">
        <f t="shared" si="83"/>
        <v/>
      </c>
    </row>
    <row r="275" spans="1:17">
      <c r="A275" s="497">
        <f>Tally!B549</f>
        <v>0</v>
      </c>
      <c r="B275" s="523">
        <f>Tally!C549</f>
        <v>0</v>
      </c>
      <c r="C275" s="498">
        <f>Tally!V549</f>
        <v>0</v>
      </c>
      <c r="D275" s="497">
        <f>Tally!R549</f>
        <v>0</v>
      </c>
      <c r="E275" s="497" t="str">
        <f t="shared" si="75"/>
        <v/>
      </c>
      <c r="F275" s="513"/>
      <c r="G275" s="497" t="str">
        <f t="shared" si="76"/>
        <v/>
      </c>
      <c r="H275" s="497" t="str">
        <f t="shared" si="77"/>
        <v/>
      </c>
      <c r="I275" s="513"/>
      <c r="J275" s="513"/>
      <c r="K275" s="497" t="str">
        <f t="shared" si="78"/>
        <v/>
      </c>
      <c r="L275" s="516" t="str">
        <f t="shared" si="79"/>
        <v/>
      </c>
      <c r="M275" s="516" t="str">
        <f t="shared" si="80"/>
        <v/>
      </c>
      <c r="N275" s="516" t="str">
        <f t="shared" si="81"/>
        <v/>
      </c>
      <c r="O275" s="513"/>
      <c r="P275" s="497" t="str">
        <f t="shared" si="82"/>
        <v/>
      </c>
      <c r="Q275" s="167" t="str">
        <f t="shared" si="83"/>
        <v/>
      </c>
    </row>
    <row r="276" spans="1:17">
      <c r="A276" s="497">
        <f>Tally!B550</f>
        <v>0</v>
      </c>
      <c r="B276" s="523">
        <f>Tally!C550</f>
        <v>0</v>
      </c>
      <c r="C276" s="498">
        <f>Tally!V550</f>
        <v>0</v>
      </c>
      <c r="D276" s="497">
        <f>Tally!R550</f>
        <v>0</v>
      </c>
      <c r="E276" s="497" t="str">
        <f t="shared" si="75"/>
        <v/>
      </c>
      <c r="F276" s="513"/>
      <c r="G276" s="497" t="str">
        <f t="shared" si="76"/>
        <v/>
      </c>
      <c r="H276" s="497" t="str">
        <f t="shared" si="77"/>
        <v/>
      </c>
      <c r="I276" s="513"/>
      <c r="J276" s="513"/>
      <c r="K276" s="497" t="str">
        <f t="shared" si="78"/>
        <v/>
      </c>
      <c r="L276" s="516" t="str">
        <f t="shared" si="79"/>
        <v/>
      </c>
      <c r="M276" s="516" t="str">
        <f t="shared" si="80"/>
        <v/>
      </c>
      <c r="N276" s="516" t="str">
        <f t="shared" si="81"/>
        <v/>
      </c>
      <c r="O276" s="513"/>
      <c r="P276" s="497" t="str">
        <f t="shared" si="82"/>
        <v/>
      </c>
      <c r="Q276" s="167" t="str">
        <f t="shared" si="83"/>
        <v/>
      </c>
    </row>
    <row r="277" spans="1:17">
      <c r="A277" s="497">
        <f>Tally!B551</f>
        <v>0</v>
      </c>
      <c r="B277" s="523">
        <f>Tally!C551</f>
        <v>0</v>
      </c>
      <c r="C277" s="498">
        <f>Tally!V551</f>
        <v>0</v>
      </c>
      <c r="D277" s="497">
        <f>Tally!R551</f>
        <v>0</v>
      </c>
      <c r="E277" s="497" t="str">
        <f t="shared" si="75"/>
        <v/>
      </c>
      <c r="F277" s="513"/>
      <c r="G277" s="497" t="str">
        <f t="shared" si="76"/>
        <v/>
      </c>
      <c r="H277" s="497" t="str">
        <f t="shared" si="77"/>
        <v/>
      </c>
      <c r="I277" s="513"/>
      <c r="J277" s="513"/>
      <c r="K277" s="497" t="str">
        <f t="shared" si="78"/>
        <v/>
      </c>
      <c r="L277" s="516" t="str">
        <f t="shared" si="79"/>
        <v/>
      </c>
      <c r="M277" s="516" t="str">
        <f t="shared" si="80"/>
        <v/>
      </c>
      <c r="N277" s="516" t="str">
        <f t="shared" si="81"/>
        <v/>
      </c>
      <c r="O277" s="513"/>
      <c r="P277" s="497" t="str">
        <f t="shared" si="82"/>
        <v/>
      </c>
      <c r="Q277" s="167" t="str">
        <f t="shared" si="83"/>
        <v/>
      </c>
    </row>
    <row r="278" spans="1:17">
      <c r="A278" s="497">
        <f>Tally!B552</f>
        <v>0</v>
      </c>
      <c r="B278" s="523">
        <f>Tally!C552</f>
        <v>0</v>
      </c>
      <c r="C278" s="498">
        <f>Tally!V552</f>
        <v>0</v>
      </c>
      <c r="D278" s="497">
        <f>Tally!R552</f>
        <v>0</v>
      </c>
      <c r="E278" s="497" t="str">
        <f t="shared" si="75"/>
        <v/>
      </c>
      <c r="F278" s="513"/>
      <c r="G278" s="497" t="str">
        <f t="shared" si="76"/>
        <v/>
      </c>
      <c r="H278" s="497" t="str">
        <f t="shared" si="77"/>
        <v/>
      </c>
      <c r="I278" s="513"/>
      <c r="J278" s="513"/>
      <c r="K278" s="497" t="str">
        <f t="shared" si="78"/>
        <v/>
      </c>
      <c r="L278" s="516" t="str">
        <f t="shared" si="79"/>
        <v/>
      </c>
      <c r="M278" s="516" t="str">
        <f t="shared" si="80"/>
        <v/>
      </c>
      <c r="N278" s="516" t="str">
        <f t="shared" si="81"/>
        <v/>
      </c>
      <c r="O278" s="513"/>
      <c r="P278" s="497" t="str">
        <f t="shared" si="82"/>
        <v/>
      </c>
      <c r="Q278" s="167" t="str">
        <f t="shared" si="83"/>
        <v/>
      </c>
    </row>
    <row r="279" spans="1:17">
      <c r="A279" s="497">
        <f>Tally!B553</f>
        <v>0</v>
      </c>
      <c r="B279" s="523">
        <f>Tally!C553</f>
        <v>0</v>
      </c>
      <c r="C279" s="498">
        <f>Tally!V553</f>
        <v>0</v>
      </c>
      <c r="D279" s="497">
        <f>Tally!R553</f>
        <v>0</v>
      </c>
      <c r="E279" s="497" t="str">
        <f t="shared" si="75"/>
        <v/>
      </c>
      <c r="F279" s="513"/>
      <c r="G279" s="497" t="str">
        <f t="shared" si="76"/>
        <v/>
      </c>
      <c r="H279" s="497" t="str">
        <f t="shared" si="77"/>
        <v/>
      </c>
      <c r="I279" s="513"/>
      <c r="J279" s="513"/>
      <c r="K279" s="497" t="str">
        <f t="shared" si="78"/>
        <v/>
      </c>
      <c r="L279" s="516" t="str">
        <f t="shared" si="79"/>
        <v/>
      </c>
      <c r="M279" s="516" t="str">
        <f t="shared" si="80"/>
        <v/>
      </c>
      <c r="N279" s="516" t="str">
        <f t="shared" si="81"/>
        <v/>
      </c>
      <c r="O279" s="513"/>
      <c r="P279" s="497" t="str">
        <f t="shared" si="82"/>
        <v/>
      </c>
      <c r="Q279" s="167" t="str">
        <f t="shared" si="83"/>
        <v/>
      </c>
    </row>
    <row r="280" spans="1:17">
      <c r="A280" s="497">
        <f>Tally!B554</f>
        <v>0</v>
      </c>
      <c r="B280" s="523">
        <f>Tally!C554</f>
        <v>0</v>
      </c>
      <c r="C280" s="498">
        <f>Tally!V554</f>
        <v>0</v>
      </c>
      <c r="D280" s="497">
        <f>Tally!R554</f>
        <v>0</v>
      </c>
      <c r="E280" s="497" t="str">
        <f t="shared" si="75"/>
        <v/>
      </c>
      <c r="F280" s="513"/>
      <c r="G280" s="497" t="str">
        <f t="shared" si="76"/>
        <v/>
      </c>
      <c r="H280" s="497" t="str">
        <f t="shared" si="77"/>
        <v/>
      </c>
      <c r="I280" s="513"/>
      <c r="J280" s="513"/>
      <c r="K280" s="497" t="str">
        <f t="shared" si="78"/>
        <v/>
      </c>
      <c r="L280" s="516" t="str">
        <f t="shared" si="79"/>
        <v/>
      </c>
      <c r="M280" s="516" t="str">
        <f t="shared" si="80"/>
        <v/>
      </c>
      <c r="N280" s="516" t="str">
        <f t="shared" si="81"/>
        <v/>
      </c>
      <c r="O280" s="513"/>
      <c r="P280" s="497" t="str">
        <f t="shared" si="82"/>
        <v/>
      </c>
      <c r="Q280" s="167" t="str">
        <f t="shared" si="83"/>
        <v/>
      </c>
    </row>
    <row r="281" spans="1:17">
      <c r="A281" s="497">
        <f>Tally!B555</f>
        <v>0</v>
      </c>
      <c r="B281" s="523">
        <f>Tally!C555</f>
        <v>0</v>
      </c>
      <c r="C281" s="498">
        <f>Tally!V555</f>
        <v>0</v>
      </c>
      <c r="D281" s="497">
        <f>Tally!R555</f>
        <v>0</v>
      </c>
      <c r="E281" s="497" t="str">
        <f t="shared" si="75"/>
        <v/>
      </c>
      <c r="F281" s="513"/>
      <c r="G281" s="497" t="str">
        <f t="shared" si="76"/>
        <v/>
      </c>
      <c r="H281" s="497" t="str">
        <f t="shared" si="77"/>
        <v/>
      </c>
      <c r="I281" s="513"/>
      <c r="J281" s="513"/>
      <c r="K281" s="497" t="str">
        <f t="shared" si="78"/>
        <v/>
      </c>
      <c r="L281" s="516" t="str">
        <f t="shared" si="79"/>
        <v/>
      </c>
      <c r="M281" s="516" t="str">
        <f t="shared" si="80"/>
        <v/>
      </c>
      <c r="N281" s="516" t="str">
        <f t="shared" si="81"/>
        <v/>
      </c>
      <c r="O281" s="513"/>
      <c r="P281" s="497" t="str">
        <f t="shared" si="82"/>
        <v/>
      </c>
      <c r="Q281" s="167" t="str">
        <f t="shared" si="83"/>
        <v/>
      </c>
    </row>
    <row r="282" spans="1:17">
      <c r="A282" s="497">
        <f>Tally!B556</f>
        <v>0</v>
      </c>
      <c r="B282" s="523">
        <f>Tally!C556</f>
        <v>0</v>
      </c>
      <c r="C282" s="498">
        <f>Tally!V556</f>
        <v>0</v>
      </c>
      <c r="D282" s="497">
        <f>Tally!R556</f>
        <v>0</v>
      </c>
      <c r="E282" s="497" t="str">
        <f t="shared" si="75"/>
        <v/>
      </c>
      <c r="F282" s="513"/>
      <c r="G282" s="497" t="str">
        <f t="shared" si="76"/>
        <v/>
      </c>
      <c r="H282" s="497" t="str">
        <f t="shared" si="77"/>
        <v/>
      </c>
      <c r="I282" s="513"/>
      <c r="J282" s="513"/>
      <c r="K282" s="497" t="str">
        <f t="shared" si="78"/>
        <v/>
      </c>
      <c r="L282" s="516" t="str">
        <f t="shared" si="79"/>
        <v/>
      </c>
      <c r="M282" s="516" t="str">
        <f t="shared" si="80"/>
        <v/>
      </c>
      <c r="N282" s="516" t="str">
        <f t="shared" si="81"/>
        <v/>
      </c>
      <c r="O282" s="513"/>
      <c r="P282" s="497" t="str">
        <f t="shared" si="82"/>
        <v/>
      </c>
      <c r="Q282" s="167" t="str">
        <f t="shared" si="83"/>
        <v/>
      </c>
    </row>
    <row r="283" spans="1:17">
      <c r="A283" s="497">
        <f>Tally!B557</f>
        <v>0</v>
      </c>
      <c r="B283" s="523">
        <f>Tally!C557</f>
        <v>0</v>
      </c>
      <c r="C283" s="498">
        <f>Tally!V557</f>
        <v>0</v>
      </c>
      <c r="D283" s="497">
        <f>Tally!R557</f>
        <v>0</v>
      </c>
      <c r="E283" s="497" t="str">
        <f t="shared" si="75"/>
        <v/>
      </c>
      <c r="F283" s="513"/>
      <c r="G283" s="497" t="str">
        <f t="shared" si="76"/>
        <v/>
      </c>
      <c r="H283" s="497" t="str">
        <f t="shared" si="77"/>
        <v/>
      </c>
      <c r="I283" s="513"/>
      <c r="J283" s="513"/>
      <c r="K283" s="497" t="str">
        <f t="shared" si="78"/>
        <v/>
      </c>
      <c r="L283" s="516" t="str">
        <f t="shared" si="79"/>
        <v/>
      </c>
      <c r="M283" s="516" t="str">
        <f t="shared" si="80"/>
        <v/>
      </c>
      <c r="N283" s="516" t="str">
        <f t="shared" si="81"/>
        <v/>
      </c>
      <c r="O283" s="513"/>
      <c r="P283" s="497" t="str">
        <f t="shared" si="82"/>
        <v/>
      </c>
      <c r="Q283" s="167" t="str">
        <f t="shared" si="83"/>
        <v/>
      </c>
    </row>
    <row r="284" spans="1:17">
      <c r="A284" s="497">
        <f>Tally!B558</f>
        <v>0</v>
      </c>
      <c r="B284" s="523">
        <f>Tally!C558</f>
        <v>0</v>
      </c>
      <c r="C284" s="498">
        <f>Tally!V558</f>
        <v>0</v>
      </c>
      <c r="D284" s="497">
        <f>Tally!R558</f>
        <v>0</v>
      </c>
      <c r="E284" s="497" t="str">
        <f t="shared" si="75"/>
        <v/>
      </c>
      <c r="F284" s="513"/>
      <c r="G284" s="497" t="str">
        <f t="shared" si="76"/>
        <v/>
      </c>
      <c r="H284" s="497" t="str">
        <f t="shared" si="77"/>
        <v/>
      </c>
      <c r="I284" s="513"/>
      <c r="J284" s="513"/>
      <c r="K284" s="497" t="str">
        <f t="shared" si="78"/>
        <v/>
      </c>
      <c r="L284" s="516" t="str">
        <f t="shared" si="79"/>
        <v/>
      </c>
      <c r="M284" s="516" t="str">
        <f t="shared" si="80"/>
        <v/>
      </c>
      <c r="N284" s="516" t="str">
        <f t="shared" si="81"/>
        <v/>
      </c>
      <c r="O284" s="513"/>
      <c r="P284" s="497" t="str">
        <f t="shared" si="82"/>
        <v/>
      </c>
      <c r="Q284" s="167" t="str">
        <f t="shared" si="83"/>
        <v/>
      </c>
    </row>
    <row r="285" spans="1:17">
      <c r="A285" s="497">
        <f>Tally!B559</f>
        <v>0</v>
      </c>
      <c r="B285" s="523">
        <f>Tally!C559</f>
        <v>0</v>
      </c>
      <c r="C285" s="498">
        <f>Tally!V559</f>
        <v>0</v>
      </c>
      <c r="D285" s="497">
        <f>Tally!R559</f>
        <v>0</v>
      </c>
      <c r="E285" s="497" t="str">
        <f t="shared" si="75"/>
        <v/>
      </c>
      <c r="F285" s="513"/>
      <c r="G285" s="497" t="str">
        <f t="shared" si="76"/>
        <v/>
      </c>
      <c r="H285" s="497" t="str">
        <f t="shared" si="77"/>
        <v/>
      </c>
      <c r="I285" s="513"/>
      <c r="J285" s="513"/>
      <c r="K285" s="497" t="str">
        <f t="shared" si="78"/>
        <v/>
      </c>
      <c r="L285" s="516" t="str">
        <f t="shared" si="79"/>
        <v/>
      </c>
      <c r="M285" s="516" t="str">
        <f t="shared" si="80"/>
        <v/>
      </c>
      <c r="N285" s="516" t="str">
        <f t="shared" si="81"/>
        <v/>
      </c>
      <c r="O285" s="513"/>
      <c r="P285" s="497" t="str">
        <f t="shared" si="82"/>
        <v/>
      </c>
      <c r="Q285" s="167" t="str">
        <f t="shared" si="83"/>
        <v/>
      </c>
    </row>
    <row r="286" spans="1:17">
      <c r="A286" s="497">
        <f>Tally!B560</f>
        <v>0</v>
      </c>
      <c r="B286" s="523">
        <f>Tally!C560</f>
        <v>0</v>
      </c>
      <c r="C286" s="498">
        <f>Tally!V560</f>
        <v>0</v>
      </c>
      <c r="D286" s="497">
        <f>Tally!R560</f>
        <v>0</v>
      </c>
      <c r="E286" s="497" t="str">
        <f t="shared" si="75"/>
        <v/>
      </c>
      <c r="F286" s="513"/>
      <c r="G286" s="497" t="str">
        <f t="shared" si="76"/>
        <v/>
      </c>
      <c r="H286" s="497" t="str">
        <f t="shared" si="77"/>
        <v/>
      </c>
      <c r="I286" s="513"/>
      <c r="J286" s="513"/>
      <c r="K286" s="497" t="str">
        <f t="shared" si="78"/>
        <v/>
      </c>
      <c r="L286" s="516" t="str">
        <f t="shared" si="79"/>
        <v/>
      </c>
      <c r="M286" s="516" t="str">
        <f t="shared" si="80"/>
        <v/>
      </c>
      <c r="N286" s="516" t="str">
        <f t="shared" si="81"/>
        <v/>
      </c>
      <c r="O286" s="513"/>
      <c r="P286" s="497" t="str">
        <f t="shared" si="82"/>
        <v/>
      </c>
      <c r="Q286" s="167" t="str">
        <f t="shared" si="83"/>
        <v/>
      </c>
    </row>
    <row r="287" spans="1:17">
      <c r="A287" s="497">
        <f>Tally!B561</f>
        <v>0</v>
      </c>
      <c r="B287" s="523">
        <f>Tally!C561</f>
        <v>0</v>
      </c>
      <c r="C287" s="498">
        <f>Tally!V561</f>
        <v>0</v>
      </c>
      <c r="D287" s="497">
        <f>Tally!R561</f>
        <v>0</v>
      </c>
      <c r="E287" s="497" t="str">
        <f t="shared" si="75"/>
        <v/>
      </c>
      <c r="F287" s="513"/>
      <c r="G287" s="497" t="str">
        <f t="shared" si="76"/>
        <v/>
      </c>
      <c r="H287" s="497" t="str">
        <f t="shared" si="77"/>
        <v/>
      </c>
      <c r="I287" s="513"/>
      <c r="J287" s="513"/>
      <c r="K287" s="497" t="str">
        <f t="shared" si="78"/>
        <v/>
      </c>
      <c r="L287" s="516" t="str">
        <f t="shared" si="79"/>
        <v/>
      </c>
      <c r="M287" s="516" t="str">
        <f t="shared" si="80"/>
        <v/>
      </c>
      <c r="N287" s="516" t="str">
        <f t="shared" si="81"/>
        <v/>
      </c>
      <c r="O287" s="513"/>
      <c r="P287" s="497" t="str">
        <f t="shared" si="82"/>
        <v/>
      </c>
      <c r="Q287" s="167" t="str">
        <f t="shared" si="83"/>
        <v/>
      </c>
    </row>
    <row r="288" spans="1:17">
      <c r="A288" s="497">
        <f>Tally!B562</f>
        <v>0</v>
      </c>
      <c r="B288" s="523">
        <f>Tally!C562</f>
        <v>0</v>
      </c>
      <c r="C288" s="498">
        <f>Tally!V562</f>
        <v>0</v>
      </c>
      <c r="D288" s="497">
        <f>Tally!R562</f>
        <v>0</v>
      </c>
      <c r="E288" s="497" t="str">
        <f t="shared" si="75"/>
        <v/>
      </c>
      <c r="F288" s="513"/>
      <c r="G288" s="497" t="str">
        <f t="shared" si="76"/>
        <v/>
      </c>
      <c r="H288" s="497" t="str">
        <f t="shared" si="77"/>
        <v/>
      </c>
      <c r="I288" s="513"/>
      <c r="J288" s="513"/>
      <c r="K288" s="497" t="str">
        <f t="shared" si="78"/>
        <v/>
      </c>
      <c r="L288" s="516" t="str">
        <f t="shared" si="79"/>
        <v/>
      </c>
      <c r="M288" s="516" t="str">
        <f t="shared" si="80"/>
        <v/>
      </c>
      <c r="N288" s="516" t="str">
        <f t="shared" si="81"/>
        <v/>
      </c>
      <c r="O288" s="513"/>
      <c r="P288" s="497" t="str">
        <f t="shared" si="82"/>
        <v/>
      </c>
      <c r="Q288" s="167" t="str">
        <f t="shared" si="83"/>
        <v/>
      </c>
    </row>
    <row r="289" spans="1:17">
      <c r="A289" s="497">
        <f>Tally!B563</f>
        <v>0</v>
      </c>
      <c r="B289" s="523">
        <f>Tally!C563</f>
        <v>0</v>
      </c>
      <c r="C289" s="498">
        <f>Tally!V563</f>
        <v>0</v>
      </c>
      <c r="D289" s="497">
        <f>Tally!R563</f>
        <v>0</v>
      </c>
      <c r="E289" s="497" t="str">
        <f t="shared" si="75"/>
        <v/>
      </c>
      <c r="F289" s="513"/>
      <c r="G289" s="497" t="str">
        <f t="shared" si="76"/>
        <v/>
      </c>
      <c r="H289" s="497" t="str">
        <f t="shared" si="77"/>
        <v/>
      </c>
      <c r="I289" s="513"/>
      <c r="J289" s="513"/>
      <c r="K289" s="497" t="str">
        <f t="shared" si="78"/>
        <v/>
      </c>
      <c r="L289" s="516" t="str">
        <f t="shared" si="79"/>
        <v/>
      </c>
      <c r="M289" s="516" t="str">
        <f t="shared" si="80"/>
        <v/>
      </c>
      <c r="N289" s="516" t="str">
        <f t="shared" si="81"/>
        <v/>
      </c>
      <c r="O289" s="513"/>
      <c r="P289" s="497" t="str">
        <f t="shared" si="82"/>
        <v/>
      </c>
      <c r="Q289" s="167" t="str">
        <f t="shared" si="83"/>
        <v/>
      </c>
    </row>
    <row r="290" spans="1:17">
      <c r="A290" s="497">
        <f>Tally!B564</f>
        <v>0</v>
      </c>
      <c r="B290" s="523">
        <f>Tally!C564</f>
        <v>0</v>
      </c>
      <c r="C290" s="498">
        <f>Tally!V564</f>
        <v>0</v>
      </c>
      <c r="D290" s="497">
        <f>Tally!R564</f>
        <v>0</v>
      </c>
      <c r="E290" s="497" t="str">
        <f t="shared" si="75"/>
        <v/>
      </c>
      <c r="F290" s="513"/>
      <c r="G290" s="497" t="str">
        <f t="shared" si="76"/>
        <v/>
      </c>
      <c r="H290" s="497" t="str">
        <f t="shared" si="77"/>
        <v/>
      </c>
      <c r="I290" s="513"/>
      <c r="J290" s="513"/>
      <c r="K290" s="497" t="str">
        <f t="shared" si="78"/>
        <v/>
      </c>
      <c r="L290" s="516" t="str">
        <f t="shared" si="79"/>
        <v/>
      </c>
      <c r="M290" s="516" t="str">
        <f t="shared" si="80"/>
        <v/>
      </c>
      <c r="N290" s="516" t="str">
        <f t="shared" si="81"/>
        <v/>
      </c>
      <c r="O290" s="513"/>
      <c r="P290" s="497" t="str">
        <f t="shared" si="82"/>
        <v/>
      </c>
      <c r="Q290" s="167" t="str">
        <f t="shared" si="83"/>
        <v/>
      </c>
    </row>
    <row r="292" spans="1:17" ht="13.5" thickBot="1"/>
    <row r="293" spans="1:17" ht="13.5" thickBot="1">
      <c r="E293" s="613" t="str">
        <f>"Totals For "&amp;A295</f>
        <v>Totals For Input Section 7</v>
      </c>
      <c r="F293" s="614"/>
      <c r="G293" s="614"/>
      <c r="H293" s="614"/>
      <c r="I293" s="614"/>
      <c r="J293" s="614"/>
      <c r="K293" s="615"/>
    </row>
    <row r="294" spans="1:17" ht="13.5" thickBot="1">
      <c r="A294" s="252" t="s">
        <v>154</v>
      </c>
      <c r="E294" s="616" t="s">
        <v>252</v>
      </c>
      <c r="F294" s="578"/>
      <c r="G294" s="578"/>
      <c r="H294" s="521">
        <f>SUM(N297:N336)</f>
        <v>0</v>
      </c>
      <c r="I294" s="617" t="s">
        <v>232</v>
      </c>
      <c r="J294" s="618"/>
      <c r="K294" s="520">
        <f>SUM(P297:P336)</f>
        <v>0</v>
      </c>
    </row>
    <row r="295" spans="1:17" ht="13.5" thickBot="1">
      <c r="A295" s="613" t="str">
        <f>Tally!B608</f>
        <v>Input Section 7</v>
      </c>
      <c r="B295" s="615"/>
      <c r="E295" s="495"/>
      <c r="F295" s="619" t="s">
        <v>253</v>
      </c>
      <c r="G295" s="619"/>
      <c r="H295" s="620" t="str">
        <f>IF(K294="","",IF(K294&gt;0,"Lost FTE", IF(K294&lt;0,"Gained FTE","Even")))</f>
        <v>Even</v>
      </c>
      <c r="I295" s="620"/>
      <c r="J295" s="522"/>
      <c r="K295" s="496"/>
    </row>
    <row r="296" spans="1:17" ht="51">
      <c r="A296" s="502" t="s">
        <v>38</v>
      </c>
      <c r="B296" s="2" t="s">
        <v>39</v>
      </c>
      <c r="C296" s="494" t="s">
        <v>43</v>
      </c>
      <c r="D296" s="159" t="s">
        <v>239</v>
      </c>
      <c r="E296" s="159" t="s">
        <v>240</v>
      </c>
      <c r="F296" s="159" t="s">
        <v>241</v>
      </c>
      <c r="G296" s="159" t="s">
        <v>242</v>
      </c>
      <c r="H296" s="159" t="s">
        <v>243</v>
      </c>
      <c r="I296" s="159" t="s">
        <v>244</v>
      </c>
      <c r="J296" s="511" t="s">
        <v>245</v>
      </c>
      <c r="K296" s="511" t="s">
        <v>246</v>
      </c>
      <c r="L296" s="159" t="s">
        <v>247</v>
      </c>
      <c r="M296" s="159" t="s">
        <v>248</v>
      </c>
      <c r="N296" s="159" t="s">
        <v>249</v>
      </c>
      <c r="O296" s="512" t="s">
        <v>250</v>
      </c>
      <c r="P296" s="159" t="s">
        <v>251</v>
      </c>
    </row>
    <row r="297" spans="1:17">
      <c r="A297" s="497">
        <f>Tally!B612</f>
        <v>0</v>
      </c>
      <c r="B297" s="523">
        <f>Tally!C612</f>
        <v>0</v>
      </c>
      <c r="C297" s="498">
        <f>Tally!V612</f>
        <v>0</v>
      </c>
      <c r="D297" s="497">
        <f>Tally!R612</f>
        <v>0</v>
      </c>
      <c r="E297" s="497" t="str">
        <f t="shared" ref="E297" si="84">IFERROR(C297/D297,"")</f>
        <v/>
      </c>
      <c r="F297" s="513"/>
      <c r="G297" s="497" t="str">
        <f t="shared" ref="G297" si="85">IFERROR(IF(F297&lt;&gt;"",F297-E297,$C$7-E297),"")</f>
        <v/>
      </c>
      <c r="H297" s="497" t="str">
        <f t="shared" ref="H297" si="86">IFERROR(G297*D297,"")</f>
        <v/>
      </c>
      <c r="I297" s="513"/>
      <c r="J297" s="513"/>
      <c r="K297" s="497" t="str">
        <f t="shared" ref="K297" si="87">IFERROR($C$10/E297,"")</f>
        <v/>
      </c>
      <c r="L297" s="516" t="str">
        <f t="shared" ref="L297" si="88">IFERROR(IF(AND(I297&lt;&gt;"",J297=""),I297/$C$5/E297, IF(AND(I297&lt;&gt;"",J297&lt;&gt;""),I297/J297/E297,IF(AND(I297="",J297&lt;&gt;""),$C$3/J297/E297,$C$6/E297))),"")</f>
        <v/>
      </c>
      <c r="M297" s="516" t="str">
        <f t="shared" ref="M297" si="89">IFERROR(L297-$C$8,"")</f>
        <v/>
      </c>
      <c r="N297" s="516" t="str">
        <f t="shared" ref="N297" si="90">IFERROR(IF(M297&gt;0,M297*E297,IF(M297&lt;0,M297*H297*-1,"")),"")</f>
        <v/>
      </c>
      <c r="O297" s="513"/>
      <c r="P297" s="497" t="str">
        <f t="shared" ref="P297" si="91">IFERROR((IF(O297&lt;&gt;"",H297/O297,H297/$C$12)),"")</f>
        <v/>
      </c>
      <c r="Q297" s="167" t="str">
        <f t="shared" ref="Q297" si="92">IF(P297="","",IF(P297&gt;0,"Lost FTE", IF(P297&lt;0,"Gained FTE","Even")))</f>
        <v/>
      </c>
    </row>
    <row r="298" spans="1:17">
      <c r="A298" s="497">
        <f>Tally!B613</f>
        <v>0</v>
      </c>
      <c r="B298" s="523">
        <f>Tally!C613</f>
        <v>0</v>
      </c>
      <c r="C298" s="498">
        <f>Tally!V613</f>
        <v>0</v>
      </c>
      <c r="D298" s="497">
        <f>Tally!R613</f>
        <v>0</v>
      </c>
      <c r="E298" s="497" t="str">
        <f t="shared" ref="E298:E336" si="93">IFERROR(C298/D298,"")</f>
        <v/>
      </c>
      <c r="F298" s="513"/>
      <c r="G298" s="497" t="str">
        <f t="shared" ref="G298:G336" si="94">IFERROR(IF(F298&lt;&gt;"",F298-E298,$C$7-E298),"")</f>
        <v/>
      </c>
      <c r="H298" s="497" t="str">
        <f t="shared" ref="H298:H336" si="95">IFERROR(G298*D298,"")</f>
        <v/>
      </c>
      <c r="I298" s="513"/>
      <c r="J298" s="513"/>
      <c r="K298" s="497" t="str">
        <f t="shared" ref="K298:K336" si="96">IFERROR($C$10/E298,"")</f>
        <v/>
      </c>
      <c r="L298" s="516" t="str">
        <f t="shared" ref="L298:L336" si="97">IFERROR(IF(AND(I298&lt;&gt;"",J298=""),I298/$C$5/E298, IF(AND(I298&lt;&gt;"",J298&lt;&gt;""),I298/J298/E298,IF(AND(I298="",J298&lt;&gt;""),$C$3/J298/E298,$C$6/E298))),"")</f>
        <v/>
      </c>
      <c r="M298" s="516" t="str">
        <f t="shared" ref="M298:M336" si="98">IFERROR(L298-$C$8,"")</f>
        <v/>
      </c>
      <c r="N298" s="516" t="str">
        <f t="shared" ref="N298:N336" si="99">IFERROR(IF(M298&gt;0,M298*E298,IF(M298&lt;0,M298*H298*-1,"")),"")</f>
        <v/>
      </c>
      <c r="O298" s="513"/>
      <c r="P298" s="497" t="str">
        <f t="shared" ref="P298:P336" si="100">IFERROR((IF(O298&lt;&gt;"",H298/O298,H298/$C$12)),"")</f>
        <v/>
      </c>
      <c r="Q298" s="167" t="str">
        <f t="shared" ref="Q298:Q336" si="101">IF(P298="","",IF(P298&gt;0,"Lost FTE", IF(P298&lt;0,"Gained FTE","Even")))</f>
        <v/>
      </c>
    </row>
    <row r="299" spans="1:17">
      <c r="A299" s="497">
        <f>Tally!B614</f>
        <v>0</v>
      </c>
      <c r="B299" s="523">
        <f>Tally!C614</f>
        <v>0</v>
      </c>
      <c r="C299" s="498">
        <f>Tally!V614</f>
        <v>0</v>
      </c>
      <c r="D299" s="497">
        <f>Tally!R614</f>
        <v>0</v>
      </c>
      <c r="E299" s="497" t="str">
        <f t="shared" si="93"/>
        <v/>
      </c>
      <c r="F299" s="513"/>
      <c r="G299" s="497" t="str">
        <f t="shared" si="94"/>
        <v/>
      </c>
      <c r="H299" s="497" t="str">
        <f t="shared" si="95"/>
        <v/>
      </c>
      <c r="I299" s="513"/>
      <c r="J299" s="513"/>
      <c r="K299" s="497" t="str">
        <f t="shared" si="96"/>
        <v/>
      </c>
      <c r="L299" s="516" t="str">
        <f t="shared" si="97"/>
        <v/>
      </c>
      <c r="M299" s="516" t="str">
        <f t="shared" si="98"/>
        <v/>
      </c>
      <c r="N299" s="516" t="str">
        <f t="shared" si="99"/>
        <v/>
      </c>
      <c r="O299" s="513"/>
      <c r="P299" s="497" t="str">
        <f t="shared" si="100"/>
        <v/>
      </c>
      <c r="Q299" s="167" t="str">
        <f t="shared" si="101"/>
        <v/>
      </c>
    </row>
    <row r="300" spans="1:17">
      <c r="A300" s="497">
        <f>Tally!B615</f>
        <v>0</v>
      </c>
      <c r="B300" s="523">
        <f>Tally!C615</f>
        <v>0</v>
      </c>
      <c r="C300" s="498">
        <f>Tally!V615</f>
        <v>0</v>
      </c>
      <c r="D300" s="497">
        <f>Tally!R615</f>
        <v>0</v>
      </c>
      <c r="E300" s="497" t="str">
        <f t="shared" si="93"/>
        <v/>
      </c>
      <c r="F300" s="513"/>
      <c r="G300" s="497" t="str">
        <f t="shared" si="94"/>
        <v/>
      </c>
      <c r="H300" s="497" t="str">
        <f t="shared" si="95"/>
        <v/>
      </c>
      <c r="I300" s="513"/>
      <c r="J300" s="513"/>
      <c r="K300" s="497" t="str">
        <f t="shared" si="96"/>
        <v/>
      </c>
      <c r="L300" s="516" t="str">
        <f t="shared" si="97"/>
        <v/>
      </c>
      <c r="M300" s="516" t="str">
        <f t="shared" si="98"/>
        <v/>
      </c>
      <c r="N300" s="516" t="str">
        <f t="shared" si="99"/>
        <v/>
      </c>
      <c r="O300" s="513"/>
      <c r="P300" s="497" t="str">
        <f t="shared" si="100"/>
        <v/>
      </c>
      <c r="Q300" s="167" t="str">
        <f t="shared" si="101"/>
        <v/>
      </c>
    </row>
    <row r="301" spans="1:17">
      <c r="A301" s="497">
        <f>Tally!B616</f>
        <v>0</v>
      </c>
      <c r="B301" s="523">
        <f>Tally!C616</f>
        <v>0</v>
      </c>
      <c r="C301" s="498">
        <f>Tally!V616</f>
        <v>0</v>
      </c>
      <c r="D301" s="497">
        <f>Tally!R616</f>
        <v>0</v>
      </c>
      <c r="E301" s="497" t="str">
        <f t="shared" si="93"/>
        <v/>
      </c>
      <c r="F301" s="513"/>
      <c r="G301" s="497" t="str">
        <f t="shared" si="94"/>
        <v/>
      </c>
      <c r="H301" s="497" t="str">
        <f t="shared" si="95"/>
        <v/>
      </c>
      <c r="I301" s="513"/>
      <c r="J301" s="513"/>
      <c r="K301" s="497" t="str">
        <f t="shared" si="96"/>
        <v/>
      </c>
      <c r="L301" s="516" t="str">
        <f t="shared" si="97"/>
        <v/>
      </c>
      <c r="M301" s="516" t="str">
        <f t="shared" si="98"/>
        <v/>
      </c>
      <c r="N301" s="516" t="str">
        <f t="shared" si="99"/>
        <v/>
      </c>
      <c r="O301" s="513"/>
      <c r="P301" s="497" t="str">
        <f t="shared" si="100"/>
        <v/>
      </c>
      <c r="Q301" s="167" t="str">
        <f t="shared" si="101"/>
        <v/>
      </c>
    </row>
    <row r="302" spans="1:17">
      <c r="A302" s="497">
        <f>Tally!B617</f>
        <v>0</v>
      </c>
      <c r="B302" s="523">
        <f>Tally!C617</f>
        <v>0</v>
      </c>
      <c r="C302" s="498">
        <f>Tally!V617</f>
        <v>0</v>
      </c>
      <c r="D302" s="497">
        <f>Tally!R617</f>
        <v>0</v>
      </c>
      <c r="E302" s="497" t="str">
        <f t="shared" si="93"/>
        <v/>
      </c>
      <c r="F302" s="513"/>
      <c r="G302" s="497" t="str">
        <f t="shared" si="94"/>
        <v/>
      </c>
      <c r="H302" s="497" t="str">
        <f t="shared" si="95"/>
        <v/>
      </c>
      <c r="I302" s="513"/>
      <c r="J302" s="513"/>
      <c r="K302" s="497" t="str">
        <f t="shared" si="96"/>
        <v/>
      </c>
      <c r="L302" s="516" t="str">
        <f t="shared" si="97"/>
        <v/>
      </c>
      <c r="M302" s="516" t="str">
        <f t="shared" si="98"/>
        <v/>
      </c>
      <c r="N302" s="516" t="str">
        <f t="shared" si="99"/>
        <v/>
      </c>
      <c r="O302" s="513"/>
      <c r="P302" s="497" t="str">
        <f t="shared" si="100"/>
        <v/>
      </c>
      <c r="Q302" s="167" t="str">
        <f t="shared" si="101"/>
        <v/>
      </c>
    </row>
    <row r="303" spans="1:17">
      <c r="A303" s="497">
        <f>Tally!B618</f>
        <v>0</v>
      </c>
      <c r="B303" s="523">
        <f>Tally!C618</f>
        <v>0</v>
      </c>
      <c r="C303" s="498">
        <f>Tally!V618</f>
        <v>0</v>
      </c>
      <c r="D303" s="497">
        <f>Tally!R618</f>
        <v>0</v>
      </c>
      <c r="E303" s="497" t="str">
        <f t="shared" si="93"/>
        <v/>
      </c>
      <c r="F303" s="513"/>
      <c r="G303" s="497" t="str">
        <f t="shared" si="94"/>
        <v/>
      </c>
      <c r="H303" s="497" t="str">
        <f t="shared" si="95"/>
        <v/>
      </c>
      <c r="I303" s="513"/>
      <c r="J303" s="513"/>
      <c r="K303" s="497" t="str">
        <f t="shared" si="96"/>
        <v/>
      </c>
      <c r="L303" s="516" t="str">
        <f t="shared" si="97"/>
        <v/>
      </c>
      <c r="M303" s="516" t="str">
        <f t="shared" si="98"/>
        <v/>
      </c>
      <c r="N303" s="516" t="str">
        <f t="shared" si="99"/>
        <v/>
      </c>
      <c r="O303" s="513"/>
      <c r="P303" s="497" t="str">
        <f t="shared" si="100"/>
        <v/>
      </c>
      <c r="Q303" s="167" t="str">
        <f t="shared" si="101"/>
        <v/>
      </c>
    </row>
    <row r="304" spans="1:17">
      <c r="A304" s="497">
        <f>Tally!B619</f>
        <v>0</v>
      </c>
      <c r="B304" s="523">
        <f>Tally!C619</f>
        <v>0</v>
      </c>
      <c r="C304" s="498">
        <f>Tally!V619</f>
        <v>0</v>
      </c>
      <c r="D304" s="497">
        <f>Tally!R619</f>
        <v>0</v>
      </c>
      <c r="E304" s="497" t="str">
        <f t="shared" si="93"/>
        <v/>
      </c>
      <c r="F304" s="513"/>
      <c r="G304" s="497" t="str">
        <f t="shared" si="94"/>
        <v/>
      </c>
      <c r="H304" s="497" t="str">
        <f t="shared" si="95"/>
        <v/>
      </c>
      <c r="I304" s="513"/>
      <c r="J304" s="513"/>
      <c r="K304" s="497" t="str">
        <f t="shared" si="96"/>
        <v/>
      </c>
      <c r="L304" s="516" t="str">
        <f t="shared" si="97"/>
        <v/>
      </c>
      <c r="M304" s="516" t="str">
        <f t="shared" si="98"/>
        <v/>
      </c>
      <c r="N304" s="516" t="str">
        <f t="shared" si="99"/>
        <v/>
      </c>
      <c r="O304" s="513"/>
      <c r="P304" s="497" t="str">
        <f t="shared" si="100"/>
        <v/>
      </c>
      <c r="Q304" s="167" t="str">
        <f t="shared" si="101"/>
        <v/>
      </c>
    </row>
    <row r="305" spans="1:17">
      <c r="A305" s="497">
        <f>Tally!B620</f>
        <v>0</v>
      </c>
      <c r="B305" s="523">
        <f>Tally!C620</f>
        <v>0</v>
      </c>
      <c r="C305" s="498">
        <f>Tally!V620</f>
        <v>0</v>
      </c>
      <c r="D305" s="497">
        <f>Tally!R620</f>
        <v>0</v>
      </c>
      <c r="E305" s="497" t="str">
        <f t="shared" si="93"/>
        <v/>
      </c>
      <c r="F305" s="513"/>
      <c r="G305" s="497" t="str">
        <f t="shared" si="94"/>
        <v/>
      </c>
      <c r="H305" s="497" t="str">
        <f t="shared" si="95"/>
        <v/>
      </c>
      <c r="I305" s="513"/>
      <c r="J305" s="513"/>
      <c r="K305" s="497" t="str">
        <f t="shared" si="96"/>
        <v/>
      </c>
      <c r="L305" s="516" t="str">
        <f t="shared" si="97"/>
        <v/>
      </c>
      <c r="M305" s="516" t="str">
        <f t="shared" si="98"/>
        <v/>
      </c>
      <c r="N305" s="516" t="str">
        <f t="shared" si="99"/>
        <v/>
      </c>
      <c r="O305" s="513"/>
      <c r="P305" s="497" t="str">
        <f t="shared" si="100"/>
        <v/>
      </c>
      <c r="Q305" s="167" t="str">
        <f t="shared" si="101"/>
        <v/>
      </c>
    </row>
    <row r="306" spans="1:17">
      <c r="A306" s="497">
        <f>Tally!B621</f>
        <v>0</v>
      </c>
      <c r="B306" s="523">
        <f>Tally!C621</f>
        <v>0</v>
      </c>
      <c r="C306" s="498">
        <f>Tally!V621</f>
        <v>0</v>
      </c>
      <c r="D306" s="497">
        <f>Tally!R621</f>
        <v>0</v>
      </c>
      <c r="E306" s="497" t="str">
        <f t="shared" si="93"/>
        <v/>
      </c>
      <c r="F306" s="513"/>
      <c r="G306" s="497" t="str">
        <f t="shared" si="94"/>
        <v/>
      </c>
      <c r="H306" s="497" t="str">
        <f t="shared" si="95"/>
        <v/>
      </c>
      <c r="I306" s="513"/>
      <c r="J306" s="513"/>
      <c r="K306" s="497" t="str">
        <f t="shared" si="96"/>
        <v/>
      </c>
      <c r="L306" s="516" t="str">
        <f t="shared" si="97"/>
        <v/>
      </c>
      <c r="M306" s="516" t="str">
        <f t="shared" si="98"/>
        <v/>
      </c>
      <c r="N306" s="516" t="str">
        <f t="shared" si="99"/>
        <v/>
      </c>
      <c r="O306" s="513"/>
      <c r="P306" s="497" t="str">
        <f t="shared" si="100"/>
        <v/>
      </c>
      <c r="Q306" s="167" t="str">
        <f t="shared" si="101"/>
        <v/>
      </c>
    </row>
    <row r="307" spans="1:17">
      <c r="A307" s="497">
        <f>Tally!B622</f>
        <v>0</v>
      </c>
      <c r="B307" s="523">
        <f>Tally!C622</f>
        <v>0</v>
      </c>
      <c r="C307" s="498">
        <f>Tally!V622</f>
        <v>0</v>
      </c>
      <c r="D307" s="497">
        <f>Tally!R622</f>
        <v>0</v>
      </c>
      <c r="E307" s="497" t="str">
        <f t="shared" si="93"/>
        <v/>
      </c>
      <c r="F307" s="513"/>
      <c r="G307" s="497" t="str">
        <f t="shared" si="94"/>
        <v/>
      </c>
      <c r="H307" s="497" t="str">
        <f t="shared" si="95"/>
        <v/>
      </c>
      <c r="I307" s="513"/>
      <c r="J307" s="513"/>
      <c r="K307" s="497" t="str">
        <f t="shared" si="96"/>
        <v/>
      </c>
      <c r="L307" s="516" t="str">
        <f t="shared" si="97"/>
        <v/>
      </c>
      <c r="M307" s="516" t="str">
        <f t="shared" si="98"/>
        <v/>
      </c>
      <c r="N307" s="516" t="str">
        <f t="shared" si="99"/>
        <v/>
      </c>
      <c r="O307" s="513"/>
      <c r="P307" s="497" t="str">
        <f t="shared" si="100"/>
        <v/>
      </c>
      <c r="Q307" s="167" t="str">
        <f t="shared" si="101"/>
        <v/>
      </c>
    </row>
    <row r="308" spans="1:17">
      <c r="A308" s="497">
        <f>Tally!B623</f>
        <v>0</v>
      </c>
      <c r="B308" s="523">
        <f>Tally!C623</f>
        <v>0</v>
      </c>
      <c r="C308" s="498">
        <f>Tally!V623</f>
        <v>0</v>
      </c>
      <c r="D308" s="497">
        <f>Tally!R623</f>
        <v>0</v>
      </c>
      <c r="E308" s="497" t="str">
        <f t="shared" si="93"/>
        <v/>
      </c>
      <c r="F308" s="513"/>
      <c r="G308" s="497" t="str">
        <f t="shared" si="94"/>
        <v/>
      </c>
      <c r="H308" s="497" t="str">
        <f t="shared" si="95"/>
        <v/>
      </c>
      <c r="I308" s="513"/>
      <c r="J308" s="513"/>
      <c r="K308" s="497" t="str">
        <f t="shared" si="96"/>
        <v/>
      </c>
      <c r="L308" s="516" t="str">
        <f t="shared" si="97"/>
        <v/>
      </c>
      <c r="M308" s="516" t="str">
        <f t="shared" si="98"/>
        <v/>
      </c>
      <c r="N308" s="516" t="str">
        <f t="shared" si="99"/>
        <v/>
      </c>
      <c r="O308" s="513"/>
      <c r="P308" s="497" t="str">
        <f t="shared" si="100"/>
        <v/>
      </c>
      <c r="Q308" s="167" t="str">
        <f t="shared" si="101"/>
        <v/>
      </c>
    </row>
    <row r="309" spans="1:17">
      <c r="A309" s="497">
        <f>Tally!B624</f>
        <v>0</v>
      </c>
      <c r="B309" s="523">
        <f>Tally!C624</f>
        <v>0</v>
      </c>
      <c r="C309" s="498">
        <f>Tally!V624</f>
        <v>0</v>
      </c>
      <c r="D309" s="497">
        <f>Tally!R624</f>
        <v>0</v>
      </c>
      <c r="E309" s="497" t="str">
        <f t="shared" si="93"/>
        <v/>
      </c>
      <c r="F309" s="513"/>
      <c r="G309" s="497" t="str">
        <f t="shared" si="94"/>
        <v/>
      </c>
      <c r="H309" s="497" t="str">
        <f t="shared" si="95"/>
        <v/>
      </c>
      <c r="I309" s="513"/>
      <c r="J309" s="513"/>
      <c r="K309" s="497" t="str">
        <f t="shared" si="96"/>
        <v/>
      </c>
      <c r="L309" s="516" t="str">
        <f t="shared" si="97"/>
        <v/>
      </c>
      <c r="M309" s="516" t="str">
        <f t="shared" si="98"/>
        <v/>
      </c>
      <c r="N309" s="516" t="str">
        <f t="shared" si="99"/>
        <v/>
      </c>
      <c r="O309" s="513"/>
      <c r="P309" s="497" t="str">
        <f t="shared" si="100"/>
        <v/>
      </c>
      <c r="Q309" s="167" t="str">
        <f t="shared" si="101"/>
        <v/>
      </c>
    </row>
    <row r="310" spans="1:17">
      <c r="A310" s="497">
        <f>Tally!B625</f>
        <v>0</v>
      </c>
      <c r="B310" s="523">
        <f>Tally!C625</f>
        <v>0</v>
      </c>
      <c r="C310" s="498">
        <f>Tally!V625</f>
        <v>0</v>
      </c>
      <c r="D310" s="497">
        <f>Tally!R625</f>
        <v>0</v>
      </c>
      <c r="E310" s="497" t="str">
        <f t="shared" si="93"/>
        <v/>
      </c>
      <c r="F310" s="513"/>
      <c r="G310" s="497" t="str">
        <f t="shared" si="94"/>
        <v/>
      </c>
      <c r="H310" s="497" t="str">
        <f t="shared" si="95"/>
        <v/>
      </c>
      <c r="I310" s="513"/>
      <c r="J310" s="513"/>
      <c r="K310" s="497" t="str">
        <f t="shared" si="96"/>
        <v/>
      </c>
      <c r="L310" s="516" t="str">
        <f t="shared" si="97"/>
        <v/>
      </c>
      <c r="M310" s="516" t="str">
        <f t="shared" si="98"/>
        <v/>
      </c>
      <c r="N310" s="516" t="str">
        <f t="shared" si="99"/>
        <v/>
      </c>
      <c r="O310" s="513"/>
      <c r="P310" s="497" t="str">
        <f t="shared" si="100"/>
        <v/>
      </c>
      <c r="Q310" s="167" t="str">
        <f t="shared" si="101"/>
        <v/>
      </c>
    </row>
    <row r="311" spans="1:17">
      <c r="A311" s="497">
        <f>Tally!B626</f>
        <v>0</v>
      </c>
      <c r="B311" s="523">
        <f>Tally!C626</f>
        <v>0</v>
      </c>
      <c r="C311" s="498">
        <f>Tally!V626</f>
        <v>0</v>
      </c>
      <c r="D311" s="497">
        <f>Tally!R626</f>
        <v>0</v>
      </c>
      <c r="E311" s="497" t="str">
        <f t="shared" si="93"/>
        <v/>
      </c>
      <c r="F311" s="513"/>
      <c r="G311" s="497" t="str">
        <f t="shared" si="94"/>
        <v/>
      </c>
      <c r="H311" s="497" t="str">
        <f t="shared" si="95"/>
        <v/>
      </c>
      <c r="I311" s="513"/>
      <c r="J311" s="513"/>
      <c r="K311" s="497" t="str">
        <f t="shared" si="96"/>
        <v/>
      </c>
      <c r="L311" s="516" t="str">
        <f t="shared" si="97"/>
        <v/>
      </c>
      <c r="M311" s="516" t="str">
        <f t="shared" si="98"/>
        <v/>
      </c>
      <c r="N311" s="516" t="str">
        <f t="shared" si="99"/>
        <v/>
      </c>
      <c r="O311" s="513"/>
      <c r="P311" s="497" t="str">
        <f t="shared" si="100"/>
        <v/>
      </c>
      <c r="Q311" s="167" t="str">
        <f t="shared" si="101"/>
        <v/>
      </c>
    </row>
    <row r="312" spans="1:17">
      <c r="A312" s="497">
        <f>Tally!B627</f>
        <v>0</v>
      </c>
      <c r="B312" s="523">
        <f>Tally!C627</f>
        <v>0</v>
      </c>
      <c r="C312" s="498">
        <f>Tally!V627</f>
        <v>0</v>
      </c>
      <c r="D312" s="497">
        <f>Tally!R627</f>
        <v>0</v>
      </c>
      <c r="E312" s="497" t="str">
        <f t="shared" si="93"/>
        <v/>
      </c>
      <c r="F312" s="513"/>
      <c r="G312" s="497" t="str">
        <f t="shared" si="94"/>
        <v/>
      </c>
      <c r="H312" s="497" t="str">
        <f t="shared" si="95"/>
        <v/>
      </c>
      <c r="I312" s="513"/>
      <c r="J312" s="513"/>
      <c r="K312" s="497" t="str">
        <f t="shared" si="96"/>
        <v/>
      </c>
      <c r="L312" s="516" t="str">
        <f t="shared" si="97"/>
        <v/>
      </c>
      <c r="M312" s="516" t="str">
        <f t="shared" si="98"/>
        <v/>
      </c>
      <c r="N312" s="516" t="str">
        <f t="shared" si="99"/>
        <v/>
      </c>
      <c r="O312" s="513"/>
      <c r="P312" s="497" t="str">
        <f t="shared" si="100"/>
        <v/>
      </c>
      <c r="Q312" s="167" t="str">
        <f t="shared" si="101"/>
        <v/>
      </c>
    </row>
    <row r="313" spans="1:17">
      <c r="A313" s="497">
        <f>Tally!B628</f>
        <v>0</v>
      </c>
      <c r="B313" s="523">
        <f>Tally!C628</f>
        <v>0</v>
      </c>
      <c r="C313" s="498">
        <f>Tally!V628</f>
        <v>0</v>
      </c>
      <c r="D313" s="497">
        <f>Tally!R628</f>
        <v>0</v>
      </c>
      <c r="E313" s="497" t="str">
        <f t="shared" si="93"/>
        <v/>
      </c>
      <c r="F313" s="513"/>
      <c r="G313" s="497" t="str">
        <f t="shared" si="94"/>
        <v/>
      </c>
      <c r="H313" s="497" t="str">
        <f t="shared" si="95"/>
        <v/>
      </c>
      <c r="I313" s="513"/>
      <c r="J313" s="513"/>
      <c r="K313" s="497" t="str">
        <f t="shared" si="96"/>
        <v/>
      </c>
      <c r="L313" s="516" t="str">
        <f t="shared" si="97"/>
        <v/>
      </c>
      <c r="M313" s="516" t="str">
        <f t="shared" si="98"/>
        <v/>
      </c>
      <c r="N313" s="516" t="str">
        <f t="shared" si="99"/>
        <v/>
      </c>
      <c r="O313" s="513"/>
      <c r="P313" s="497" t="str">
        <f t="shared" si="100"/>
        <v/>
      </c>
      <c r="Q313" s="167" t="str">
        <f t="shared" si="101"/>
        <v/>
      </c>
    </row>
    <row r="314" spans="1:17">
      <c r="A314" s="497">
        <f>Tally!B629</f>
        <v>0</v>
      </c>
      <c r="B314" s="523">
        <f>Tally!C629</f>
        <v>0</v>
      </c>
      <c r="C314" s="498">
        <f>Tally!V629</f>
        <v>0</v>
      </c>
      <c r="D314" s="497">
        <f>Tally!R629</f>
        <v>0</v>
      </c>
      <c r="E314" s="497" t="str">
        <f t="shared" si="93"/>
        <v/>
      </c>
      <c r="F314" s="513"/>
      <c r="G314" s="497" t="str">
        <f t="shared" si="94"/>
        <v/>
      </c>
      <c r="H314" s="497" t="str">
        <f t="shared" si="95"/>
        <v/>
      </c>
      <c r="I314" s="513"/>
      <c r="J314" s="513"/>
      <c r="K314" s="497" t="str">
        <f t="shared" si="96"/>
        <v/>
      </c>
      <c r="L314" s="516" t="str">
        <f t="shared" si="97"/>
        <v/>
      </c>
      <c r="M314" s="516" t="str">
        <f t="shared" si="98"/>
        <v/>
      </c>
      <c r="N314" s="516" t="str">
        <f t="shared" si="99"/>
        <v/>
      </c>
      <c r="O314" s="513"/>
      <c r="P314" s="497" t="str">
        <f t="shared" si="100"/>
        <v/>
      </c>
      <c r="Q314" s="167" t="str">
        <f t="shared" si="101"/>
        <v/>
      </c>
    </row>
    <row r="315" spans="1:17">
      <c r="A315" s="497">
        <f>Tally!B630</f>
        <v>0</v>
      </c>
      <c r="B315" s="523">
        <f>Tally!C630</f>
        <v>0</v>
      </c>
      <c r="C315" s="498">
        <f>Tally!V630</f>
        <v>0</v>
      </c>
      <c r="D315" s="497">
        <f>Tally!R630</f>
        <v>0</v>
      </c>
      <c r="E315" s="497" t="str">
        <f t="shared" si="93"/>
        <v/>
      </c>
      <c r="F315" s="513"/>
      <c r="G315" s="497" t="str">
        <f t="shared" si="94"/>
        <v/>
      </c>
      <c r="H315" s="497" t="str">
        <f t="shared" si="95"/>
        <v/>
      </c>
      <c r="I315" s="513"/>
      <c r="J315" s="513"/>
      <c r="K315" s="497" t="str">
        <f t="shared" si="96"/>
        <v/>
      </c>
      <c r="L315" s="516" t="str">
        <f t="shared" si="97"/>
        <v/>
      </c>
      <c r="M315" s="516" t="str">
        <f t="shared" si="98"/>
        <v/>
      </c>
      <c r="N315" s="516" t="str">
        <f t="shared" si="99"/>
        <v/>
      </c>
      <c r="O315" s="513"/>
      <c r="P315" s="497" t="str">
        <f t="shared" si="100"/>
        <v/>
      </c>
      <c r="Q315" s="167" t="str">
        <f t="shared" si="101"/>
        <v/>
      </c>
    </row>
    <row r="316" spans="1:17">
      <c r="A316" s="497">
        <f>Tally!B631</f>
        <v>0</v>
      </c>
      <c r="B316" s="523">
        <f>Tally!C631</f>
        <v>0</v>
      </c>
      <c r="C316" s="498">
        <f>Tally!V631</f>
        <v>0</v>
      </c>
      <c r="D316" s="497">
        <f>Tally!R631</f>
        <v>0</v>
      </c>
      <c r="E316" s="497" t="str">
        <f t="shared" si="93"/>
        <v/>
      </c>
      <c r="F316" s="513"/>
      <c r="G316" s="497" t="str">
        <f t="shared" si="94"/>
        <v/>
      </c>
      <c r="H316" s="497" t="str">
        <f t="shared" si="95"/>
        <v/>
      </c>
      <c r="I316" s="513"/>
      <c r="J316" s="513"/>
      <c r="K316" s="497" t="str">
        <f t="shared" si="96"/>
        <v/>
      </c>
      <c r="L316" s="516" t="str">
        <f t="shared" si="97"/>
        <v/>
      </c>
      <c r="M316" s="516" t="str">
        <f t="shared" si="98"/>
        <v/>
      </c>
      <c r="N316" s="516" t="str">
        <f t="shared" si="99"/>
        <v/>
      </c>
      <c r="O316" s="513"/>
      <c r="P316" s="497" t="str">
        <f t="shared" si="100"/>
        <v/>
      </c>
      <c r="Q316" s="167" t="str">
        <f t="shared" si="101"/>
        <v/>
      </c>
    </row>
    <row r="317" spans="1:17">
      <c r="A317" s="497">
        <f>Tally!B632</f>
        <v>0</v>
      </c>
      <c r="B317" s="523">
        <f>Tally!C632</f>
        <v>0</v>
      </c>
      <c r="C317" s="498">
        <f>Tally!V632</f>
        <v>0</v>
      </c>
      <c r="D317" s="497">
        <f>Tally!R632</f>
        <v>0</v>
      </c>
      <c r="E317" s="497" t="str">
        <f t="shared" si="93"/>
        <v/>
      </c>
      <c r="F317" s="513"/>
      <c r="G317" s="497" t="str">
        <f t="shared" si="94"/>
        <v/>
      </c>
      <c r="H317" s="497" t="str">
        <f t="shared" si="95"/>
        <v/>
      </c>
      <c r="I317" s="513"/>
      <c r="J317" s="513"/>
      <c r="K317" s="497" t="str">
        <f t="shared" si="96"/>
        <v/>
      </c>
      <c r="L317" s="516" t="str">
        <f t="shared" si="97"/>
        <v/>
      </c>
      <c r="M317" s="516" t="str">
        <f t="shared" si="98"/>
        <v/>
      </c>
      <c r="N317" s="516" t="str">
        <f t="shared" si="99"/>
        <v/>
      </c>
      <c r="O317" s="513"/>
      <c r="P317" s="497" t="str">
        <f t="shared" si="100"/>
        <v/>
      </c>
      <c r="Q317" s="167" t="str">
        <f t="shared" si="101"/>
        <v/>
      </c>
    </row>
    <row r="318" spans="1:17">
      <c r="A318" s="497">
        <f>Tally!B633</f>
        <v>0</v>
      </c>
      <c r="B318" s="523">
        <f>Tally!C633</f>
        <v>0</v>
      </c>
      <c r="C318" s="498">
        <f>Tally!V633</f>
        <v>0</v>
      </c>
      <c r="D318" s="497">
        <f>Tally!R633</f>
        <v>0</v>
      </c>
      <c r="E318" s="497" t="str">
        <f t="shared" si="93"/>
        <v/>
      </c>
      <c r="F318" s="513"/>
      <c r="G318" s="497" t="str">
        <f t="shared" si="94"/>
        <v/>
      </c>
      <c r="H318" s="497" t="str">
        <f t="shared" si="95"/>
        <v/>
      </c>
      <c r="I318" s="513"/>
      <c r="J318" s="513"/>
      <c r="K318" s="497" t="str">
        <f t="shared" si="96"/>
        <v/>
      </c>
      <c r="L318" s="516" t="str">
        <f t="shared" si="97"/>
        <v/>
      </c>
      <c r="M318" s="516" t="str">
        <f t="shared" si="98"/>
        <v/>
      </c>
      <c r="N318" s="516" t="str">
        <f t="shared" si="99"/>
        <v/>
      </c>
      <c r="O318" s="513"/>
      <c r="P318" s="497" t="str">
        <f t="shared" si="100"/>
        <v/>
      </c>
      <c r="Q318" s="167" t="str">
        <f t="shared" si="101"/>
        <v/>
      </c>
    </row>
    <row r="319" spans="1:17">
      <c r="A319" s="497">
        <f>Tally!B634</f>
        <v>0</v>
      </c>
      <c r="B319" s="523">
        <f>Tally!C634</f>
        <v>0</v>
      </c>
      <c r="C319" s="498">
        <f>Tally!V634</f>
        <v>0</v>
      </c>
      <c r="D319" s="497">
        <f>Tally!R634</f>
        <v>0</v>
      </c>
      <c r="E319" s="497" t="str">
        <f t="shared" si="93"/>
        <v/>
      </c>
      <c r="F319" s="513"/>
      <c r="G319" s="497" t="str">
        <f t="shared" si="94"/>
        <v/>
      </c>
      <c r="H319" s="497" t="str">
        <f t="shared" si="95"/>
        <v/>
      </c>
      <c r="I319" s="513"/>
      <c r="J319" s="513"/>
      <c r="K319" s="497" t="str">
        <f t="shared" si="96"/>
        <v/>
      </c>
      <c r="L319" s="516" t="str">
        <f t="shared" si="97"/>
        <v/>
      </c>
      <c r="M319" s="516" t="str">
        <f t="shared" si="98"/>
        <v/>
      </c>
      <c r="N319" s="516" t="str">
        <f t="shared" si="99"/>
        <v/>
      </c>
      <c r="O319" s="513"/>
      <c r="P319" s="497" t="str">
        <f t="shared" si="100"/>
        <v/>
      </c>
      <c r="Q319" s="167" t="str">
        <f t="shared" si="101"/>
        <v/>
      </c>
    </row>
    <row r="320" spans="1:17">
      <c r="A320" s="497">
        <f>Tally!B635</f>
        <v>0</v>
      </c>
      <c r="B320" s="523">
        <f>Tally!C635</f>
        <v>0</v>
      </c>
      <c r="C320" s="498">
        <f>Tally!V635</f>
        <v>0</v>
      </c>
      <c r="D320" s="497">
        <f>Tally!R635</f>
        <v>0</v>
      </c>
      <c r="E320" s="497" t="str">
        <f t="shared" si="93"/>
        <v/>
      </c>
      <c r="F320" s="513"/>
      <c r="G320" s="497" t="str">
        <f t="shared" si="94"/>
        <v/>
      </c>
      <c r="H320" s="497" t="str">
        <f t="shared" si="95"/>
        <v/>
      </c>
      <c r="I320" s="513"/>
      <c r="J320" s="513"/>
      <c r="K320" s="497" t="str">
        <f t="shared" si="96"/>
        <v/>
      </c>
      <c r="L320" s="516" t="str">
        <f t="shared" si="97"/>
        <v/>
      </c>
      <c r="M320" s="516" t="str">
        <f t="shared" si="98"/>
        <v/>
      </c>
      <c r="N320" s="516" t="str">
        <f t="shared" si="99"/>
        <v/>
      </c>
      <c r="O320" s="513"/>
      <c r="P320" s="497" t="str">
        <f t="shared" si="100"/>
        <v/>
      </c>
      <c r="Q320" s="167" t="str">
        <f t="shared" si="101"/>
        <v/>
      </c>
    </row>
    <row r="321" spans="1:17">
      <c r="A321" s="497">
        <f>Tally!B636</f>
        <v>0</v>
      </c>
      <c r="B321" s="523">
        <f>Tally!C636</f>
        <v>0</v>
      </c>
      <c r="C321" s="498">
        <f>Tally!V636</f>
        <v>0</v>
      </c>
      <c r="D321" s="497">
        <f>Tally!R636</f>
        <v>0</v>
      </c>
      <c r="E321" s="497" t="str">
        <f t="shared" si="93"/>
        <v/>
      </c>
      <c r="F321" s="513"/>
      <c r="G321" s="497" t="str">
        <f t="shared" si="94"/>
        <v/>
      </c>
      <c r="H321" s="497" t="str">
        <f t="shared" si="95"/>
        <v/>
      </c>
      <c r="I321" s="513"/>
      <c r="J321" s="513"/>
      <c r="K321" s="497" t="str">
        <f t="shared" si="96"/>
        <v/>
      </c>
      <c r="L321" s="516" t="str">
        <f t="shared" si="97"/>
        <v/>
      </c>
      <c r="M321" s="516" t="str">
        <f t="shared" si="98"/>
        <v/>
      </c>
      <c r="N321" s="516" t="str">
        <f t="shared" si="99"/>
        <v/>
      </c>
      <c r="O321" s="513"/>
      <c r="P321" s="497" t="str">
        <f t="shared" si="100"/>
        <v/>
      </c>
      <c r="Q321" s="167" t="str">
        <f t="shared" si="101"/>
        <v/>
      </c>
    </row>
    <row r="322" spans="1:17">
      <c r="A322" s="497">
        <f>Tally!B637</f>
        <v>0</v>
      </c>
      <c r="B322" s="523">
        <f>Tally!C637</f>
        <v>0</v>
      </c>
      <c r="C322" s="498">
        <f>Tally!V637</f>
        <v>0</v>
      </c>
      <c r="D322" s="497">
        <f>Tally!R637</f>
        <v>0</v>
      </c>
      <c r="E322" s="497" t="str">
        <f t="shared" si="93"/>
        <v/>
      </c>
      <c r="F322" s="513"/>
      <c r="G322" s="497" t="str">
        <f t="shared" si="94"/>
        <v/>
      </c>
      <c r="H322" s="497" t="str">
        <f t="shared" si="95"/>
        <v/>
      </c>
      <c r="I322" s="513"/>
      <c r="J322" s="513"/>
      <c r="K322" s="497" t="str">
        <f t="shared" si="96"/>
        <v/>
      </c>
      <c r="L322" s="516" t="str">
        <f t="shared" si="97"/>
        <v/>
      </c>
      <c r="M322" s="516" t="str">
        <f t="shared" si="98"/>
        <v/>
      </c>
      <c r="N322" s="516" t="str">
        <f t="shared" si="99"/>
        <v/>
      </c>
      <c r="O322" s="513"/>
      <c r="P322" s="497" t="str">
        <f t="shared" si="100"/>
        <v/>
      </c>
      <c r="Q322" s="167" t="str">
        <f t="shared" si="101"/>
        <v/>
      </c>
    </row>
    <row r="323" spans="1:17">
      <c r="A323" s="497">
        <f>Tally!B638</f>
        <v>0</v>
      </c>
      <c r="B323" s="523">
        <f>Tally!C638</f>
        <v>0</v>
      </c>
      <c r="C323" s="498">
        <f>Tally!V638</f>
        <v>0</v>
      </c>
      <c r="D323" s="497">
        <f>Tally!R638</f>
        <v>0</v>
      </c>
      <c r="E323" s="497" t="str">
        <f t="shared" si="93"/>
        <v/>
      </c>
      <c r="F323" s="513"/>
      <c r="G323" s="497" t="str">
        <f t="shared" si="94"/>
        <v/>
      </c>
      <c r="H323" s="497" t="str">
        <f t="shared" si="95"/>
        <v/>
      </c>
      <c r="I323" s="513"/>
      <c r="J323" s="513"/>
      <c r="K323" s="497" t="str">
        <f t="shared" si="96"/>
        <v/>
      </c>
      <c r="L323" s="516" t="str">
        <f t="shared" si="97"/>
        <v/>
      </c>
      <c r="M323" s="516" t="str">
        <f t="shared" si="98"/>
        <v/>
      </c>
      <c r="N323" s="516" t="str">
        <f t="shared" si="99"/>
        <v/>
      </c>
      <c r="O323" s="513"/>
      <c r="P323" s="497" t="str">
        <f t="shared" si="100"/>
        <v/>
      </c>
      <c r="Q323" s="167" t="str">
        <f t="shared" si="101"/>
        <v/>
      </c>
    </row>
    <row r="324" spans="1:17">
      <c r="A324" s="497">
        <f>Tally!B639</f>
        <v>0</v>
      </c>
      <c r="B324" s="523">
        <f>Tally!C639</f>
        <v>0</v>
      </c>
      <c r="C324" s="498">
        <f>Tally!V639</f>
        <v>0</v>
      </c>
      <c r="D324" s="497">
        <f>Tally!R639</f>
        <v>0</v>
      </c>
      <c r="E324" s="497" t="str">
        <f t="shared" si="93"/>
        <v/>
      </c>
      <c r="F324" s="513"/>
      <c r="G324" s="497" t="str">
        <f t="shared" si="94"/>
        <v/>
      </c>
      <c r="H324" s="497" t="str">
        <f t="shared" si="95"/>
        <v/>
      </c>
      <c r="I324" s="513"/>
      <c r="J324" s="513"/>
      <c r="K324" s="497" t="str">
        <f t="shared" si="96"/>
        <v/>
      </c>
      <c r="L324" s="516" t="str">
        <f t="shared" si="97"/>
        <v/>
      </c>
      <c r="M324" s="516" t="str">
        <f t="shared" si="98"/>
        <v/>
      </c>
      <c r="N324" s="516" t="str">
        <f t="shared" si="99"/>
        <v/>
      </c>
      <c r="O324" s="513"/>
      <c r="P324" s="497" t="str">
        <f t="shared" si="100"/>
        <v/>
      </c>
      <c r="Q324" s="167" t="str">
        <f t="shared" si="101"/>
        <v/>
      </c>
    </row>
    <row r="325" spans="1:17">
      <c r="A325" s="497">
        <f>Tally!B640</f>
        <v>0</v>
      </c>
      <c r="B325" s="523">
        <f>Tally!C640</f>
        <v>0</v>
      </c>
      <c r="C325" s="498">
        <f>Tally!V640</f>
        <v>0</v>
      </c>
      <c r="D325" s="497">
        <f>Tally!R640</f>
        <v>0</v>
      </c>
      <c r="E325" s="497" t="str">
        <f t="shared" si="93"/>
        <v/>
      </c>
      <c r="F325" s="513"/>
      <c r="G325" s="497" t="str">
        <f t="shared" si="94"/>
        <v/>
      </c>
      <c r="H325" s="497" t="str">
        <f t="shared" si="95"/>
        <v/>
      </c>
      <c r="I325" s="513"/>
      <c r="J325" s="513"/>
      <c r="K325" s="497" t="str">
        <f t="shared" si="96"/>
        <v/>
      </c>
      <c r="L325" s="516" t="str">
        <f t="shared" si="97"/>
        <v/>
      </c>
      <c r="M325" s="516" t="str">
        <f t="shared" si="98"/>
        <v/>
      </c>
      <c r="N325" s="516" t="str">
        <f t="shared" si="99"/>
        <v/>
      </c>
      <c r="O325" s="513"/>
      <c r="P325" s="497" t="str">
        <f t="shared" si="100"/>
        <v/>
      </c>
      <c r="Q325" s="167" t="str">
        <f t="shared" si="101"/>
        <v/>
      </c>
    </row>
    <row r="326" spans="1:17">
      <c r="A326" s="497">
        <f>Tally!B641</f>
        <v>0</v>
      </c>
      <c r="B326" s="523">
        <f>Tally!C641</f>
        <v>0</v>
      </c>
      <c r="C326" s="498">
        <f>Tally!V641</f>
        <v>0</v>
      </c>
      <c r="D326" s="497">
        <f>Tally!R641</f>
        <v>0</v>
      </c>
      <c r="E326" s="497" t="str">
        <f t="shared" si="93"/>
        <v/>
      </c>
      <c r="F326" s="513"/>
      <c r="G326" s="497" t="str">
        <f t="shared" si="94"/>
        <v/>
      </c>
      <c r="H326" s="497" t="str">
        <f t="shared" si="95"/>
        <v/>
      </c>
      <c r="I326" s="513"/>
      <c r="J326" s="513"/>
      <c r="K326" s="497" t="str">
        <f t="shared" si="96"/>
        <v/>
      </c>
      <c r="L326" s="516" t="str">
        <f t="shared" si="97"/>
        <v/>
      </c>
      <c r="M326" s="516" t="str">
        <f t="shared" si="98"/>
        <v/>
      </c>
      <c r="N326" s="516" t="str">
        <f t="shared" si="99"/>
        <v/>
      </c>
      <c r="O326" s="513"/>
      <c r="P326" s="497" t="str">
        <f t="shared" si="100"/>
        <v/>
      </c>
      <c r="Q326" s="167" t="str">
        <f t="shared" si="101"/>
        <v/>
      </c>
    </row>
    <row r="327" spans="1:17">
      <c r="A327" s="497">
        <f>Tally!B642</f>
        <v>0</v>
      </c>
      <c r="B327" s="523">
        <f>Tally!C642</f>
        <v>0</v>
      </c>
      <c r="C327" s="498">
        <f>Tally!V642</f>
        <v>0</v>
      </c>
      <c r="D327" s="497">
        <f>Tally!R642</f>
        <v>0</v>
      </c>
      <c r="E327" s="497" t="str">
        <f t="shared" si="93"/>
        <v/>
      </c>
      <c r="F327" s="513"/>
      <c r="G327" s="497" t="str">
        <f t="shared" si="94"/>
        <v/>
      </c>
      <c r="H327" s="497" t="str">
        <f t="shared" si="95"/>
        <v/>
      </c>
      <c r="I327" s="513"/>
      <c r="J327" s="513"/>
      <c r="K327" s="497" t="str">
        <f t="shared" si="96"/>
        <v/>
      </c>
      <c r="L327" s="516" t="str">
        <f t="shared" si="97"/>
        <v/>
      </c>
      <c r="M327" s="516" t="str">
        <f t="shared" si="98"/>
        <v/>
      </c>
      <c r="N327" s="516" t="str">
        <f t="shared" si="99"/>
        <v/>
      </c>
      <c r="O327" s="513"/>
      <c r="P327" s="497" t="str">
        <f t="shared" si="100"/>
        <v/>
      </c>
      <c r="Q327" s="167" t="str">
        <f t="shared" si="101"/>
        <v/>
      </c>
    </row>
    <row r="328" spans="1:17">
      <c r="A328" s="497">
        <f>Tally!B643</f>
        <v>0</v>
      </c>
      <c r="B328" s="523">
        <f>Tally!C643</f>
        <v>0</v>
      </c>
      <c r="C328" s="498">
        <f>Tally!V643</f>
        <v>0</v>
      </c>
      <c r="D328" s="497">
        <f>Tally!R643</f>
        <v>0</v>
      </c>
      <c r="E328" s="497" t="str">
        <f t="shared" si="93"/>
        <v/>
      </c>
      <c r="F328" s="513"/>
      <c r="G328" s="497" t="str">
        <f t="shared" si="94"/>
        <v/>
      </c>
      <c r="H328" s="497" t="str">
        <f t="shared" si="95"/>
        <v/>
      </c>
      <c r="I328" s="513"/>
      <c r="J328" s="513"/>
      <c r="K328" s="497" t="str">
        <f t="shared" si="96"/>
        <v/>
      </c>
      <c r="L328" s="516" t="str">
        <f t="shared" si="97"/>
        <v/>
      </c>
      <c r="M328" s="516" t="str">
        <f t="shared" si="98"/>
        <v/>
      </c>
      <c r="N328" s="516" t="str">
        <f t="shared" si="99"/>
        <v/>
      </c>
      <c r="O328" s="513"/>
      <c r="P328" s="497" t="str">
        <f t="shared" si="100"/>
        <v/>
      </c>
      <c r="Q328" s="167" t="str">
        <f t="shared" si="101"/>
        <v/>
      </c>
    </row>
    <row r="329" spans="1:17">
      <c r="A329" s="497">
        <f>Tally!B644</f>
        <v>0</v>
      </c>
      <c r="B329" s="523">
        <f>Tally!C644</f>
        <v>0</v>
      </c>
      <c r="C329" s="498">
        <f>Tally!V644</f>
        <v>0</v>
      </c>
      <c r="D329" s="497">
        <f>Tally!R644</f>
        <v>0</v>
      </c>
      <c r="E329" s="497" t="str">
        <f t="shared" si="93"/>
        <v/>
      </c>
      <c r="F329" s="513"/>
      <c r="G329" s="497" t="str">
        <f t="shared" si="94"/>
        <v/>
      </c>
      <c r="H329" s="497" t="str">
        <f t="shared" si="95"/>
        <v/>
      </c>
      <c r="I329" s="513"/>
      <c r="J329" s="513"/>
      <c r="K329" s="497" t="str">
        <f t="shared" si="96"/>
        <v/>
      </c>
      <c r="L329" s="516" t="str">
        <f t="shared" si="97"/>
        <v/>
      </c>
      <c r="M329" s="516" t="str">
        <f t="shared" si="98"/>
        <v/>
      </c>
      <c r="N329" s="516" t="str">
        <f t="shared" si="99"/>
        <v/>
      </c>
      <c r="O329" s="513"/>
      <c r="P329" s="497" t="str">
        <f t="shared" si="100"/>
        <v/>
      </c>
      <c r="Q329" s="167" t="str">
        <f t="shared" si="101"/>
        <v/>
      </c>
    </row>
    <row r="330" spans="1:17">
      <c r="A330" s="497">
        <f>Tally!B645</f>
        <v>0</v>
      </c>
      <c r="B330" s="523">
        <f>Tally!C645</f>
        <v>0</v>
      </c>
      <c r="C330" s="498">
        <f>Tally!V645</f>
        <v>0</v>
      </c>
      <c r="D330" s="497">
        <f>Tally!R645</f>
        <v>0</v>
      </c>
      <c r="E330" s="497" t="str">
        <f t="shared" si="93"/>
        <v/>
      </c>
      <c r="F330" s="513"/>
      <c r="G330" s="497" t="str">
        <f t="shared" si="94"/>
        <v/>
      </c>
      <c r="H330" s="497" t="str">
        <f t="shared" si="95"/>
        <v/>
      </c>
      <c r="I330" s="513"/>
      <c r="J330" s="513"/>
      <c r="K330" s="497" t="str">
        <f t="shared" si="96"/>
        <v/>
      </c>
      <c r="L330" s="516" t="str">
        <f t="shared" si="97"/>
        <v/>
      </c>
      <c r="M330" s="516" t="str">
        <f t="shared" si="98"/>
        <v/>
      </c>
      <c r="N330" s="516" t="str">
        <f t="shared" si="99"/>
        <v/>
      </c>
      <c r="O330" s="513"/>
      <c r="P330" s="497" t="str">
        <f t="shared" si="100"/>
        <v/>
      </c>
      <c r="Q330" s="167" t="str">
        <f t="shared" si="101"/>
        <v/>
      </c>
    </row>
    <row r="331" spans="1:17">
      <c r="A331" s="497">
        <f>Tally!B646</f>
        <v>0</v>
      </c>
      <c r="B331" s="523">
        <f>Tally!C646</f>
        <v>0</v>
      </c>
      <c r="C331" s="498">
        <f>Tally!V646</f>
        <v>0</v>
      </c>
      <c r="D331" s="497">
        <f>Tally!R646</f>
        <v>0</v>
      </c>
      <c r="E331" s="497" t="str">
        <f t="shared" si="93"/>
        <v/>
      </c>
      <c r="F331" s="513"/>
      <c r="G331" s="497" t="str">
        <f t="shared" si="94"/>
        <v/>
      </c>
      <c r="H331" s="497" t="str">
        <f t="shared" si="95"/>
        <v/>
      </c>
      <c r="I331" s="513"/>
      <c r="J331" s="513"/>
      <c r="K331" s="497" t="str">
        <f t="shared" si="96"/>
        <v/>
      </c>
      <c r="L331" s="516" t="str">
        <f t="shared" si="97"/>
        <v/>
      </c>
      <c r="M331" s="516" t="str">
        <f t="shared" si="98"/>
        <v/>
      </c>
      <c r="N331" s="516" t="str">
        <f t="shared" si="99"/>
        <v/>
      </c>
      <c r="O331" s="513"/>
      <c r="P331" s="497" t="str">
        <f t="shared" si="100"/>
        <v/>
      </c>
      <c r="Q331" s="167" t="str">
        <f t="shared" si="101"/>
        <v/>
      </c>
    </row>
    <row r="332" spans="1:17">
      <c r="A332" s="497">
        <f>Tally!B647</f>
        <v>0</v>
      </c>
      <c r="B332" s="523">
        <f>Tally!C647</f>
        <v>0</v>
      </c>
      <c r="C332" s="498">
        <f>Tally!V647</f>
        <v>0</v>
      </c>
      <c r="D332" s="497">
        <f>Tally!R647</f>
        <v>0</v>
      </c>
      <c r="E332" s="497" t="str">
        <f t="shared" si="93"/>
        <v/>
      </c>
      <c r="F332" s="513"/>
      <c r="G332" s="497" t="str">
        <f t="shared" si="94"/>
        <v/>
      </c>
      <c r="H332" s="497" t="str">
        <f t="shared" si="95"/>
        <v/>
      </c>
      <c r="I332" s="513"/>
      <c r="J332" s="513"/>
      <c r="K332" s="497" t="str">
        <f t="shared" si="96"/>
        <v/>
      </c>
      <c r="L332" s="516" t="str">
        <f t="shared" si="97"/>
        <v/>
      </c>
      <c r="M332" s="516" t="str">
        <f t="shared" si="98"/>
        <v/>
      </c>
      <c r="N332" s="516" t="str">
        <f t="shared" si="99"/>
        <v/>
      </c>
      <c r="O332" s="513"/>
      <c r="P332" s="497" t="str">
        <f t="shared" si="100"/>
        <v/>
      </c>
      <c r="Q332" s="167" t="str">
        <f t="shared" si="101"/>
        <v/>
      </c>
    </row>
    <row r="333" spans="1:17">
      <c r="A333" s="497">
        <f>Tally!B648</f>
        <v>0</v>
      </c>
      <c r="B333" s="523">
        <f>Tally!C648</f>
        <v>0</v>
      </c>
      <c r="C333" s="498">
        <f>Tally!V648</f>
        <v>0</v>
      </c>
      <c r="D333" s="497">
        <f>Tally!R648</f>
        <v>0</v>
      </c>
      <c r="E333" s="497" t="str">
        <f t="shared" si="93"/>
        <v/>
      </c>
      <c r="F333" s="513"/>
      <c r="G333" s="497" t="str">
        <f t="shared" si="94"/>
        <v/>
      </c>
      <c r="H333" s="497" t="str">
        <f t="shared" si="95"/>
        <v/>
      </c>
      <c r="I333" s="513"/>
      <c r="J333" s="513"/>
      <c r="K333" s="497" t="str">
        <f t="shared" si="96"/>
        <v/>
      </c>
      <c r="L333" s="516" t="str">
        <f t="shared" si="97"/>
        <v/>
      </c>
      <c r="M333" s="516" t="str">
        <f t="shared" si="98"/>
        <v/>
      </c>
      <c r="N333" s="516" t="str">
        <f t="shared" si="99"/>
        <v/>
      </c>
      <c r="O333" s="513"/>
      <c r="P333" s="497" t="str">
        <f t="shared" si="100"/>
        <v/>
      </c>
      <c r="Q333" s="167" t="str">
        <f t="shared" si="101"/>
        <v/>
      </c>
    </row>
    <row r="334" spans="1:17">
      <c r="A334" s="497">
        <f>Tally!B649</f>
        <v>0</v>
      </c>
      <c r="B334" s="523">
        <f>Tally!C649</f>
        <v>0</v>
      </c>
      <c r="C334" s="498">
        <f>Tally!V649</f>
        <v>0</v>
      </c>
      <c r="D334" s="497">
        <f>Tally!R649</f>
        <v>0</v>
      </c>
      <c r="E334" s="497" t="str">
        <f t="shared" si="93"/>
        <v/>
      </c>
      <c r="F334" s="513"/>
      <c r="G334" s="497" t="str">
        <f t="shared" si="94"/>
        <v/>
      </c>
      <c r="H334" s="497" t="str">
        <f t="shared" si="95"/>
        <v/>
      </c>
      <c r="I334" s="513"/>
      <c r="J334" s="513"/>
      <c r="K334" s="497" t="str">
        <f t="shared" si="96"/>
        <v/>
      </c>
      <c r="L334" s="516" t="str">
        <f t="shared" si="97"/>
        <v/>
      </c>
      <c r="M334" s="516" t="str">
        <f t="shared" si="98"/>
        <v/>
      </c>
      <c r="N334" s="516" t="str">
        <f t="shared" si="99"/>
        <v/>
      </c>
      <c r="O334" s="513"/>
      <c r="P334" s="497" t="str">
        <f t="shared" si="100"/>
        <v/>
      </c>
      <c r="Q334" s="167" t="str">
        <f t="shared" si="101"/>
        <v/>
      </c>
    </row>
    <row r="335" spans="1:17">
      <c r="A335" s="497">
        <f>Tally!B650</f>
        <v>0</v>
      </c>
      <c r="B335" s="523">
        <f>Tally!C650</f>
        <v>0</v>
      </c>
      <c r="C335" s="498">
        <f>Tally!V650</f>
        <v>0</v>
      </c>
      <c r="D335" s="497">
        <f>Tally!R650</f>
        <v>0</v>
      </c>
      <c r="E335" s="497" t="str">
        <f t="shared" si="93"/>
        <v/>
      </c>
      <c r="F335" s="513"/>
      <c r="G335" s="497" t="str">
        <f t="shared" si="94"/>
        <v/>
      </c>
      <c r="H335" s="497" t="str">
        <f t="shared" si="95"/>
        <v/>
      </c>
      <c r="I335" s="513"/>
      <c r="J335" s="513"/>
      <c r="K335" s="497" t="str">
        <f t="shared" si="96"/>
        <v/>
      </c>
      <c r="L335" s="516" t="str">
        <f t="shared" si="97"/>
        <v/>
      </c>
      <c r="M335" s="516" t="str">
        <f t="shared" si="98"/>
        <v/>
      </c>
      <c r="N335" s="516" t="str">
        <f t="shared" si="99"/>
        <v/>
      </c>
      <c r="O335" s="513"/>
      <c r="P335" s="497" t="str">
        <f t="shared" si="100"/>
        <v/>
      </c>
      <c r="Q335" s="167" t="str">
        <f t="shared" si="101"/>
        <v/>
      </c>
    </row>
    <row r="336" spans="1:17">
      <c r="A336" s="497">
        <f>Tally!B651</f>
        <v>0</v>
      </c>
      <c r="B336" s="523">
        <f>Tally!C651</f>
        <v>0</v>
      </c>
      <c r="C336" s="498">
        <f>Tally!V651</f>
        <v>0</v>
      </c>
      <c r="D336" s="497">
        <f>Tally!R651</f>
        <v>0</v>
      </c>
      <c r="E336" s="497" t="str">
        <f t="shared" si="93"/>
        <v/>
      </c>
      <c r="F336" s="513"/>
      <c r="G336" s="497" t="str">
        <f t="shared" si="94"/>
        <v/>
      </c>
      <c r="H336" s="497" t="str">
        <f t="shared" si="95"/>
        <v/>
      </c>
      <c r="I336" s="513"/>
      <c r="J336" s="513"/>
      <c r="K336" s="497" t="str">
        <f t="shared" si="96"/>
        <v/>
      </c>
      <c r="L336" s="516" t="str">
        <f t="shared" si="97"/>
        <v/>
      </c>
      <c r="M336" s="516" t="str">
        <f t="shared" si="98"/>
        <v/>
      </c>
      <c r="N336" s="516" t="str">
        <f t="shared" si="99"/>
        <v/>
      </c>
      <c r="O336" s="513"/>
      <c r="P336" s="497" t="str">
        <f t="shared" si="100"/>
        <v/>
      </c>
      <c r="Q336" s="167" t="str">
        <f t="shared" si="101"/>
        <v/>
      </c>
    </row>
    <row r="337" spans="1:17">
      <c r="A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7" ht="13.5" thickBot="1"/>
    <row r="339" spans="1:17" ht="13.5" thickBot="1">
      <c r="E339" s="613" t="str">
        <f>"Totals For "&amp;A341</f>
        <v>Totals For Input Section 8</v>
      </c>
      <c r="F339" s="614"/>
      <c r="G339" s="614"/>
      <c r="H339" s="614"/>
      <c r="I339" s="614"/>
      <c r="J339" s="614"/>
      <c r="K339" s="615"/>
    </row>
    <row r="340" spans="1:17" ht="13.5" thickBot="1">
      <c r="A340" s="252" t="s">
        <v>154</v>
      </c>
      <c r="E340" s="616" t="s">
        <v>252</v>
      </c>
      <c r="F340" s="578"/>
      <c r="G340" s="578"/>
      <c r="H340" s="521">
        <f>SUM(N343:N382)</f>
        <v>0</v>
      </c>
      <c r="I340" s="617" t="s">
        <v>232</v>
      </c>
      <c r="J340" s="618"/>
      <c r="K340" s="520">
        <f>SUM(P343:P382)</f>
        <v>0</v>
      </c>
    </row>
    <row r="341" spans="1:17" ht="13.5" thickBot="1">
      <c r="A341" s="613" t="str">
        <f>Tally!B695</f>
        <v>Input Section 8</v>
      </c>
      <c r="B341" s="615"/>
      <c r="E341" s="495"/>
      <c r="F341" s="619" t="s">
        <v>253</v>
      </c>
      <c r="G341" s="619"/>
      <c r="H341" s="620" t="str">
        <f>IF(K340="","",IF(K340&gt;0,"Lost FTE", IF(K340&lt;0,"Gained FTE","Even")))</f>
        <v>Even</v>
      </c>
      <c r="I341" s="620"/>
      <c r="J341" s="522"/>
      <c r="K341" s="496"/>
    </row>
    <row r="342" spans="1:17" ht="51">
      <c r="A342" s="502" t="s">
        <v>38</v>
      </c>
      <c r="B342" s="2" t="s">
        <v>39</v>
      </c>
      <c r="C342" s="494" t="s">
        <v>43</v>
      </c>
      <c r="D342" s="159" t="s">
        <v>239</v>
      </c>
      <c r="E342" s="159" t="s">
        <v>240</v>
      </c>
      <c r="F342" s="159" t="s">
        <v>241</v>
      </c>
      <c r="G342" s="159" t="s">
        <v>242</v>
      </c>
      <c r="H342" s="159" t="s">
        <v>243</v>
      </c>
      <c r="I342" s="159" t="s">
        <v>244</v>
      </c>
      <c r="J342" s="511" t="s">
        <v>245</v>
      </c>
      <c r="K342" s="511" t="s">
        <v>246</v>
      </c>
      <c r="L342" s="159" t="s">
        <v>247</v>
      </c>
      <c r="M342" s="159" t="s">
        <v>248</v>
      </c>
      <c r="N342" s="159" t="s">
        <v>249</v>
      </c>
      <c r="O342" s="512" t="s">
        <v>250</v>
      </c>
      <c r="P342" s="159" t="s">
        <v>251</v>
      </c>
    </row>
    <row r="343" spans="1:17">
      <c r="A343" s="497">
        <f>Tally!B699</f>
        <v>0</v>
      </c>
      <c r="B343" s="523">
        <f>Tally!C699</f>
        <v>0</v>
      </c>
      <c r="C343" s="498">
        <f>Tally!V699</f>
        <v>0</v>
      </c>
      <c r="D343" s="497">
        <f>Tally!R699</f>
        <v>0</v>
      </c>
      <c r="E343" s="497" t="str">
        <f t="shared" ref="E343" si="102">IFERROR(C343/D343,"")</f>
        <v/>
      </c>
      <c r="F343" s="513"/>
      <c r="G343" s="497" t="str">
        <f t="shared" ref="G343" si="103">IFERROR(IF(F343&lt;&gt;"",F343-E343,$C$7-E343),"")</f>
        <v/>
      </c>
      <c r="H343" s="497" t="str">
        <f t="shared" ref="H343" si="104">IFERROR(G343*D343,"")</f>
        <v/>
      </c>
      <c r="I343" s="513"/>
      <c r="J343" s="513"/>
      <c r="K343" s="497" t="str">
        <f t="shared" ref="K343" si="105">IFERROR($C$10/E343,"")</f>
        <v/>
      </c>
      <c r="L343" s="516" t="str">
        <f t="shared" ref="L343" si="106">IFERROR(IF(AND(I343&lt;&gt;"",J343=""),I343/$C$5/E343, IF(AND(I343&lt;&gt;"",J343&lt;&gt;""),I343/J343/E343,IF(AND(I343="",J343&lt;&gt;""),$C$3/J343/E343,$C$6/E343))),"")</f>
        <v/>
      </c>
      <c r="M343" s="516" t="str">
        <f t="shared" ref="M343" si="107">IFERROR(L343-$C$8,"")</f>
        <v/>
      </c>
      <c r="N343" s="516" t="str">
        <f t="shared" ref="N343" si="108">IFERROR(IF(M343&gt;0,M343*E343,IF(M343&lt;0,M343*H343*-1,"")),"")</f>
        <v/>
      </c>
      <c r="O343" s="513"/>
      <c r="P343" s="497" t="str">
        <f t="shared" ref="P343" si="109">IFERROR((IF(O343&lt;&gt;"",H343/O343,H343/$C$12)),"")</f>
        <v/>
      </c>
      <c r="Q343" s="167" t="str">
        <f t="shared" ref="Q343" si="110">IF(P343="","",IF(P343&gt;0,"Lost FTE", IF(P343&lt;0,"Gained FTE","Even")))</f>
        <v/>
      </c>
    </row>
    <row r="344" spans="1:17">
      <c r="A344" s="497">
        <f>Tally!B700</f>
        <v>0</v>
      </c>
      <c r="B344" s="523">
        <f>Tally!C700</f>
        <v>0</v>
      </c>
      <c r="C344" s="498">
        <f>Tally!V700</f>
        <v>0</v>
      </c>
      <c r="D344" s="497">
        <f>Tally!R700</f>
        <v>0</v>
      </c>
      <c r="E344" s="497" t="str">
        <f t="shared" ref="E344:E382" si="111">IFERROR(C344/D344,"")</f>
        <v/>
      </c>
      <c r="F344" s="513"/>
      <c r="G344" s="497" t="str">
        <f t="shared" ref="G344:G382" si="112">IFERROR(IF(F344&lt;&gt;"",F344-E344,$C$7-E344),"")</f>
        <v/>
      </c>
      <c r="H344" s="497" t="str">
        <f t="shared" ref="H344:H382" si="113">IFERROR(G344*D344,"")</f>
        <v/>
      </c>
      <c r="I344" s="513"/>
      <c r="J344" s="513"/>
      <c r="K344" s="497" t="str">
        <f t="shared" ref="K344:K382" si="114">IFERROR($C$10/E344,"")</f>
        <v/>
      </c>
      <c r="L344" s="516" t="str">
        <f t="shared" ref="L344:L382" si="115">IFERROR(IF(AND(I344&lt;&gt;"",J344=""),I344/$C$5/E344, IF(AND(I344&lt;&gt;"",J344&lt;&gt;""),I344/J344/E344,IF(AND(I344="",J344&lt;&gt;""),$C$3/J344/E344,$C$6/E344))),"")</f>
        <v/>
      </c>
      <c r="M344" s="516" t="str">
        <f t="shared" ref="M344:M382" si="116">IFERROR(L344-$C$8,"")</f>
        <v/>
      </c>
      <c r="N344" s="516" t="str">
        <f t="shared" ref="N344:N382" si="117">IFERROR(IF(M344&gt;0,M344*E344,IF(M344&lt;0,M344*H344*-1,"")),"")</f>
        <v/>
      </c>
      <c r="O344" s="513"/>
      <c r="P344" s="497" t="str">
        <f t="shared" ref="P344:P382" si="118">IFERROR((IF(O344&lt;&gt;"",H344/O344,H344/$C$12)),"")</f>
        <v/>
      </c>
      <c r="Q344" s="167" t="str">
        <f t="shared" ref="Q344:Q382" si="119">IF(P344="","",IF(P344&gt;0,"Lost FTE", IF(P344&lt;0,"Gained FTE","Even")))</f>
        <v/>
      </c>
    </row>
    <row r="345" spans="1:17">
      <c r="A345" s="497">
        <f>Tally!B701</f>
        <v>0</v>
      </c>
      <c r="B345" s="523">
        <f>Tally!C701</f>
        <v>0</v>
      </c>
      <c r="C345" s="498">
        <f>Tally!V701</f>
        <v>0</v>
      </c>
      <c r="D345" s="497">
        <f>Tally!R701</f>
        <v>0</v>
      </c>
      <c r="E345" s="497" t="str">
        <f t="shared" si="111"/>
        <v/>
      </c>
      <c r="F345" s="513"/>
      <c r="G345" s="497" t="str">
        <f t="shared" si="112"/>
        <v/>
      </c>
      <c r="H345" s="497" t="str">
        <f t="shared" si="113"/>
        <v/>
      </c>
      <c r="I345" s="513"/>
      <c r="J345" s="513"/>
      <c r="K345" s="497" t="str">
        <f t="shared" si="114"/>
        <v/>
      </c>
      <c r="L345" s="516" t="str">
        <f t="shared" si="115"/>
        <v/>
      </c>
      <c r="M345" s="516" t="str">
        <f t="shared" si="116"/>
        <v/>
      </c>
      <c r="N345" s="516" t="str">
        <f t="shared" si="117"/>
        <v/>
      </c>
      <c r="O345" s="513"/>
      <c r="P345" s="497" t="str">
        <f t="shared" si="118"/>
        <v/>
      </c>
      <c r="Q345" s="167" t="str">
        <f t="shared" si="119"/>
        <v/>
      </c>
    </row>
    <row r="346" spans="1:17">
      <c r="A346" s="497">
        <f>Tally!B702</f>
        <v>0</v>
      </c>
      <c r="B346" s="523">
        <f>Tally!C702</f>
        <v>0</v>
      </c>
      <c r="C346" s="498">
        <f>Tally!V702</f>
        <v>0</v>
      </c>
      <c r="D346" s="497">
        <f>Tally!R702</f>
        <v>0</v>
      </c>
      <c r="E346" s="497" t="str">
        <f t="shared" si="111"/>
        <v/>
      </c>
      <c r="F346" s="513"/>
      <c r="G346" s="497" t="str">
        <f t="shared" si="112"/>
        <v/>
      </c>
      <c r="H346" s="497" t="str">
        <f t="shared" si="113"/>
        <v/>
      </c>
      <c r="I346" s="513"/>
      <c r="J346" s="513"/>
      <c r="K346" s="497" t="str">
        <f t="shared" si="114"/>
        <v/>
      </c>
      <c r="L346" s="516" t="str">
        <f t="shared" si="115"/>
        <v/>
      </c>
      <c r="M346" s="516" t="str">
        <f t="shared" si="116"/>
        <v/>
      </c>
      <c r="N346" s="516" t="str">
        <f t="shared" si="117"/>
        <v/>
      </c>
      <c r="O346" s="513"/>
      <c r="P346" s="497" t="str">
        <f t="shared" si="118"/>
        <v/>
      </c>
      <c r="Q346" s="167" t="str">
        <f t="shared" si="119"/>
        <v/>
      </c>
    </row>
    <row r="347" spans="1:17">
      <c r="A347" s="497">
        <f>Tally!B703</f>
        <v>0</v>
      </c>
      <c r="B347" s="523">
        <f>Tally!C703</f>
        <v>0</v>
      </c>
      <c r="C347" s="498">
        <f>Tally!V703</f>
        <v>0</v>
      </c>
      <c r="D347" s="497">
        <f>Tally!R703</f>
        <v>0</v>
      </c>
      <c r="E347" s="497" t="str">
        <f t="shared" si="111"/>
        <v/>
      </c>
      <c r="F347" s="513"/>
      <c r="G347" s="497" t="str">
        <f t="shared" si="112"/>
        <v/>
      </c>
      <c r="H347" s="497" t="str">
        <f t="shared" si="113"/>
        <v/>
      </c>
      <c r="I347" s="513"/>
      <c r="J347" s="513"/>
      <c r="K347" s="497" t="str">
        <f t="shared" si="114"/>
        <v/>
      </c>
      <c r="L347" s="516" t="str">
        <f t="shared" si="115"/>
        <v/>
      </c>
      <c r="M347" s="516" t="str">
        <f t="shared" si="116"/>
        <v/>
      </c>
      <c r="N347" s="516" t="str">
        <f t="shared" si="117"/>
        <v/>
      </c>
      <c r="O347" s="513"/>
      <c r="P347" s="497" t="str">
        <f t="shared" si="118"/>
        <v/>
      </c>
      <c r="Q347" s="167" t="str">
        <f t="shared" si="119"/>
        <v/>
      </c>
    </row>
    <row r="348" spans="1:17">
      <c r="A348" s="497">
        <f>Tally!B704</f>
        <v>0</v>
      </c>
      <c r="B348" s="523">
        <f>Tally!C704</f>
        <v>0</v>
      </c>
      <c r="C348" s="498">
        <f>Tally!V704</f>
        <v>0</v>
      </c>
      <c r="D348" s="497">
        <f>Tally!R704</f>
        <v>0</v>
      </c>
      <c r="E348" s="497" t="str">
        <f t="shared" si="111"/>
        <v/>
      </c>
      <c r="F348" s="513"/>
      <c r="G348" s="497" t="str">
        <f t="shared" si="112"/>
        <v/>
      </c>
      <c r="H348" s="497" t="str">
        <f t="shared" si="113"/>
        <v/>
      </c>
      <c r="I348" s="513"/>
      <c r="J348" s="513"/>
      <c r="K348" s="497" t="str">
        <f t="shared" si="114"/>
        <v/>
      </c>
      <c r="L348" s="516" t="str">
        <f t="shared" si="115"/>
        <v/>
      </c>
      <c r="M348" s="516" t="str">
        <f t="shared" si="116"/>
        <v/>
      </c>
      <c r="N348" s="516" t="str">
        <f t="shared" si="117"/>
        <v/>
      </c>
      <c r="O348" s="513"/>
      <c r="P348" s="497" t="str">
        <f t="shared" si="118"/>
        <v/>
      </c>
      <c r="Q348" s="167" t="str">
        <f t="shared" si="119"/>
        <v/>
      </c>
    </row>
    <row r="349" spans="1:17">
      <c r="A349" s="497">
        <f>Tally!B705</f>
        <v>0</v>
      </c>
      <c r="B349" s="523">
        <f>Tally!C705</f>
        <v>0</v>
      </c>
      <c r="C349" s="498">
        <f>Tally!V705</f>
        <v>0</v>
      </c>
      <c r="D349" s="497">
        <f>Tally!R705</f>
        <v>0</v>
      </c>
      <c r="E349" s="497" t="str">
        <f t="shared" si="111"/>
        <v/>
      </c>
      <c r="F349" s="513"/>
      <c r="G349" s="497" t="str">
        <f t="shared" si="112"/>
        <v/>
      </c>
      <c r="H349" s="497" t="str">
        <f t="shared" si="113"/>
        <v/>
      </c>
      <c r="I349" s="513"/>
      <c r="J349" s="513"/>
      <c r="K349" s="497" t="str">
        <f t="shared" si="114"/>
        <v/>
      </c>
      <c r="L349" s="516" t="str">
        <f t="shared" si="115"/>
        <v/>
      </c>
      <c r="M349" s="516" t="str">
        <f t="shared" si="116"/>
        <v/>
      </c>
      <c r="N349" s="516" t="str">
        <f t="shared" si="117"/>
        <v/>
      </c>
      <c r="O349" s="513"/>
      <c r="P349" s="497" t="str">
        <f t="shared" si="118"/>
        <v/>
      </c>
      <c r="Q349" s="167" t="str">
        <f t="shared" si="119"/>
        <v/>
      </c>
    </row>
    <row r="350" spans="1:17">
      <c r="A350" s="497">
        <f>Tally!B706</f>
        <v>0</v>
      </c>
      <c r="B350" s="523">
        <f>Tally!C706</f>
        <v>0</v>
      </c>
      <c r="C350" s="498">
        <f>Tally!V706</f>
        <v>0</v>
      </c>
      <c r="D350" s="497">
        <f>Tally!R706</f>
        <v>0</v>
      </c>
      <c r="E350" s="497" t="str">
        <f t="shared" si="111"/>
        <v/>
      </c>
      <c r="F350" s="513"/>
      <c r="G350" s="497" t="str">
        <f t="shared" si="112"/>
        <v/>
      </c>
      <c r="H350" s="497" t="str">
        <f t="shared" si="113"/>
        <v/>
      </c>
      <c r="I350" s="513"/>
      <c r="J350" s="513"/>
      <c r="K350" s="497" t="str">
        <f t="shared" si="114"/>
        <v/>
      </c>
      <c r="L350" s="516" t="str">
        <f t="shared" si="115"/>
        <v/>
      </c>
      <c r="M350" s="516" t="str">
        <f t="shared" si="116"/>
        <v/>
      </c>
      <c r="N350" s="516" t="str">
        <f t="shared" si="117"/>
        <v/>
      </c>
      <c r="O350" s="513"/>
      <c r="P350" s="497" t="str">
        <f t="shared" si="118"/>
        <v/>
      </c>
      <c r="Q350" s="167" t="str">
        <f t="shared" si="119"/>
        <v/>
      </c>
    </row>
    <row r="351" spans="1:17">
      <c r="A351" s="497">
        <f>Tally!B707</f>
        <v>0</v>
      </c>
      <c r="B351" s="523">
        <f>Tally!C707</f>
        <v>0</v>
      </c>
      <c r="C351" s="498">
        <f>Tally!V707</f>
        <v>0</v>
      </c>
      <c r="D351" s="497">
        <f>Tally!R707</f>
        <v>0</v>
      </c>
      <c r="E351" s="497" t="str">
        <f t="shared" si="111"/>
        <v/>
      </c>
      <c r="F351" s="513"/>
      <c r="G351" s="497" t="str">
        <f t="shared" si="112"/>
        <v/>
      </c>
      <c r="H351" s="497" t="str">
        <f t="shared" si="113"/>
        <v/>
      </c>
      <c r="I351" s="513"/>
      <c r="J351" s="513"/>
      <c r="K351" s="497" t="str">
        <f t="shared" si="114"/>
        <v/>
      </c>
      <c r="L351" s="516" t="str">
        <f t="shared" si="115"/>
        <v/>
      </c>
      <c r="M351" s="516" t="str">
        <f t="shared" si="116"/>
        <v/>
      </c>
      <c r="N351" s="516" t="str">
        <f t="shared" si="117"/>
        <v/>
      </c>
      <c r="O351" s="513"/>
      <c r="P351" s="497" t="str">
        <f t="shared" si="118"/>
        <v/>
      </c>
      <c r="Q351" s="167" t="str">
        <f t="shared" si="119"/>
        <v/>
      </c>
    </row>
    <row r="352" spans="1:17">
      <c r="A352" s="497">
        <f>Tally!B708</f>
        <v>0</v>
      </c>
      <c r="B352" s="523">
        <f>Tally!C708</f>
        <v>0</v>
      </c>
      <c r="C352" s="498">
        <f>Tally!V708</f>
        <v>0</v>
      </c>
      <c r="D352" s="497">
        <f>Tally!R708</f>
        <v>0</v>
      </c>
      <c r="E352" s="497" t="str">
        <f t="shared" si="111"/>
        <v/>
      </c>
      <c r="F352" s="513"/>
      <c r="G352" s="497" t="str">
        <f t="shared" si="112"/>
        <v/>
      </c>
      <c r="H352" s="497" t="str">
        <f t="shared" si="113"/>
        <v/>
      </c>
      <c r="I352" s="513"/>
      <c r="J352" s="513"/>
      <c r="K352" s="497" t="str">
        <f t="shared" si="114"/>
        <v/>
      </c>
      <c r="L352" s="516" t="str">
        <f t="shared" si="115"/>
        <v/>
      </c>
      <c r="M352" s="516" t="str">
        <f t="shared" si="116"/>
        <v/>
      </c>
      <c r="N352" s="516" t="str">
        <f t="shared" si="117"/>
        <v/>
      </c>
      <c r="O352" s="513"/>
      <c r="P352" s="497" t="str">
        <f t="shared" si="118"/>
        <v/>
      </c>
      <c r="Q352" s="167" t="str">
        <f t="shared" si="119"/>
        <v/>
      </c>
    </row>
    <row r="353" spans="1:17">
      <c r="A353" s="497">
        <f>Tally!B709</f>
        <v>0</v>
      </c>
      <c r="B353" s="523">
        <f>Tally!C709</f>
        <v>0</v>
      </c>
      <c r="C353" s="498">
        <f>Tally!V709</f>
        <v>0</v>
      </c>
      <c r="D353" s="497">
        <f>Tally!R709</f>
        <v>0</v>
      </c>
      <c r="E353" s="497" t="str">
        <f t="shared" si="111"/>
        <v/>
      </c>
      <c r="F353" s="513"/>
      <c r="G353" s="497" t="str">
        <f t="shared" si="112"/>
        <v/>
      </c>
      <c r="H353" s="497" t="str">
        <f t="shared" si="113"/>
        <v/>
      </c>
      <c r="I353" s="513"/>
      <c r="J353" s="513"/>
      <c r="K353" s="497" t="str">
        <f t="shared" si="114"/>
        <v/>
      </c>
      <c r="L353" s="516" t="str">
        <f t="shared" si="115"/>
        <v/>
      </c>
      <c r="M353" s="516" t="str">
        <f t="shared" si="116"/>
        <v/>
      </c>
      <c r="N353" s="516" t="str">
        <f t="shared" si="117"/>
        <v/>
      </c>
      <c r="O353" s="513"/>
      <c r="P353" s="497" t="str">
        <f t="shared" si="118"/>
        <v/>
      </c>
      <c r="Q353" s="167" t="str">
        <f t="shared" si="119"/>
        <v/>
      </c>
    </row>
    <row r="354" spans="1:17">
      <c r="A354" s="497">
        <f>Tally!B710</f>
        <v>0</v>
      </c>
      <c r="B354" s="523">
        <f>Tally!C710</f>
        <v>0</v>
      </c>
      <c r="C354" s="498">
        <f>Tally!V710</f>
        <v>0</v>
      </c>
      <c r="D354" s="497">
        <f>Tally!R710</f>
        <v>0</v>
      </c>
      <c r="E354" s="497" t="str">
        <f t="shared" si="111"/>
        <v/>
      </c>
      <c r="F354" s="513"/>
      <c r="G354" s="497" t="str">
        <f t="shared" si="112"/>
        <v/>
      </c>
      <c r="H354" s="497" t="str">
        <f t="shared" si="113"/>
        <v/>
      </c>
      <c r="I354" s="513"/>
      <c r="J354" s="513"/>
      <c r="K354" s="497" t="str">
        <f t="shared" si="114"/>
        <v/>
      </c>
      <c r="L354" s="516" t="str">
        <f t="shared" si="115"/>
        <v/>
      </c>
      <c r="M354" s="516" t="str">
        <f t="shared" si="116"/>
        <v/>
      </c>
      <c r="N354" s="516" t="str">
        <f t="shared" si="117"/>
        <v/>
      </c>
      <c r="O354" s="513"/>
      <c r="P354" s="497" t="str">
        <f t="shared" si="118"/>
        <v/>
      </c>
      <c r="Q354" s="167" t="str">
        <f t="shared" si="119"/>
        <v/>
      </c>
    </row>
    <row r="355" spans="1:17">
      <c r="A355" s="497">
        <f>Tally!B711</f>
        <v>0</v>
      </c>
      <c r="B355" s="523">
        <f>Tally!C711</f>
        <v>0</v>
      </c>
      <c r="C355" s="498">
        <f>Tally!V711</f>
        <v>0</v>
      </c>
      <c r="D355" s="497">
        <f>Tally!R711</f>
        <v>0</v>
      </c>
      <c r="E355" s="497" t="str">
        <f t="shared" si="111"/>
        <v/>
      </c>
      <c r="F355" s="513"/>
      <c r="G355" s="497" t="str">
        <f t="shared" si="112"/>
        <v/>
      </c>
      <c r="H355" s="497" t="str">
        <f t="shared" si="113"/>
        <v/>
      </c>
      <c r="I355" s="513"/>
      <c r="J355" s="513"/>
      <c r="K355" s="497" t="str">
        <f t="shared" si="114"/>
        <v/>
      </c>
      <c r="L355" s="516" t="str">
        <f t="shared" si="115"/>
        <v/>
      </c>
      <c r="M355" s="516" t="str">
        <f t="shared" si="116"/>
        <v/>
      </c>
      <c r="N355" s="516" t="str">
        <f t="shared" si="117"/>
        <v/>
      </c>
      <c r="O355" s="513"/>
      <c r="P355" s="497" t="str">
        <f t="shared" si="118"/>
        <v/>
      </c>
      <c r="Q355" s="167" t="str">
        <f t="shared" si="119"/>
        <v/>
      </c>
    </row>
    <row r="356" spans="1:17">
      <c r="A356" s="497">
        <f>Tally!B712</f>
        <v>0</v>
      </c>
      <c r="B356" s="523">
        <f>Tally!C712</f>
        <v>0</v>
      </c>
      <c r="C356" s="498">
        <f>Tally!V712</f>
        <v>0</v>
      </c>
      <c r="D356" s="497">
        <f>Tally!R712</f>
        <v>0</v>
      </c>
      <c r="E356" s="497" t="str">
        <f t="shared" si="111"/>
        <v/>
      </c>
      <c r="F356" s="513"/>
      <c r="G356" s="497" t="str">
        <f t="shared" si="112"/>
        <v/>
      </c>
      <c r="H356" s="497" t="str">
        <f t="shared" si="113"/>
        <v/>
      </c>
      <c r="I356" s="513"/>
      <c r="J356" s="513"/>
      <c r="K356" s="497" t="str">
        <f t="shared" si="114"/>
        <v/>
      </c>
      <c r="L356" s="516" t="str">
        <f t="shared" si="115"/>
        <v/>
      </c>
      <c r="M356" s="516" t="str">
        <f t="shared" si="116"/>
        <v/>
      </c>
      <c r="N356" s="516" t="str">
        <f t="shared" si="117"/>
        <v/>
      </c>
      <c r="O356" s="513"/>
      <c r="P356" s="497" t="str">
        <f t="shared" si="118"/>
        <v/>
      </c>
      <c r="Q356" s="167" t="str">
        <f t="shared" si="119"/>
        <v/>
      </c>
    </row>
    <row r="357" spans="1:17">
      <c r="A357" s="497">
        <f>Tally!B713</f>
        <v>0</v>
      </c>
      <c r="B357" s="523">
        <f>Tally!C713</f>
        <v>0</v>
      </c>
      <c r="C357" s="498">
        <f>Tally!V713</f>
        <v>0</v>
      </c>
      <c r="D357" s="497">
        <f>Tally!R713</f>
        <v>0</v>
      </c>
      <c r="E357" s="497" t="str">
        <f t="shared" si="111"/>
        <v/>
      </c>
      <c r="F357" s="513"/>
      <c r="G357" s="497" t="str">
        <f t="shared" si="112"/>
        <v/>
      </c>
      <c r="H357" s="497" t="str">
        <f t="shared" si="113"/>
        <v/>
      </c>
      <c r="I357" s="513"/>
      <c r="J357" s="513"/>
      <c r="K357" s="497" t="str">
        <f t="shared" si="114"/>
        <v/>
      </c>
      <c r="L357" s="516" t="str">
        <f t="shared" si="115"/>
        <v/>
      </c>
      <c r="M357" s="516" t="str">
        <f t="shared" si="116"/>
        <v/>
      </c>
      <c r="N357" s="516" t="str">
        <f t="shared" si="117"/>
        <v/>
      </c>
      <c r="O357" s="513"/>
      <c r="P357" s="497" t="str">
        <f t="shared" si="118"/>
        <v/>
      </c>
      <c r="Q357" s="167" t="str">
        <f t="shared" si="119"/>
        <v/>
      </c>
    </row>
    <row r="358" spans="1:17">
      <c r="A358" s="497">
        <f>Tally!B714</f>
        <v>0</v>
      </c>
      <c r="B358" s="523">
        <f>Tally!C714</f>
        <v>0</v>
      </c>
      <c r="C358" s="498">
        <f>Tally!V714</f>
        <v>0</v>
      </c>
      <c r="D358" s="497">
        <f>Tally!R714</f>
        <v>0</v>
      </c>
      <c r="E358" s="497" t="str">
        <f t="shared" si="111"/>
        <v/>
      </c>
      <c r="F358" s="513"/>
      <c r="G358" s="497" t="str">
        <f t="shared" si="112"/>
        <v/>
      </c>
      <c r="H358" s="497" t="str">
        <f t="shared" si="113"/>
        <v/>
      </c>
      <c r="I358" s="513"/>
      <c r="J358" s="513"/>
      <c r="K358" s="497" t="str">
        <f t="shared" si="114"/>
        <v/>
      </c>
      <c r="L358" s="516" t="str">
        <f t="shared" si="115"/>
        <v/>
      </c>
      <c r="M358" s="516" t="str">
        <f t="shared" si="116"/>
        <v/>
      </c>
      <c r="N358" s="516" t="str">
        <f t="shared" si="117"/>
        <v/>
      </c>
      <c r="O358" s="513"/>
      <c r="P358" s="497" t="str">
        <f t="shared" si="118"/>
        <v/>
      </c>
      <c r="Q358" s="167" t="str">
        <f t="shared" si="119"/>
        <v/>
      </c>
    </row>
    <row r="359" spans="1:17">
      <c r="A359" s="497">
        <f>Tally!B715</f>
        <v>0</v>
      </c>
      <c r="B359" s="523">
        <f>Tally!C715</f>
        <v>0</v>
      </c>
      <c r="C359" s="498">
        <f>Tally!V715</f>
        <v>0</v>
      </c>
      <c r="D359" s="497">
        <f>Tally!R715</f>
        <v>0</v>
      </c>
      <c r="E359" s="497" t="str">
        <f t="shared" si="111"/>
        <v/>
      </c>
      <c r="F359" s="513"/>
      <c r="G359" s="497" t="str">
        <f t="shared" si="112"/>
        <v/>
      </c>
      <c r="H359" s="497" t="str">
        <f t="shared" si="113"/>
        <v/>
      </c>
      <c r="I359" s="513"/>
      <c r="J359" s="513"/>
      <c r="K359" s="497" t="str">
        <f t="shared" si="114"/>
        <v/>
      </c>
      <c r="L359" s="516" t="str">
        <f t="shared" si="115"/>
        <v/>
      </c>
      <c r="M359" s="516" t="str">
        <f t="shared" si="116"/>
        <v/>
      </c>
      <c r="N359" s="516" t="str">
        <f t="shared" si="117"/>
        <v/>
      </c>
      <c r="O359" s="513"/>
      <c r="P359" s="497" t="str">
        <f t="shared" si="118"/>
        <v/>
      </c>
      <c r="Q359" s="167" t="str">
        <f t="shared" si="119"/>
        <v/>
      </c>
    </row>
    <row r="360" spans="1:17">
      <c r="A360" s="497">
        <f>Tally!B716</f>
        <v>0</v>
      </c>
      <c r="B360" s="523">
        <f>Tally!C716</f>
        <v>0</v>
      </c>
      <c r="C360" s="498">
        <f>Tally!V716</f>
        <v>0</v>
      </c>
      <c r="D360" s="497">
        <f>Tally!R716</f>
        <v>0</v>
      </c>
      <c r="E360" s="497" t="str">
        <f t="shared" si="111"/>
        <v/>
      </c>
      <c r="F360" s="513"/>
      <c r="G360" s="497" t="str">
        <f t="shared" si="112"/>
        <v/>
      </c>
      <c r="H360" s="497" t="str">
        <f t="shared" si="113"/>
        <v/>
      </c>
      <c r="I360" s="513"/>
      <c r="J360" s="513"/>
      <c r="K360" s="497" t="str">
        <f t="shared" si="114"/>
        <v/>
      </c>
      <c r="L360" s="516" t="str">
        <f t="shared" si="115"/>
        <v/>
      </c>
      <c r="M360" s="516" t="str">
        <f t="shared" si="116"/>
        <v/>
      </c>
      <c r="N360" s="516" t="str">
        <f t="shared" si="117"/>
        <v/>
      </c>
      <c r="O360" s="513"/>
      <c r="P360" s="497" t="str">
        <f t="shared" si="118"/>
        <v/>
      </c>
      <c r="Q360" s="167" t="str">
        <f t="shared" si="119"/>
        <v/>
      </c>
    </row>
    <row r="361" spans="1:17">
      <c r="A361" s="497">
        <f>Tally!B717</f>
        <v>0</v>
      </c>
      <c r="B361" s="523">
        <f>Tally!C717</f>
        <v>0</v>
      </c>
      <c r="C361" s="498">
        <f>Tally!V717</f>
        <v>0</v>
      </c>
      <c r="D361" s="497">
        <f>Tally!R717</f>
        <v>0</v>
      </c>
      <c r="E361" s="497" t="str">
        <f t="shared" si="111"/>
        <v/>
      </c>
      <c r="F361" s="513"/>
      <c r="G361" s="497" t="str">
        <f t="shared" si="112"/>
        <v/>
      </c>
      <c r="H361" s="497" t="str">
        <f t="shared" si="113"/>
        <v/>
      </c>
      <c r="I361" s="513"/>
      <c r="J361" s="513"/>
      <c r="K361" s="497" t="str">
        <f t="shared" si="114"/>
        <v/>
      </c>
      <c r="L361" s="516" t="str">
        <f t="shared" si="115"/>
        <v/>
      </c>
      <c r="M361" s="516" t="str">
        <f t="shared" si="116"/>
        <v/>
      </c>
      <c r="N361" s="516" t="str">
        <f t="shared" si="117"/>
        <v/>
      </c>
      <c r="O361" s="513"/>
      <c r="P361" s="497" t="str">
        <f t="shared" si="118"/>
        <v/>
      </c>
      <c r="Q361" s="167" t="str">
        <f t="shared" si="119"/>
        <v/>
      </c>
    </row>
    <row r="362" spans="1:17">
      <c r="A362" s="497">
        <f>Tally!B718</f>
        <v>0</v>
      </c>
      <c r="B362" s="523">
        <f>Tally!C718</f>
        <v>0</v>
      </c>
      <c r="C362" s="498">
        <f>Tally!V718</f>
        <v>0</v>
      </c>
      <c r="D362" s="497">
        <f>Tally!R718</f>
        <v>0</v>
      </c>
      <c r="E362" s="497" t="str">
        <f t="shared" si="111"/>
        <v/>
      </c>
      <c r="F362" s="513"/>
      <c r="G362" s="497" t="str">
        <f t="shared" si="112"/>
        <v/>
      </c>
      <c r="H362" s="497" t="str">
        <f t="shared" si="113"/>
        <v/>
      </c>
      <c r="I362" s="513"/>
      <c r="J362" s="513"/>
      <c r="K362" s="497" t="str">
        <f t="shared" si="114"/>
        <v/>
      </c>
      <c r="L362" s="516" t="str">
        <f t="shared" si="115"/>
        <v/>
      </c>
      <c r="M362" s="516" t="str">
        <f t="shared" si="116"/>
        <v/>
      </c>
      <c r="N362" s="516" t="str">
        <f t="shared" si="117"/>
        <v/>
      </c>
      <c r="O362" s="513"/>
      <c r="P362" s="497" t="str">
        <f t="shared" si="118"/>
        <v/>
      </c>
      <c r="Q362" s="167" t="str">
        <f t="shared" si="119"/>
        <v/>
      </c>
    </row>
    <row r="363" spans="1:17">
      <c r="A363" s="497">
        <f>Tally!B719</f>
        <v>0</v>
      </c>
      <c r="B363" s="523">
        <f>Tally!C719</f>
        <v>0</v>
      </c>
      <c r="C363" s="498">
        <f>Tally!V719</f>
        <v>0</v>
      </c>
      <c r="D363" s="497">
        <f>Tally!R719</f>
        <v>0</v>
      </c>
      <c r="E363" s="497" t="str">
        <f t="shared" si="111"/>
        <v/>
      </c>
      <c r="F363" s="513"/>
      <c r="G363" s="497" t="str">
        <f t="shared" si="112"/>
        <v/>
      </c>
      <c r="H363" s="497" t="str">
        <f t="shared" si="113"/>
        <v/>
      </c>
      <c r="I363" s="513"/>
      <c r="J363" s="513"/>
      <c r="K363" s="497" t="str">
        <f t="shared" si="114"/>
        <v/>
      </c>
      <c r="L363" s="516" t="str">
        <f t="shared" si="115"/>
        <v/>
      </c>
      <c r="M363" s="516" t="str">
        <f t="shared" si="116"/>
        <v/>
      </c>
      <c r="N363" s="516" t="str">
        <f t="shared" si="117"/>
        <v/>
      </c>
      <c r="O363" s="513"/>
      <c r="P363" s="497" t="str">
        <f t="shared" si="118"/>
        <v/>
      </c>
      <c r="Q363" s="167" t="str">
        <f t="shared" si="119"/>
        <v/>
      </c>
    </row>
    <row r="364" spans="1:17">
      <c r="A364" s="497">
        <f>Tally!B720</f>
        <v>0</v>
      </c>
      <c r="B364" s="523">
        <f>Tally!C720</f>
        <v>0</v>
      </c>
      <c r="C364" s="498">
        <f>Tally!V720</f>
        <v>0</v>
      </c>
      <c r="D364" s="497">
        <f>Tally!R720</f>
        <v>0</v>
      </c>
      <c r="E364" s="497" t="str">
        <f t="shared" si="111"/>
        <v/>
      </c>
      <c r="F364" s="513"/>
      <c r="G364" s="497" t="str">
        <f t="shared" si="112"/>
        <v/>
      </c>
      <c r="H364" s="497" t="str">
        <f t="shared" si="113"/>
        <v/>
      </c>
      <c r="I364" s="513"/>
      <c r="J364" s="513"/>
      <c r="K364" s="497" t="str">
        <f t="shared" si="114"/>
        <v/>
      </c>
      <c r="L364" s="516" t="str">
        <f t="shared" si="115"/>
        <v/>
      </c>
      <c r="M364" s="516" t="str">
        <f t="shared" si="116"/>
        <v/>
      </c>
      <c r="N364" s="516" t="str">
        <f t="shared" si="117"/>
        <v/>
      </c>
      <c r="O364" s="513"/>
      <c r="P364" s="497" t="str">
        <f t="shared" si="118"/>
        <v/>
      </c>
      <c r="Q364" s="167" t="str">
        <f t="shared" si="119"/>
        <v/>
      </c>
    </row>
    <row r="365" spans="1:17">
      <c r="A365" s="497">
        <f>Tally!B721</f>
        <v>0</v>
      </c>
      <c r="B365" s="523">
        <f>Tally!C721</f>
        <v>0</v>
      </c>
      <c r="C365" s="498">
        <f>Tally!V721</f>
        <v>0</v>
      </c>
      <c r="D365" s="497">
        <f>Tally!R721</f>
        <v>0</v>
      </c>
      <c r="E365" s="497" t="str">
        <f t="shared" si="111"/>
        <v/>
      </c>
      <c r="F365" s="513"/>
      <c r="G365" s="497" t="str">
        <f t="shared" si="112"/>
        <v/>
      </c>
      <c r="H365" s="497" t="str">
        <f t="shared" si="113"/>
        <v/>
      </c>
      <c r="I365" s="513"/>
      <c r="J365" s="513"/>
      <c r="K365" s="497" t="str">
        <f t="shared" si="114"/>
        <v/>
      </c>
      <c r="L365" s="516" t="str">
        <f t="shared" si="115"/>
        <v/>
      </c>
      <c r="M365" s="516" t="str">
        <f t="shared" si="116"/>
        <v/>
      </c>
      <c r="N365" s="516" t="str">
        <f t="shared" si="117"/>
        <v/>
      </c>
      <c r="O365" s="513"/>
      <c r="P365" s="497" t="str">
        <f t="shared" si="118"/>
        <v/>
      </c>
      <c r="Q365" s="167" t="str">
        <f t="shared" si="119"/>
        <v/>
      </c>
    </row>
    <row r="366" spans="1:17">
      <c r="A366" s="497">
        <f>Tally!B722</f>
        <v>0</v>
      </c>
      <c r="B366" s="523">
        <f>Tally!C722</f>
        <v>0</v>
      </c>
      <c r="C366" s="498">
        <f>Tally!V722</f>
        <v>0</v>
      </c>
      <c r="D366" s="497">
        <f>Tally!R722</f>
        <v>0</v>
      </c>
      <c r="E366" s="497" t="str">
        <f t="shared" si="111"/>
        <v/>
      </c>
      <c r="F366" s="513"/>
      <c r="G366" s="497" t="str">
        <f t="shared" si="112"/>
        <v/>
      </c>
      <c r="H366" s="497" t="str">
        <f t="shared" si="113"/>
        <v/>
      </c>
      <c r="I366" s="513"/>
      <c r="J366" s="513"/>
      <c r="K366" s="497" t="str">
        <f t="shared" si="114"/>
        <v/>
      </c>
      <c r="L366" s="516" t="str">
        <f t="shared" si="115"/>
        <v/>
      </c>
      <c r="M366" s="516" t="str">
        <f t="shared" si="116"/>
        <v/>
      </c>
      <c r="N366" s="516" t="str">
        <f t="shared" si="117"/>
        <v/>
      </c>
      <c r="O366" s="513"/>
      <c r="P366" s="497" t="str">
        <f t="shared" si="118"/>
        <v/>
      </c>
      <c r="Q366" s="167" t="str">
        <f t="shared" si="119"/>
        <v/>
      </c>
    </row>
    <row r="367" spans="1:17">
      <c r="A367" s="497">
        <f>Tally!B723</f>
        <v>0</v>
      </c>
      <c r="B367" s="523">
        <f>Tally!C723</f>
        <v>0</v>
      </c>
      <c r="C367" s="498">
        <f>Tally!V723</f>
        <v>0</v>
      </c>
      <c r="D367" s="497">
        <f>Tally!R723</f>
        <v>0</v>
      </c>
      <c r="E367" s="497" t="str">
        <f t="shared" si="111"/>
        <v/>
      </c>
      <c r="F367" s="513"/>
      <c r="G367" s="497" t="str">
        <f t="shared" si="112"/>
        <v/>
      </c>
      <c r="H367" s="497" t="str">
        <f t="shared" si="113"/>
        <v/>
      </c>
      <c r="I367" s="513"/>
      <c r="J367" s="513"/>
      <c r="K367" s="497" t="str">
        <f t="shared" si="114"/>
        <v/>
      </c>
      <c r="L367" s="516" t="str">
        <f t="shared" si="115"/>
        <v/>
      </c>
      <c r="M367" s="516" t="str">
        <f t="shared" si="116"/>
        <v/>
      </c>
      <c r="N367" s="516" t="str">
        <f t="shared" si="117"/>
        <v/>
      </c>
      <c r="O367" s="513"/>
      <c r="P367" s="497" t="str">
        <f t="shared" si="118"/>
        <v/>
      </c>
      <c r="Q367" s="167" t="str">
        <f t="shared" si="119"/>
        <v/>
      </c>
    </row>
    <row r="368" spans="1:17">
      <c r="A368" s="497">
        <f>Tally!B724</f>
        <v>0</v>
      </c>
      <c r="B368" s="523">
        <f>Tally!C724</f>
        <v>0</v>
      </c>
      <c r="C368" s="498">
        <f>Tally!V724</f>
        <v>0</v>
      </c>
      <c r="D368" s="497">
        <f>Tally!R724</f>
        <v>0</v>
      </c>
      <c r="E368" s="497" t="str">
        <f t="shared" si="111"/>
        <v/>
      </c>
      <c r="F368" s="513"/>
      <c r="G368" s="497" t="str">
        <f t="shared" si="112"/>
        <v/>
      </c>
      <c r="H368" s="497" t="str">
        <f t="shared" si="113"/>
        <v/>
      </c>
      <c r="I368" s="513"/>
      <c r="J368" s="513"/>
      <c r="K368" s="497" t="str">
        <f t="shared" si="114"/>
        <v/>
      </c>
      <c r="L368" s="516" t="str">
        <f t="shared" si="115"/>
        <v/>
      </c>
      <c r="M368" s="516" t="str">
        <f t="shared" si="116"/>
        <v/>
      </c>
      <c r="N368" s="516" t="str">
        <f t="shared" si="117"/>
        <v/>
      </c>
      <c r="O368" s="513"/>
      <c r="P368" s="497" t="str">
        <f t="shared" si="118"/>
        <v/>
      </c>
      <c r="Q368" s="167" t="str">
        <f t="shared" si="119"/>
        <v/>
      </c>
    </row>
    <row r="369" spans="1:17">
      <c r="A369" s="497">
        <f>Tally!B725</f>
        <v>0</v>
      </c>
      <c r="B369" s="523">
        <f>Tally!C725</f>
        <v>0</v>
      </c>
      <c r="C369" s="498">
        <f>Tally!V725</f>
        <v>0</v>
      </c>
      <c r="D369" s="497">
        <f>Tally!R725</f>
        <v>0</v>
      </c>
      <c r="E369" s="497" t="str">
        <f t="shared" si="111"/>
        <v/>
      </c>
      <c r="F369" s="513"/>
      <c r="G369" s="497" t="str">
        <f t="shared" si="112"/>
        <v/>
      </c>
      <c r="H369" s="497" t="str">
        <f t="shared" si="113"/>
        <v/>
      </c>
      <c r="I369" s="513"/>
      <c r="J369" s="513"/>
      <c r="K369" s="497" t="str">
        <f t="shared" si="114"/>
        <v/>
      </c>
      <c r="L369" s="516" t="str">
        <f t="shared" si="115"/>
        <v/>
      </c>
      <c r="M369" s="516" t="str">
        <f t="shared" si="116"/>
        <v/>
      </c>
      <c r="N369" s="516" t="str">
        <f t="shared" si="117"/>
        <v/>
      </c>
      <c r="O369" s="513"/>
      <c r="P369" s="497" t="str">
        <f t="shared" si="118"/>
        <v/>
      </c>
      <c r="Q369" s="167" t="str">
        <f t="shared" si="119"/>
        <v/>
      </c>
    </row>
    <row r="370" spans="1:17">
      <c r="A370" s="497">
        <f>Tally!B726</f>
        <v>0</v>
      </c>
      <c r="B370" s="523">
        <f>Tally!C726</f>
        <v>0</v>
      </c>
      <c r="C370" s="498">
        <f>Tally!V726</f>
        <v>0</v>
      </c>
      <c r="D370" s="497">
        <f>Tally!R726</f>
        <v>0</v>
      </c>
      <c r="E370" s="497" t="str">
        <f t="shared" si="111"/>
        <v/>
      </c>
      <c r="F370" s="513"/>
      <c r="G370" s="497" t="str">
        <f t="shared" si="112"/>
        <v/>
      </c>
      <c r="H370" s="497" t="str">
        <f t="shared" si="113"/>
        <v/>
      </c>
      <c r="I370" s="513"/>
      <c r="J370" s="513"/>
      <c r="K370" s="497" t="str">
        <f t="shared" si="114"/>
        <v/>
      </c>
      <c r="L370" s="516" t="str">
        <f t="shared" si="115"/>
        <v/>
      </c>
      <c r="M370" s="516" t="str">
        <f t="shared" si="116"/>
        <v/>
      </c>
      <c r="N370" s="516" t="str">
        <f t="shared" si="117"/>
        <v/>
      </c>
      <c r="O370" s="513"/>
      <c r="P370" s="497" t="str">
        <f t="shared" si="118"/>
        <v/>
      </c>
      <c r="Q370" s="167" t="str">
        <f t="shared" si="119"/>
        <v/>
      </c>
    </row>
    <row r="371" spans="1:17">
      <c r="A371" s="497">
        <f>Tally!B727</f>
        <v>0</v>
      </c>
      <c r="B371" s="523">
        <f>Tally!C727</f>
        <v>0</v>
      </c>
      <c r="C371" s="498">
        <f>Tally!V727</f>
        <v>0</v>
      </c>
      <c r="D371" s="497">
        <f>Tally!R727</f>
        <v>0</v>
      </c>
      <c r="E371" s="497" t="str">
        <f t="shared" si="111"/>
        <v/>
      </c>
      <c r="F371" s="513"/>
      <c r="G371" s="497" t="str">
        <f t="shared" si="112"/>
        <v/>
      </c>
      <c r="H371" s="497" t="str">
        <f t="shared" si="113"/>
        <v/>
      </c>
      <c r="I371" s="513"/>
      <c r="J371" s="513"/>
      <c r="K371" s="497" t="str">
        <f t="shared" si="114"/>
        <v/>
      </c>
      <c r="L371" s="516" t="str">
        <f t="shared" si="115"/>
        <v/>
      </c>
      <c r="M371" s="516" t="str">
        <f t="shared" si="116"/>
        <v/>
      </c>
      <c r="N371" s="516" t="str">
        <f t="shared" si="117"/>
        <v/>
      </c>
      <c r="O371" s="513"/>
      <c r="P371" s="497" t="str">
        <f t="shared" si="118"/>
        <v/>
      </c>
      <c r="Q371" s="167" t="str">
        <f t="shared" si="119"/>
        <v/>
      </c>
    </row>
    <row r="372" spans="1:17">
      <c r="A372" s="497">
        <f>Tally!B728</f>
        <v>0</v>
      </c>
      <c r="B372" s="523">
        <f>Tally!C728</f>
        <v>0</v>
      </c>
      <c r="C372" s="498">
        <f>Tally!V728</f>
        <v>0</v>
      </c>
      <c r="D372" s="497">
        <f>Tally!R728</f>
        <v>0</v>
      </c>
      <c r="E372" s="497" t="str">
        <f t="shared" si="111"/>
        <v/>
      </c>
      <c r="F372" s="513"/>
      <c r="G372" s="497" t="str">
        <f t="shared" si="112"/>
        <v/>
      </c>
      <c r="H372" s="497" t="str">
        <f t="shared" si="113"/>
        <v/>
      </c>
      <c r="I372" s="513"/>
      <c r="J372" s="513"/>
      <c r="K372" s="497" t="str">
        <f t="shared" si="114"/>
        <v/>
      </c>
      <c r="L372" s="516" t="str">
        <f t="shared" si="115"/>
        <v/>
      </c>
      <c r="M372" s="516" t="str">
        <f t="shared" si="116"/>
        <v/>
      </c>
      <c r="N372" s="516" t="str">
        <f t="shared" si="117"/>
        <v/>
      </c>
      <c r="O372" s="513"/>
      <c r="P372" s="497" t="str">
        <f t="shared" si="118"/>
        <v/>
      </c>
      <c r="Q372" s="167" t="str">
        <f t="shared" si="119"/>
        <v/>
      </c>
    </row>
    <row r="373" spans="1:17">
      <c r="A373" s="497">
        <f>Tally!B729</f>
        <v>0</v>
      </c>
      <c r="B373" s="523">
        <f>Tally!C729</f>
        <v>0</v>
      </c>
      <c r="C373" s="498">
        <f>Tally!V729</f>
        <v>0</v>
      </c>
      <c r="D373" s="497">
        <f>Tally!R729</f>
        <v>0</v>
      </c>
      <c r="E373" s="497" t="str">
        <f t="shared" si="111"/>
        <v/>
      </c>
      <c r="F373" s="513"/>
      <c r="G373" s="497" t="str">
        <f t="shared" si="112"/>
        <v/>
      </c>
      <c r="H373" s="497" t="str">
        <f t="shared" si="113"/>
        <v/>
      </c>
      <c r="I373" s="513"/>
      <c r="J373" s="513"/>
      <c r="K373" s="497" t="str">
        <f t="shared" si="114"/>
        <v/>
      </c>
      <c r="L373" s="516" t="str">
        <f t="shared" si="115"/>
        <v/>
      </c>
      <c r="M373" s="516" t="str">
        <f t="shared" si="116"/>
        <v/>
      </c>
      <c r="N373" s="516" t="str">
        <f t="shared" si="117"/>
        <v/>
      </c>
      <c r="O373" s="513"/>
      <c r="P373" s="497" t="str">
        <f t="shared" si="118"/>
        <v/>
      </c>
      <c r="Q373" s="167" t="str">
        <f t="shared" si="119"/>
        <v/>
      </c>
    </row>
    <row r="374" spans="1:17">
      <c r="A374" s="497">
        <f>Tally!B730</f>
        <v>0</v>
      </c>
      <c r="B374" s="523">
        <f>Tally!C730</f>
        <v>0</v>
      </c>
      <c r="C374" s="498">
        <f>Tally!V730</f>
        <v>0</v>
      </c>
      <c r="D374" s="497">
        <f>Tally!R730</f>
        <v>0</v>
      </c>
      <c r="E374" s="497" t="str">
        <f t="shared" si="111"/>
        <v/>
      </c>
      <c r="F374" s="513"/>
      <c r="G374" s="497" t="str">
        <f t="shared" si="112"/>
        <v/>
      </c>
      <c r="H374" s="497" t="str">
        <f t="shared" si="113"/>
        <v/>
      </c>
      <c r="I374" s="513"/>
      <c r="J374" s="513"/>
      <c r="K374" s="497" t="str">
        <f t="shared" si="114"/>
        <v/>
      </c>
      <c r="L374" s="516" t="str">
        <f t="shared" si="115"/>
        <v/>
      </c>
      <c r="M374" s="516" t="str">
        <f t="shared" si="116"/>
        <v/>
      </c>
      <c r="N374" s="516" t="str">
        <f t="shared" si="117"/>
        <v/>
      </c>
      <c r="O374" s="513"/>
      <c r="P374" s="497" t="str">
        <f t="shared" si="118"/>
        <v/>
      </c>
      <c r="Q374" s="167" t="str">
        <f t="shared" si="119"/>
        <v/>
      </c>
    </row>
    <row r="375" spans="1:17">
      <c r="A375" s="497">
        <f>Tally!B731</f>
        <v>0</v>
      </c>
      <c r="B375" s="523">
        <f>Tally!C731</f>
        <v>0</v>
      </c>
      <c r="C375" s="498">
        <f>Tally!V731</f>
        <v>0</v>
      </c>
      <c r="D375" s="497">
        <f>Tally!R731</f>
        <v>0</v>
      </c>
      <c r="E375" s="497" t="str">
        <f t="shared" si="111"/>
        <v/>
      </c>
      <c r="F375" s="513"/>
      <c r="G375" s="497" t="str">
        <f t="shared" si="112"/>
        <v/>
      </c>
      <c r="H375" s="497" t="str">
        <f t="shared" si="113"/>
        <v/>
      </c>
      <c r="I375" s="513"/>
      <c r="J375" s="513"/>
      <c r="K375" s="497" t="str">
        <f t="shared" si="114"/>
        <v/>
      </c>
      <c r="L375" s="516" t="str">
        <f t="shared" si="115"/>
        <v/>
      </c>
      <c r="M375" s="516" t="str">
        <f t="shared" si="116"/>
        <v/>
      </c>
      <c r="N375" s="516" t="str">
        <f t="shared" si="117"/>
        <v/>
      </c>
      <c r="O375" s="513"/>
      <c r="P375" s="497" t="str">
        <f t="shared" si="118"/>
        <v/>
      </c>
      <c r="Q375" s="167" t="str">
        <f t="shared" si="119"/>
        <v/>
      </c>
    </row>
    <row r="376" spans="1:17">
      <c r="A376" s="497">
        <f>Tally!B732</f>
        <v>0</v>
      </c>
      <c r="B376" s="523">
        <f>Tally!C732</f>
        <v>0</v>
      </c>
      <c r="C376" s="498">
        <f>Tally!V732</f>
        <v>0</v>
      </c>
      <c r="D376" s="497">
        <f>Tally!R732</f>
        <v>0</v>
      </c>
      <c r="E376" s="497" t="str">
        <f t="shared" si="111"/>
        <v/>
      </c>
      <c r="F376" s="513"/>
      <c r="G376" s="497" t="str">
        <f t="shared" si="112"/>
        <v/>
      </c>
      <c r="H376" s="497" t="str">
        <f t="shared" si="113"/>
        <v/>
      </c>
      <c r="I376" s="513"/>
      <c r="J376" s="513"/>
      <c r="K376" s="497" t="str">
        <f t="shared" si="114"/>
        <v/>
      </c>
      <c r="L376" s="516" t="str">
        <f t="shared" si="115"/>
        <v/>
      </c>
      <c r="M376" s="516" t="str">
        <f t="shared" si="116"/>
        <v/>
      </c>
      <c r="N376" s="516" t="str">
        <f t="shared" si="117"/>
        <v/>
      </c>
      <c r="O376" s="513"/>
      <c r="P376" s="497" t="str">
        <f t="shared" si="118"/>
        <v/>
      </c>
      <c r="Q376" s="167" t="str">
        <f t="shared" si="119"/>
        <v/>
      </c>
    </row>
    <row r="377" spans="1:17">
      <c r="A377" s="497">
        <f>Tally!B733</f>
        <v>0</v>
      </c>
      <c r="B377" s="523">
        <f>Tally!C733</f>
        <v>0</v>
      </c>
      <c r="C377" s="498">
        <f>Tally!V733</f>
        <v>0</v>
      </c>
      <c r="D377" s="497">
        <f>Tally!R733</f>
        <v>0</v>
      </c>
      <c r="E377" s="497" t="str">
        <f t="shared" si="111"/>
        <v/>
      </c>
      <c r="F377" s="513"/>
      <c r="G377" s="497" t="str">
        <f t="shared" si="112"/>
        <v/>
      </c>
      <c r="H377" s="497" t="str">
        <f t="shared" si="113"/>
        <v/>
      </c>
      <c r="I377" s="513"/>
      <c r="J377" s="513"/>
      <c r="K377" s="497" t="str">
        <f t="shared" si="114"/>
        <v/>
      </c>
      <c r="L377" s="516" t="str">
        <f t="shared" si="115"/>
        <v/>
      </c>
      <c r="M377" s="516" t="str">
        <f t="shared" si="116"/>
        <v/>
      </c>
      <c r="N377" s="516" t="str">
        <f t="shared" si="117"/>
        <v/>
      </c>
      <c r="O377" s="513"/>
      <c r="P377" s="497" t="str">
        <f t="shared" si="118"/>
        <v/>
      </c>
      <c r="Q377" s="167" t="str">
        <f t="shared" si="119"/>
        <v/>
      </c>
    </row>
    <row r="378" spans="1:17">
      <c r="A378" s="497">
        <f>Tally!B734</f>
        <v>0</v>
      </c>
      <c r="B378" s="523">
        <f>Tally!C734</f>
        <v>0</v>
      </c>
      <c r="C378" s="498">
        <f>Tally!V734</f>
        <v>0</v>
      </c>
      <c r="D378" s="497">
        <f>Tally!R734</f>
        <v>0</v>
      </c>
      <c r="E378" s="497" t="str">
        <f t="shared" si="111"/>
        <v/>
      </c>
      <c r="F378" s="513"/>
      <c r="G378" s="497" t="str">
        <f t="shared" si="112"/>
        <v/>
      </c>
      <c r="H378" s="497" t="str">
        <f t="shared" si="113"/>
        <v/>
      </c>
      <c r="I378" s="513"/>
      <c r="J378" s="513"/>
      <c r="K378" s="497" t="str">
        <f t="shared" si="114"/>
        <v/>
      </c>
      <c r="L378" s="516" t="str">
        <f t="shared" si="115"/>
        <v/>
      </c>
      <c r="M378" s="516" t="str">
        <f t="shared" si="116"/>
        <v/>
      </c>
      <c r="N378" s="516" t="str">
        <f t="shared" si="117"/>
        <v/>
      </c>
      <c r="O378" s="513"/>
      <c r="P378" s="497" t="str">
        <f t="shared" si="118"/>
        <v/>
      </c>
      <c r="Q378" s="167" t="str">
        <f t="shared" si="119"/>
        <v/>
      </c>
    </row>
    <row r="379" spans="1:17">
      <c r="A379" s="497">
        <f>Tally!B735</f>
        <v>0</v>
      </c>
      <c r="B379" s="523">
        <f>Tally!C735</f>
        <v>0</v>
      </c>
      <c r="C379" s="498">
        <f>Tally!V735</f>
        <v>0</v>
      </c>
      <c r="D379" s="497">
        <f>Tally!R735</f>
        <v>0</v>
      </c>
      <c r="E379" s="497" t="str">
        <f t="shared" si="111"/>
        <v/>
      </c>
      <c r="F379" s="513"/>
      <c r="G379" s="497" t="str">
        <f t="shared" si="112"/>
        <v/>
      </c>
      <c r="H379" s="497" t="str">
        <f t="shared" si="113"/>
        <v/>
      </c>
      <c r="I379" s="513"/>
      <c r="J379" s="513"/>
      <c r="K379" s="497" t="str">
        <f t="shared" si="114"/>
        <v/>
      </c>
      <c r="L379" s="516" t="str">
        <f t="shared" si="115"/>
        <v/>
      </c>
      <c r="M379" s="516" t="str">
        <f t="shared" si="116"/>
        <v/>
      </c>
      <c r="N379" s="516" t="str">
        <f t="shared" si="117"/>
        <v/>
      </c>
      <c r="O379" s="513"/>
      <c r="P379" s="497" t="str">
        <f t="shared" si="118"/>
        <v/>
      </c>
      <c r="Q379" s="167" t="str">
        <f t="shared" si="119"/>
        <v/>
      </c>
    </row>
    <row r="380" spans="1:17">
      <c r="A380" s="497">
        <f>Tally!B736</f>
        <v>0</v>
      </c>
      <c r="B380" s="523">
        <f>Tally!C736</f>
        <v>0</v>
      </c>
      <c r="C380" s="498">
        <f>Tally!V736</f>
        <v>0</v>
      </c>
      <c r="D380" s="497">
        <f>Tally!R736</f>
        <v>0</v>
      </c>
      <c r="E380" s="497" t="str">
        <f t="shared" si="111"/>
        <v/>
      </c>
      <c r="F380" s="513"/>
      <c r="G380" s="497" t="str">
        <f t="shared" si="112"/>
        <v/>
      </c>
      <c r="H380" s="497" t="str">
        <f t="shared" si="113"/>
        <v/>
      </c>
      <c r="I380" s="513"/>
      <c r="J380" s="513"/>
      <c r="K380" s="497" t="str">
        <f t="shared" si="114"/>
        <v/>
      </c>
      <c r="L380" s="516" t="str">
        <f t="shared" si="115"/>
        <v/>
      </c>
      <c r="M380" s="516" t="str">
        <f t="shared" si="116"/>
        <v/>
      </c>
      <c r="N380" s="516" t="str">
        <f t="shared" si="117"/>
        <v/>
      </c>
      <c r="O380" s="513"/>
      <c r="P380" s="497" t="str">
        <f t="shared" si="118"/>
        <v/>
      </c>
      <c r="Q380" s="167" t="str">
        <f t="shared" si="119"/>
        <v/>
      </c>
    </row>
    <row r="381" spans="1:17">
      <c r="A381" s="497">
        <f>Tally!B737</f>
        <v>0</v>
      </c>
      <c r="B381" s="523">
        <f>Tally!C737</f>
        <v>0</v>
      </c>
      <c r="C381" s="498">
        <f>Tally!V737</f>
        <v>0</v>
      </c>
      <c r="D381" s="497">
        <f>Tally!R737</f>
        <v>0</v>
      </c>
      <c r="E381" s="497" t="str">
        <f t="shared" si="111"/>
        <v/>
      </c>
      <c r="F381" s="513"/>
      <c r="G381" s="497" t="str">
        <f t="shared" si="112"/>
        <v/>
      </c>
      <c r="H381" s="497" t="str">
        <f t="shared" si="113"/>
        <v/>
      </c>
      <c r="I381" s="513"/>
      <c r="J381" s="513"/>
      <c r="K381" s="497" t="str">
        <f t="shared" si="114"/>
        <v/>
      </c>
      <c r="L381" s="516" t="str">
        <f t="shared" si="115"/>
        <v/>
      </c>
      <c r="M381" s="516" t="str">
        <f t="shared" si="116"/>
        <v/>
      </c>
      <c r="N381" s="516" t="str">
        <f t="shared" si="117"/>
        <v/>
      </c>
      <c r="O381" s="513"/>
      <c r="P381" s="497" t="str">
        <f t="shared" si="118"/>
        <v/>
      </c>
      <c r="Q381" s="167" t="str">
        <f t="shared" si="119"/>
        <v/>
      </c>
    </row>
    <row r="382" spans="1:17">
      <c r="A382" s="497">
        <f>Tally!B738</f>
        <v>0</v>
      </c>
      <c r="B382" s="523">
        <f>Tally!C738</f>
        <v>0</v>
      </c>
      <c r="C382" s="498">
        <f>Tally!V738</f>
        <v>0</v>
      </c>
      <c r="D382" s="497">
        <f>Tally!R738</f>
        <v>0</v>
      </c>
      <c r="E382" s="497" t="str">
        <f t="shared" si="111"/>
        <v/>
      </c>
      <c r="F382" s="513"/>
      <c r="G382" s="497" t="str">
        <f t="shared" si="112"/>
        <v/>
      </c>
      <c r="H382" s="497" t="str">
        <f t="shared" si="113"/>
        <v/>
      </c>
      <c r="I382" s="513"/>
      <c r="J382" s="513"/>
      <c r="K382" s="497" t="str">
        <f t="shared" si="114"/>
        <v/>
      </c>
      <c r="L382" s="516" t="str">
        <f t="shared" si="115"/>
        <v/>
      </c>
      <c r="M382" s="516" t="str">
        <f t="shared" si="116"/>
        <v/>
      </c>
      <c r="N382" s="516" t="str">
        <f t="shared" si="117"/>
        <v/>
      </c>
      <c r="O382" s="513"/>
      <c r="P382" s="497" t="str">
        <f t="shared" si="118"/>
        <v/>
      </c>
      <c r="Q382" s="167" t="str">
        <f t="shared" si="119"/>
        <v/>
      </c>
    </row>
    <row r="384" spans="1:17" ht="13.5" thickBot="1"/>
    <row r="385" spans="1:17" ht="13.5" thickBot="1">
      <c r="E385" s="613" t="str">
        <f>"Totals For "&amp;A387</f>
        <v>Totals For Input Section 9</v>
      </c>
      <c r="F385" s="614"/>
      <c r="G385" s="614"/>
      <c r="H385" s="614"/>
      <c r="I385" s="614"/>
      <c r="J385" s="614"/>
      <c r="K385" s="615"/>
    </row>
    <row r="386" spans="1:17" ht="13.5" thickBot="1">
      <c r="A386" s="252" t="s">
        <v>154</v>
      </c>
      <c r="E386" s="616" t="s">
        <v>252</v>
      </c>
      <c r="F386" s="578"/>
      <c r="G386" s="578"/>
      <c r="H386" s="521">
        <f>SUM(N389:N428)</f>
        <v>0</v>
      </c>
      <c r="I386" s="617" t="s">
        <v>232</v>
      </c>
      <c r="J386" s="618"/>
      <c r="K386" s="520">
        <f>SUM(P389:P428)</f>
        <v>0</v>
      </c>
    </row>
    <row r="387" spans="1:17" ht="13.5" thickBot="1">
      <c r="A387" s="613" t="str">
        <f>Tally!B782</f>
        <v>Input Section 9</v>
      </c>
      <c r="B387" s="615"/>
      <c r="E387" s="495"/>
      <c r="F387" s="619" t="s">
        <v>253</v>
      </c>
      <c r="G387" s="619"/>
      <c r="H387" s="620" t="str">
        <f>IF(K386="","",IF(K386&gt;0,"Lost FTE", IF(K386&lt;0,"Gained FTE","Even")))</f>
        <v>Even</v>
      </c>
      <c r="I387" s="620"/>
      <c r="J387" s="522"/>
      <c r="K387" s="496"/>
    </row>
    <row r="388" spans="1:17" ht="51">
      <c r="A388" s="502" t="s">
        <v>38</v>
      </c>
      <c r="B388" s="2" t="s">
        <v>39</v>
      </c>
      <c r="C388" s="494" t="s">
        <v>43</v>
      </c>
      <c r="D388" s="159" t="s">
        <v>239</v>
      </c>
      <c r="E388" s="159" t="s">
        <v>240</v>
      </c>
      <c r="F388" s="159" t="s">
        <v>241</v>
      </c>
      <c r="G388" s="159" t="s">
        <v>242</v>
      </c>
      <c r="H388" s="159" t="s">
        <v>243</v>
      </c>
      <c r="I388" s="159" t="s">
        <v>244</v>
      </c>
      <c r="J388" s="511" t="s">
        <v>245</v>
      </c>
      <c r="K388" s="511" t="s">
        <v>246</v>
      </c>
      <c r="L388" s="159" t="s">
        <v>247</v>
      </c>
      <c r="M388" s="159" t="s">
        <v>248</v>
      </c>
      <c r="N388" s="159" t="s">
        <v>249</v>
      </c>
      <c r="O388" s="512" t="s">
        <v>250</v>
      </c>
      <c r="P388" s="159" t="s">
        <v>251</v>
      </c>
    </row>
    <row r="389" spans="1:17">
      <c r="A389" s="497">
        <f>Tally!B786</f>
        <v>0</v>
      </c>
      <c r="B389" s="523">
        <f>Tally!C786</f>
        <v>0</v>
      </c>
      <c r="C389" s="498">
        <f>Tally!V786</f>
        <v>0</v>
      </c>
      <c r="D389" s="497">
        <f>Tally!R786</f>
        <v>0</v>
      </c>
      <c r="E389" s="497" t="str">
        <f t="shared" ref="E389" si="120">IFERROR(C389/D389,"")</f>
        <v/>
      </c>
      <c r="F389" s="513"/>
      <c r="G389" s="497" t="str">
        <f t="shared" ref="G389" si="121">IFERROR(IF(F389&lt;&gt;"",F389-E389,$C$7-E389),"")</f>
        <v/>
      </c>
      <c r="H389" s="497" t="str">
        <f t="shared" ref="H389" si="122">IFERROR(G389*D389,"")</f>
        <v/>
      </c>
      <c r="I389" s="513"/>
      <c r="J389" s="513"/>
      <c r="K389" s="497" t="str">
        <f t="shared" ref="K389" si="123">IFERROR($C$10/E389,"")</f>
        <v/>
      </c>
      <c r="L389" s="516" t="str">
        <f t="shared" ref="L389" si="124">IFERROR(IF(AND(I389&lt;&gt;"",J389=""),I389/$C$5/E389, IF(AND(I389&lt;&gt;"",J389&lt;&gt;""),I389/J389/E389,IF(AND(I389="",J389&lt;&gt;""),$C$3/J389/E389,$C$6/E389))),"")</f>
        <v/>
      </c>
      <c r="M389" s="516" t="str">
        <f t="shared" ref="M389" si="125">IFERROR(L389-$C$8,"")</f>
        <v/>
      </c>
      <c r="N389" s="516" t="str">
        <f t="shared" ref="N389" si="126">IFERROR(IF(M389&gt;0,M389*E389,IF(M389&lt;0,M389*H389*-1,"")),"")</f>
        <v/>
      </c>
      <c r="O389" s="513"/>
      <c r="P389" s="497" t="str">
        <f t="shared" ref="P389" si="127">IFERROR((IF(O389&lt;&gt;"",H389/O389,H389/$C$12)),"")</f>
        <v/>
      </c>
      <c r="Q389" s="167" t="str">
        <f t="shared" ref="Q389" si="128">IF(P389="","",IF(P389&gt;0,"Lost FTE", IF(P389&lt;0,"Gained FTE","Even")))</f>
        <v/>
      </c>
    </row>
    <row r="390" spans="1:17">
      <c r="A390" s="497">
        <f>Tally!B787</f>
        <v>0</v>
      </c>
      <c r="B390" s="523">
        <f>Tally!C787</f>
        <v>0</v>
      </c>
      <c r="C390" s="498">
        <f>Tally!V787</f>
        <v>0</v>
      </c>
      <c r="D390" s="497">
        <f>Tally!R787</f>
        <v>0</v>
      </c>
      <c r="E390" s="497" t="str">
        <f t="shared" ref="E390:E428" si="129">IFERROR(C390/D390,"")</f>
        <v/>
      </c>
      <c r="F390" s="513"/>
      <c r="G390" s="497" t="str">
        <f t="shared" ref="G390:G428" si="130">IFERROR(IF(F390&lt;&gt;"",F390-E390,$C$7-E390),"")</f>
        <v/>
      </c>
      <c r="H390" s="497" t="str">
        <f t="shared" ref="H390:H428" si="131">IFERROR(G390*D390,"")</f>
        <v/>
      </c>
      <c r="I390" s="513"/>
      <c r="J390" s="513"/>
      <c r="K390" s="497" t="str">
        <f t="shared" ref="K390:K428" si="132">IFERROR($C$10/E390,"")</f>
        <v/>
      </c>
      <c r="L390" s="516" t="str">
        <f t="shared" ref="L390:L428" si="133">IFERROR(IF(AND(I390&lt;&gt;"",J390=""),I390/$C$5/E390, IF(AND(I390&lt;&gt;"",J390&lt;&gt;""),I390/J390/E390,IF(AND(I390="",J390&lt;&gt;""),$C$3/J390/E390,$C$6/E390))),"")</f>
        <v/>
      </c>
      <c r="M390" s="516" t="str">
        <f t="shared" ref="M390:M428" si="134">IFERROR(L390-$C$8,"")</f>
        <v/>
      </c>
      <c r="N390" s="516" t="str">
        <f t="shared" ref="N390:N428" si="135">IFERROR(IF(M390&gt;0,M390*E390,IF(M390&lt;0,M390*H390*-1,"")),"")</f>
        <v/>
      </c>
      <c r="O390" s="513"/>
      <c r="P390" s="497" t="str">
        <f t="shared" ref="P390:P428" si="136">IFERROR((IF(O390&lt;&gt;"",H390/O390,H390/$C$12)),"")</f>
        <v/>
      </c>
      <c r="Q390" s="167" t="str">
        <f t="shared" ref="Q390:Q428" si="137">IF(P390="","",IF(P390&gt;0,"Lost FTE", IF(P390&lt;0,"Gained FTE","Even")))</f>
        <v/>
      </c>
    </row>
    <row r="391" spans="1:17">
      <c r="A391" s="497">
        <f>Tally!B788</f>
        <v>0</v>
      </c>
      <c r="B391" s="523">
        <f>Tally!C788</f>
        <v>0</v>
      </c>
      <c r="C391" s="498">
        <f>Tally!V788</f>
        <v>0</v>
      </c>
      <c r="D391" s="497">
        <f>Tally!R788</f>
        <v>0</v>
      </c>
      <c r="E391" s="497" t="str">
        <f t="shared" si="129"/>
        <v/>
      </c>
      <c r="F391" s="513"/>
      <c r="G391" s="497" t="str">
        <f t="shared" si="130"/>
        <v/>
      </c>
      <c r="H391" s="497" t="str">
        <f t="shared" si="131"/>
        <v/>
      </c>
      <c r="I391" s="513"/>
      <c r="J391" s="513"/>
      <c r="K391" s="497" t="str">
        <f t="shared" si="132"/>
        <v/>
      </c>
      <c r="L391" s="516" t="str">
        <f t="shared" si="133"/>
        <v/>
      </c>
      <c r="M391" s="516" t="str">
        <f t="shared" si="134"/>
        <v/>
      </c>
      <c r="N391" s="516" t="str">
        <f t="shared" si="135"/>
        <v/>
      </c>
      <c r="O391" s="513"/>
      <c r="P391" s="497" t="str">
        <f t="shared" si="136"/>
        <v/>
      </c>
      <c r="Q391" s="167" t="str">
        <f t="shared" si="137"/>
        <v/>
      </c>
    </row>
    <row r="392" spans="1:17">
      <c r="A392" s="497">
        <f>Tally!B789</f>
        <v>0</v>
      </c>
      <c r="B392" s="523">
        <f>Tally!C789</f>
        <v>0</v>
      </c>
      <c r="C392" s="498">
        <f>Tally!V789</f>
        <v>0</v>
      </c>
      <c r="D392" s="497">
        <f>Tally!R789</f>
        <v>0</v>
      </c>
      <c r="E392" s="497" t="str">
        <f t="shared" si="129"/>
        <v/>
      </c>
      <c r="F392" s="513"/>
      <c r="G392" s="497" t="str">
        <f t="shared" si="130"/>
        <v/>
      </c>
      <c r="H392" s="497" t="str">
        <f t="shared" si="131"/>
        <v/>
      </c>
      <c r="I392" s="513"/>
      <c r="J392" s="513"/>
      <c r="K392" s="497" t="str">
        <f t="shared" si="132"/>
        <v/>
      </c>
      <c r="L392" s="516" t="str">
        <f t="shared" si="133"/>
        <v/>
      </c>
      <c r="M392" s="516" t="str">
        <f t="shared" si="134"/>
        <v/>
      </c>
      <c r="N392" s="516" t="str">
        <f t="shared" si="135"/>
        <v/>
      </c>
      <c r="O392" s="513"/>
      <c r="P392" s="497" t="str">
        <f t="shared" si="136"/>
        <v/>
      </c>
      <c r="Q392" s="167" t="str">
        <f t="shared" si="137"/>
        <v/>
      </c>
    </row>
    <row r="393" spans="1:17">
      <c r="A393" s="497">
        <f>Tally!B790</f>
        <v>0</v>
      </c>
      <c r="B393" s="523">
        <f>Tally!C790</f>
        <v>0</v>
      </c>
      <c r="C393" s="498">
        <f>Tally!V790</f>
        <v>0</v>
      </c>
      <c r="D393" s="497">
        <f>Tally!R790</f>
        <v>0</v>
      </c>
      <c r="E393" s="497" t="str">
        <f t="shared" si="129"/>
        <v/>
      </c>
      <c r="F393" s="513"/>
      <c r="G393" s="497" t="str">
        <f t="shared" si="130"/>
        <v/>
      </c>
      <c r="H393" s="497" t="str">
        <f t="shared" si="131"/>
        <v/>
      </c>
      <c r="I393" s="513"/>
      <c r="J393" s="513"/>
      <c r="K393" s="497" t="str">
        <f t="shared" si="132"/>
        <v/>
      </c>
      <c r="L393" s="516" t="str">
        <f t="shared" si="133"/>
        <v/>
      </c>
      <c r="M393" s="516" t="str">
        <f t="shared" si="134"/>
        <v/>
      </c>
      <c r="N393" s="516" t="str">
        <f t="shared" si="135"/>
        <v/>
      </c>
      <c r="O393" s="513"/>
      <c r="P393" s="497" t="str">
        <f t="shared" si="136"/>
        <v/>
      </c>
      <c r="Q393" s="167" t="str">
        <f t="shared" si="137"/>
        <v/>
      </c>
    </row>
    <row r="394" spans="1:17">
      <c r="A394" s="497">
        <f>Tally!B791</f>
        <v>0</v>
      </c>
      <c r="B394" s="523">
        <f>Tally!C791</f>
        <v>0</v>
      </c>
      <c r="C394" s="498">
        <f>Tally!V791</f>
        <v>0</v>
      </c>
      <c r="D394" s="497">
        <f>Tally!R791</f>
        <v>0</v>
      </c>
      <c r="E394" s="497" t="str">
        <f t="shared" si="129"/>
        <v/>
      </c>
      <c r="F394" s="513"/>
      <c r="G394" s="497" t="str">
        <f t="shared" si="130"/>
        <v/>
      </c>
      <c r="H394" s="497" t="str">
        <f t="shared" si="131"/>
        <v/>
      </c>
      <c r="I394" s="513"/>
      <c r="J394" s="513"/>
      <c r="K394" s="497" t="str">
        <f t="shared" si="132"/>
        <v/>
      </c>
      <c r="L394" s="516" t="str">
        <f t="shared" si="133"/>
        <v/>
      </c>
      <c r="M394" s="516" t="str">
        <f t="shared" si="134"/>
        <v/>
      </c>
      <c r="N394" s="516" t="str">
        <f t="shared" si="135"/>
        <v/>
      </c>
      <c r="O394" s="513"/>
      <c r="P394" s="497" t="str">
        <f t="shared" si="136"/>
        <v/>
      </c>
      <c r="Q394" s="167" t="str">
        <f t="shared" si="137"/>
        <v/>
      </c>
    </row>
    <row r="395" spans="1:17">
      <c r="A395" s="497">
        <f>Tally!B792</f>
        <v>0</v>
      </c>
      <c r="B395" s="523">
        <f>Tally!C792</f>
        <v>0</v>
      </c>
      <c r="C395" s="498">
        <f>Tally!V792</f>
        <v>0</v>
      </c>
      <c r="D395" s="497">
        <f>Tally!R792</f>
        <v>0</v>
      </c>
      <c r="E395" s="497" t="str">
        <f t="shared" si="129"/>
        <v/>
      </c>
      <c r="F395" s="513"/>
      <c r="G395" s="497" t="str">
        <f t="shared" si="130"/>
        <v/>
      </c>
      <c r="H395" s="497" t="str">
        <f t="shared" si="131"/>
        <v/>
      </c>
      <c r="I395" s="513"/>
      <c r="J395" s="513"/>
      <c r="K395" s="497" t="str">
        <f t="shared" si="132"/>
        <v/>
      </c>
      <c r="L395" s="516" t="str">
        <f t="shared" si="133"/>
        <v/>
      </c>
      <c r="M395" s="516" t="str">
        <f t="shared" si="134"/>
        <v/>
      </c>
      <c r="N395" s="516" t="str">
        <f t="shared" si="135"/>
        <v/>
      </c>
      <c r="O395" s="513"/>
      <c r="P395" s="497" t="str">
        <f t="shared" si="136"/>
        <v/>
      </c>
      <c r="Q395" s="167" t="str">
        <f t="shared" si="137"/>
        <v/>
      </c>
    </row>
    <row r="396" spans="1:17">
      <c r="A396" s="497">
        <f>Tally!B793</f>
        <v>0</v>
      </c>
      <c r="B396" s="523">
        <f>Tally!C793</f>
        <v>0</v>
      </c>
      <c r="C396" s="498">
        <f>Tally!V793</f>
        <v>0</v>
      </c>
      <c r="D396" s="497">
        <f>Tally!R793</f>
        <v>0</v>
      </c>
      <c r="E396" s="497" t="str">
        <f t="shared" si="129"/>
        <v/>
      </c>
      <c r="F396" s="513"/>
      <c r="G396" s="497" t="str">
        <f t="shared" si="130"/>
        <v/>
      </c>
      <c r="H396" s="497" t="str">
        <f t="shared" si="131"/>
        <v/>
      </c>
      <c r="I396" s="513"/>
      <c r="J396" s="513"/>
      <c r="K396" s="497" t="str">
        <f t="shared" si="132"/>
        <v/>
      </c>
      <c r="L396" s="516" t="str">
        <f t="shared" si="133"/>
        <v/>
      </c>
      <c r="M396" s="516" t="str">
        <f t="shared" si="134"/>
        <v/>
      </c>
      <c r="N396" s="516" t="str">
        <f t="shared" si="135"/>
        <v/>
      </c>
      <c r="O396" s="513"/>
      <c r="P396" s="497" t="str">
        <f t="shared" si="136"/>
        <v/>
      </c>
      <c r="Q396" s="167" t="str">
        <f t="shared" si="137"/>
        <v/>
      </c>
    </row>
    <row r="397" spans="1:17">
      <c r="A397" s="497">
        <f>Tally!B794</f>
        <v>0</v>
      </c>
      <c r="B397" s="523">
        <f>Tally!C794</f>
        <v>0</v>
      </c>
      <c r="C397" s="498">
        <f>Tally!V794</f>
        <v>0</v>
      </c>
      <c r="D397" s="497">
        <f>Tally!R794</f>
        <v>0</v>
      </c>
      <c r="E397" s="497" t="str">
        <f t="shared" si="129"/>
        <v/>
      </c>
      <c r="F397" s="513"/>
      <c r="G397" s="497" t="str">
        <f t="shared" si="130"/>
        <v/>
      </c>
      <c r="H397" s="497" t="str">
        <f t="shared" si="131"/>
        <v/>
      </c>
      <c r="I397" s="513"/>
      <c r="J397" s="513"/>
      <c r="K397" s="497" t="str">
        <f t="shared" si="132"/>
        <v/>
      </c>
      <c r="L397" s="516" t="str">
        <f t="shared" si="133"/>
        <v/>
      </c>
      <c r="M397" s="516" t="str">
        <f t="shared" si="134"/>
        <v/>
      </c>
      <c r="N397" s="516" t="str">
        <f t="shared" si="135"/>
        <v/>
      </c>
      <c r="O397" s="513"/>
      <c r="P397" s="497" t="str">
        <f t="shared" si="136"/>
        <v/>
      </c>
      <c r="Q397" s="167" t="str">
        <f t="shared" si="137"/>
        <v/>
      </c>
    </row>
    <row r="398" spans="1:17">
      <c r="A398" s="497">
        <f>Tally!B795</f>
        <v>0</v>
      </c>
      <c r="B398" s="523">
        <f>Tally!C795</f>
        <v>0</v>
      </c>
      <c r="C398" s="498">
        <f>Tally!V795</f>
        <v>0</v>
      </c>
      <c r="D398" s="497">
        <f>Tally!R795</f>
        <v>0</v>
      </c>
      <c r="E398" s="497" t="str">
        <f t="shared" si="129"/>
        <v/>
      </c>
      <c r="F398" s="513"/>
      <c r="G398" s="497" t="str">
        <f t="shared" si="130"/>
        <v/>
      </c>
      <c r="H398" s="497" t="str">
        <f t="shared" si="131"/>
        <v/>
      </c>
      <c r="I398" s="513"/>
      <c r="J398" s="513"/>
      <c r="K398" s="497" t="str">
        <f t="shared" si="132"/>
        <v/>
      </c>
      <c r="L398" s="516" t="str">
        <f t="shared" si="133"/>
        <v/>
      </c>
      <c r="M398" s="516" t="str">
        <f t="shared" si="134"/>
        <v/>
      </c>
      <c r="N398" s="516" t="str">
        <f t="shared" si="135"/>
        <v/>
      </c>
      <c r="O398" s="513"/>
      <c r="P398" s="497" t="str">
        <f t="shared" si="136"/>
        <v/>
      </c>
      <c r="Q398" s="167" t="str">
        <f t="shared" si="137"/>
        <v/>
      </c>
    </row>
    <row r="399" spans="1:17">
      <c r="A399" s="497">
        <f>Tally!B796</f>
        <v>0</v>
      </c>
      <c r="B399" s="523">
        <f>Tally!C796</f>
        <v>0</v>
      </c>
      <c r="C399" s="498">
        <f>Tally!V796</f>
        <v>0</v>
      </c>
      <c r="D399" s="497">
        <f>Tally!R796</f>
        <v>0</v>
      </c>
      <c r="E399" s="497" t="str">
        <f t="shared" si="129"/>
        <v/>
      </c>
      <c r="F399" s="513"/>
      <c r="G399" s="497" t="str">
        <f t="shared" si="130"/>
        <v/>
      </c>
      <c r="H399" s="497" t="str">
        <f t="shared" si="131"/>
        <v/>
      </c>
      <c r="I399" s="513"/>
      <c r="J399" s="513"/>
      <c r="K399" s="497" t="str">
        <f t="shared" si="132"/>
        <v/>
      </c>
      <c r="L399" s="516" t="str">
        <f t="shared" si="133"/>
        <v/>
      </c>
      <c r="M399" s="516" t="str">
        <f t="shared" si="134"/>
        <v/>
      </c>
      <c r="N399" s="516" t="str">
        <f t="shared" si="135"/>
        <v/>
      </c>
      <c r="O399" s="513"/>
      <c r="P399" s="497" t="str">
        <f t="shared" si="136"/>
        <v/>
      </c>
      <c r="Q399" s="167" t="str">
        <f t="shared" si="137"/>
        <v/>
      </c>
    </row>
    <row r="400" spans="1:17">
      <c r="A400" s="497">
        <f>Tally!B797</f>
        <v>0</v>
      </c>
      <c r="B400" s="523">
        <f>Tally!C797</f>
        <v>0</v>
      </c>
      <c r="C400" s="498">
        <f>Tally!V797</f>
        <v>0</v>
      </c>
      <c r="D400" s="497">
        <f>Tally!R797</f>
        <v>0</v>
      </c>
      <c r="E400" s="497" t="str">
        <f t="shared" si="129"/>
        <v/>
      </c>
      <c r="F400" s="513"/>
      <c r="G400" s="497" t="str">
        <f t="shared" si="130"/>
        <v/>
      </c>
      <c r="H400" s="497" t="str">
        <f t="shared" si="131"/>
        <v/>
      </c>
      <c r="I400" s="513"/>
      <c r="J400" s="513"/>
      <c r="K400" s="497" t="str">
        <f t="shared" si="132"/>
        <v/>
      </c>
      <c r="L400" s="516" t="str">
        <f t="shared" si="133"/>
        <v/>
      </c>
      <c r="M400" s="516" t="str">
        <f t="shared" si="134"/>
        <v/>
      </c>
      <c r="N400" s="516" t="str">
        <f t="shared" si="135"/>
        <v/>
      </c>
      <c r="O400" s="513"/>
      <c r="P400" s="497" t="str">
        <f t="shared" si="136"/>
        <v/>
      </c>
      <c r="Q400" s="167" t="str">
        <f t="shared" si="137"/>
        <v/>
      </c>
    </row>
    <row r="401" spans="1:17">
      <c r="A401" s="497">
        <f>Tally!B798</f>
        <v>0</v>
      </c>
      <c r="B401" s="523">
        <f>Tally!C798</f>
        <v>0</v>
      </c>
      <c r="C401" s="498">
        <f>Tally!V798</f>
        <v>0</v>
      </c>
      <c r="D401" s="497">
        <f>Tally!R798</f>
        <v>0</v>
      </c>
      <c r="E401" s="497" t="str">
        <f t="shared" si="129"/>
        <v/>
      </c>
      <c r="F401" s="513"/>
      <c r="G401" s="497" t="str">
        <f t="shared" si="130"/>
        <v/>
      </c>
      <c r="H401" s="497" t="str">
        <f t="shared" si="131"/>
        <v/>
      </c>
      <c r="I401" s="513"/>
      <c r="J401" s="513"/>
      <c r="K401" s="497" t="str">
        <f t="shared" si="132"/>
        <v/>
      </c>
      <c r="L401" s="516" t="str">
        <f t="shared" si="133"/>
        <v/>
      </c>
      <c r="M401" s="516" t="str">
        <f t="shared" si="134"/>
        <v/>
      </c>
      <c r="N401" s="516" t="str">
        <f t="shared" si="135"/>
        <v/>
      </c>
      <c r="O401" s="513"/>
      <c r="P401" s="497" t="str">
        <f t="shared" si="136"/>
        <v/>
      </c>
      <c r="Q401" s="167" t="str">
        <f t="shared" si="137"/>
        <v/>
      </c>
    </row>
    <row r="402" spans="1:17">
      <c r="A402" s="497">
        <f>Tally!B799</f>
        <v>0</v>
      </c>
      <c r="B402" s="523">
        <f>Tally!C799</f>
        <v>0</v>
      </c>
      <c r="C402" s="498">
        <f>Tally!V799</f>
        <v>0</v>
      </c>
      <c r="D402" s="497">
        <f>Tally!R799</f>
        <v>0</v>
      </c>
      <c r="E402" s="497" t="str">
        <f t="shared" si="129"/>
        <v/>
      </c>
      <c r="F402" s="513"/>
      <c r="G402" s="497" t="str">
        <f t="shared" si="130"/>
        <v/>
      </c>
      <c r="H402" s="497" t="str">
        <f t="shared" si="131"/>
        <v/>
      </c>
      <c r="I402" s="513"/>
      <c r="J402" s="513"/>
      <c r="K402" s="497" t="str">
        <f t="shared" si="132"/>
        <v/>
      </c>
      <c r="L402" s="516" t="str">
        <f t="shared" si="133"/>
        <v/>
      </c>
      <c r="M402" s="516" t="str">
        <f t="shared" si="134"/>
        <v/>
      </c>
      <c r="N402" s="516" t="str">
        <f t="shared" si="135"/>
        <v/>
      </c>
      <c r="O402" s="513"/>
      <c r="P402" s="497" t="str">
        <f t="shared" si="136"/>
        <v/>
      </c>
      <c r="Q402" s="167" t="str">
        <f t="shared" si="137"/>
        <v/>
      </c>
    </row>
    <row r="403" spans="1:17">
      <c r="A403" s="497">
        <f>Tally!B800</f>
        <v>0</v>
      </c>
      <c r="B403" s="523">
        <f>Tally!C800</f>
        <v>0</v>
      </c>
      <c r="C403" s="498">
        <f>Tally!V800</f>
        <v>0</v>
      </c>
      <c r="D403" s="497">
        <f>Tally!R800</f>
        <v>0</v>
      </c>
      <c r="E403" s="497" t="str">
        <f t="shared" si="129"/>
        <v/>
      </c>
      <c r="F403" s="513"/>
      <c r="G403" s="497" t="str">
        <f t="shared" si="130"/>
        <v/>
      </c>
      <c r="H403" s="497" t="str">
        <f t="shared" si="131"/>
        <v/>
      </c>
      <c r="I403" s="513"/>
      <c r="J403" s="513"/>
      <c r="K403" s="497" t="str">
        <f t="shared" si="132"/>
        <v/>
      </c>
      <c r="L403" s="516" t="str">
        <f t="shared" si="133"/>
        <v/>
      </c>
      <c r="M403" s="516" t="str">
        <f t="shared" si="134"/>
        <v/>
      </c>
      <c r="N403" s="516" t="str">
        <f t="shared" si="135"/>
        <v/>
      </c>
      <c r="O403" s="513"/>
      <c r="P403" s="497" t="str">
        <f t="shared" si="136"/>
        <v/>
      </c>
      <c r="Q403" s="167" t="str">
        <f t="shared" si="137"/>
        <v/>
      </c>
    </row>
    <row r="404" spans="1:17">
      <c r="A404" s="497">
        <f>Tally!B801</f>
        <v>0</v>
      </c>
      <c r="B404" s="523">
        <f>Tally!C801</f>
        <v>0</v>
      </c>
      <c r="C404" s="498">
        <f>Tally!V801</f>
        <v>0</v>
      </c>
      <c r="D404" s="497">
        <f>Tally!R801</f>
        <v>0</v>
      </c>
      <c r="E404" s="497" t="str">
        <f t="shared" si="129"/>
        <v/>
      </c>
      <c r="F404" s="513"/>
      <c r="G404" s="497" t="str">
        <f t="shared" si="130"/>
        <v/>
      </c>
      <c r="H404" s="497" t="str">
        <f t="shared" si="131"/>
        <v/>
      </c>
      <c r="I404" s="513"/>
      <c r="J404" s="513"/>
      <c r="K404" s="497" t="str">
        <f t="shared" si="132"/>
        <v/>
      </c>
      <c r="L404" s="516" t="str">
        <f t="shared" si="133"/>
        <v/>
      </c>
      <c r="M404" s="516" t="str">
        <f t="shared" si="134"/>
        <v/>
      </c>
      <c r="N404" s="516" t="str">
        <f t="shared" si="135"/>
        <v/>
      </c>
      <c r="O404" s="513"/>
      <c r="P404" s="497" t="str">
        <f t="shared" si="136"/>
        <v/>
      </c>
      <c r="Q404" s="167" t="str">
        <f t="shared" si="137"/>
        <v/>
      </c>
    </row>
    <row r="405" spans="1:17">
      <c r="A405" s="497">
        <f>Tally!B802</f>
        <v>0</v>
      </c>
      <c r="B405" s="523">
        <f>Tally!C802</f>
        <v>0</v>
      </c>
      <c r="C405" s="498">
        <f>Tally!V802</f>
        <v>0</v>
      </c>
      <c r="D405" s="497">
        <f>Tally!R802</f>
        <v>0</v>
      </c>
      <c r="E405" s="497" t="str">
        <f t="shared" si="129"/>
        <v/>
      </c>
      <c r="F405" s="513"/>
      <c r="G405" s="497" t="str">
        <f t="shared" si="130"/>
        <v/>
      </c>
      <c r="H405" s="497" t="str">
        <f t="shared" si="131"/>
        <v/>
      </c>
      <c r="I405" s="513"/>
      <c r="J405" s="513"/>
      <c r="K405" s="497" t="str">
        <f t="shared" si="132"/>
        <v/>
      </c>
      <c r="L405" s="516" t="str">
        <f t="shared" si="133"/>
        <v/>
      </c>
      <c r="M405" s="516" t="str">
        <f t="shared" si="134"/>
        <v/>
      </c>
      <c r="N405" s="516" t="str">
        <f t="shared" si="135"/>
        <v/>
      </c>
      <c r="O405" s="513"/>
      <c r="P405" s="497" t="str">
        <f t="shared" si="136"/>
        <v/>
      </c>
      <c r="Q405" s="167" t="str">
        <f t="shared" si="137"/>
        <v/>
      </c>
    </row>
    <row r="406" spans="1:17">
      <c r="A406" s="497">
        <f>Tally!B803</f>
        <v>0</v>
      </c>
      <c r="B406" s="523">
        <f>Tally!C803</f>
        <v>0</v>
      </c>
      <c r="C406" s="498">
        <f>Tally!V803</f>
        <v>0</v>
      </c>
      <c r="D406" s="497">
        <f>Tally!R803</f>
        <v>0</v>
      </c>
      <c r="E406" s="497" t="str">
        <f t="shared" si="129"/>
        <v/>
      </c>
      <c r="F406" s="513"/>
      <c r="G406" s="497" t="str">
        <f t="shared" si="130"/>
        <v/>
      </c>
      <c r="H406" s="497" t="str">
        <f t="shared" si="131"/>
        <v/>
      </c>
      <c r="I406" s="513"/>
      <c r="J406" s="513"/>
      <c r="K406" s="497" t="str">
        <f t="shared" si="132"/>
        <v/>
      </c>
      <c r="L406" s="516" t="str">
        <f t="shared" si="133"/>
        <v/>
      </c>
      <c r="M406" s="516" t="str">
        <f t="shared" si="134"/>
        <v/>
      </c>
      <c r="N406" s="516" t="str">
        <f t="shared" si="135"/>
        <v/>
      </c>
      <c r="O406" s="513"/>
      <c r="P406" s="497" t="str">
        <f t="shared" si="136"/>
        <v/>
      </c>
      <c r="Q406" s="167" t="str">
        <f t="shared" si="137"/>
        <v/>
      </c>
    </row>
    <row r="407" spans="1:17">
      <c r="A407" s="497">
        <f>Tally!B804</f>
        <v>0</v>
      </c>
      <c r="B407" s="523">
        <f>Tally!C804</f>
        <v>0</v>
      </c>
      <c r="C407" s="498">
        <f>Tally!V804</f>
        <v>0</v>
      </c>
      <c r="D407" s="497">
        <f>Tally!R804</f>
        <v>0</v>
      </c>
      <c r="E407" s="497" t="str">
        <f t="shared" si="129"/>
        <v/>
      </c>
      <c r="F407" s="513"/>
      <c r="G407" s="497" t="str">
        <f t="shared" si="130"/>
        <v/>
      </c>
      <c r="H407" s="497" t="str">
        <f t="shared" si="131"/>
        <v/>
      </c>
      <c r="I407" s="513"/>
      <c r="J407" s="513"/>
      <c r="K407" s="497" t="str">
        <f t="shared" si="132"/>
        <v/>
      </c>
      <c r="L407" s="516" t="str">
        <f t="shared" si="133"/>
        <v/>
      </c>
      <c r="M407" s="516" t="str">
        <f t="shared" si="134"/>
        <v/>
      </c>
      <c r="N407" s="516" t="str">
        <f t="shared" si="135"/>
        <v/>
      </c>
      <c r="O407" s="513"/>
      <c r="P407" s="497" t="str">
        <f t="shared" si="136"/>
        <v/>
      </c>
      <c r="Q407" s="167" t="str">
        <f t="shared" si="137"/>
        <v/>
      </c>
    </row>
    <row r="408" spans="1:17">
      <c r="A408" s="497">
        <f>Tally!B805</f>
        <v>0</v>
      </c>
      <c r="B408" s="523">
        <f>Tally!C805</f>
        <v>0</v>
      </c>
      <c r="C408" s="498">
        <f>Tally!V805</f>
        <v>0</v>
      </c>
      <c r="D408" s="497">
        <f>Tally!R805</f>
        <v>0</v>
      </c>
      <c r="E408" s="497" t="str">
        <f t="shared" si="129"/>
        <v/>
      </c>
      <c r="F408" s="513"/>
      <c r="G408" s="497" t="str">
        <f t="shared" si="130"/>
        <v/>
      </c>
      <c r="H408" s="497" t="str">
        <f t="shared" si="131"/>
        <v/>
      </c>
      <c r="I408" s="513"/>
      <c r="J408" s="513"/>
      <c r="K408" s="497" t="str">
        <f t="shared" si="132"/>
        <v/>
      </c>
      <c r="L408" s="516" t="str">
        <f t="shared" si="133"/>
        <v/>
      </c>
      <c r="M408" s="516" t="str">
        <f t="shared" si="134"/>
        <v/>
      </c>
      <c r="N408" s="516" t="str">
        <f t="shared" si="135"/>
        <v/>
      </c>
      <c r="O408" s="513"/>
      <c r="P408" s="497" t="str">
        <f t="shared" si="136"/>
        <v/>
      </c>
      <c r="Q408" s="167" t="str">
        <f t="shared" si="137"/>
        <v/>
      </c>
    </row>
    <row r="409" spans="1:17">
      <c r="A409" s="497">
        <f>Tally!B806</f>
        <v>0</v>
      </c>
      <c r="B409" s="523">
        <f>Tally!C806</f>
        <v>0</v>
      </c>
      <c r="C409" s="498">
        <f>Tally!V806</f>
        <v>0</v>
      </c>
      <c r="D409" s="497">
        <f>Tally!R806</f>
        <v>0</v>
      </c>
      <c r="E409" s="497" t="str">
        <f t="shared" si="129"/>
        <v/>
      </c>
      <c r="F409" s="513"/>
      <c r="G409" s="497" t="str">
        <f t="shared" si="130"/>
        <v/>
      </c>
      <c r="H409" s="497" t="str">
        <f t="shared" si="131"/>
        <v/>
      </c>
      <c r="I409" s="513"/>
      <c r="J409" s="513"/>
      <c r="K409" s="497" t="str">
        <f t="shared" si="132"/>
        <v/>
      </c>
      <c r="L409" s="516" t="str">
        <f t="shared" si="133"/>
        <v/>
      </c>
      <c r="M409" s="516" t="str">
        <f t="shared" si="134"/>
        <v/>
      </c>
      <c r="N409" s="516" t="str">
        <f t="shared" si="135"/>
        <v/>
      </c>
      <c r="O409" s="513"/>
      <c r="P409" s="497" t="str">
        <f t="shared" si="136"/>
        <v/>
      </c>
      <c r="Q409" s="167" t="str">
        <f t="shared" si="137"/>
        <v/>
      </c>
    </row>
    <row r="410" spans="1:17">
      <c r="A410" s="497">
        <f>Tally!B807</f>
        <v>0</v>
      </c>
      <c r="B410" s="523">
        <f>Tally!C807</f>
        <v>0</v>
      </c>
      <c r="C410" s="498">
        <f>Tally!V807</f>
        <v>0</v>
      </c>
      <c r="D410" s="497">
        <f>Tally!R807</f>
        <v>0</v>
      </c>
      <c r="E410" s="497" t="str">
        <f t="shared" si="129"/>
        <v/>
      </c>
      <c r="F410" s="513"/>
      <c r="G410" s="497" t="str">
        <f t="shared" si="130"/>
        <v/>
      </c>
      <c r="H410" s="497" t="str">
        <f t="shared" si="131"/>
        <v/>
      </c>
      <c r="I410" s="513"/>
      <c r="J410" s="513"/>
      <c r="K410" s="497" t="str">
        <f t="shared" si="132"/>
        <v/>
      </c>
      <c r="L410" s="516" t="str">
        <f t="shared" si="133"/>
        <v/>
      </c>
      <c r="M410" s="516" t="str">
        <f t="shared" si="134"/>
        <v/>
      </c>
      <c r="N410" s="516" t="str">
        <f t="shared" si="135"/>
        <v/>
      </c>
      <c r="O410" s="513"/>
      <c r="P410" s="497" t="str">
        <f t="shared" si="136"/>
        <v/>
      </c>
      <c r="Q410" s="167" t="str">
        <f t="shared" si="137"/>
        <v/>
      </c>
    </row>
    <row r="411" spans="1:17">
      <c r="A411" s="497">
        <f>Tally!B808</f>
        <v>0</v>
      </c>
      <c r="B411" s="523">
        <f>Tally!C808</f>
        <v>0</v>
      </c>
      <c r="C411" s="498">
        <f>Tally!V808</f>
        <v>0</v>
      </c>
      <c r="D411" s="497">
        <f>Tally!R808</f>
        <v>0</v>
      </c>
      <c r="E411" s="497" t="str">
        <f t="shared" si="129"/>
        <v/>
      </c>
      <c r="F411" s="513"/>
      <c r="G411" s="497" t="str">
        <f t="shared" si="130"/>
        <v/>
      </c>
      <c r="H411" s="497" t="str">
        <f t="shared" si="131"/>
        <v/>
      </c>
      <c r="I411" s="513"/>
      <c r="J411" s="513"/>
      <c r="K411" s="497" t="str">
        <f t="shared" si="132"/>
        <v/>
      </c>
      <c r="L411" s="516" t="str">
        <f t="shared" si="133"/>
        <v/>
      </c>
      <c r="M411" s="516" t="str">
        <f t="shared" si="134"/>
        <v/>
      </c>
      <c r="N411" s="516" t="str">
        <f t="shared" si="135"/>
        <v/>
      </c>
      <c r="O411" s="513"/>
      <c r="P411" s="497" t="str">
        <f t="shared" si="136"/>
        <v/>
      </c>
      <c r="Q411" s="167" t="str">
        <f t="shared" si="137"/>
        <v/>
      </c>
    </row>
    <row r="412" spans="1:17">
      <c r="A412" s="497">
        <f>Tally!B809</f>
        <v>0</v>
      </c>
      <c r="B412" s="523">
        <f>Tally!C809</f>
        <v>0</v>
      </c>
      <c r="C412" s="498">
        <f>Tally!V809</f>
        <v>0</v>
      </c>
      <c r="D412" s="497">
        <f>Tally!R809</f>
        <v>0</v>
      </c>
      <c r="E412" s="497" t="str">
        <f t="shared" si="129"/>
        <v/>
      </c>
      <c r="F412" s="513"/>
      <c r="G412" s="497" t="str">
        <f t="shared" si="130"/>
        <v/>
      </c>
      <c r="H412" s="497" t="str">
        <f t="shared" si="131"/>
        <v/>
      </c>
      <c r="I412" s="513"/>
      <c r="J412" s="513"/>
      <c r="K412" s="497" t="str">
        <f t="shared" si="132"/>
        <v/>
      </c>
      <c r="L412" s="516" t="str">
        <f t="shared" si="133"/>
        <v/>
      </c>
      <c r="M412" s="516" t="str">
        <f t="shared" si="134"/>
        <v/>
      </c>
      <c r="N412" s="516" t="str">
        <f t="shared" si="135"/>
        <v/>
      </c>
      <c r="O412" s="513"/>
      <c r="P412" s="497" t="str">
        <f t="shared" si="136"/>
        <v/>
      </c>
      <c r="Q412" s="167" t="str">
        <f t="shared" si="137"/>
        <v/>
      </c>
    </row>
    <row r="413" spans="1:17">
      <c r="A413" s="497">
        <f>Tally!B810</f>
        <v>0</v>
      </c>
      <c r="B413" s="523">
        <f>Tally!C810</f>
        <v>0</v>
      </c>
      <c r="C413" s="498">
        <f>Tally!V810</f>
        <v>0</v>
      </c>
      <c r="D413" s="497">
        <f>Tally!R810</f>
        <v>0</v>
      </c>
      <c r="E413" s="497" t="str">
        <f t="shared" si="129"/>
        <v/>
      </c>
      <c r="F413" s="513"/>
      <c r="G413" s="497" t="str">
        <f t="shared" si="130"/>
        <v/>
      </c>
      <c r="H413" s="497" t="str">
        <f t="shared" si="131"/>
        <v/>
      </c>
      <c r="I413" s="513"/>
      <c r="J413" s="513"/>
      <c r="K413" s="497" t="str">
        <f t="shared" si="132"/>
        <v/>
      </c>
      <c r="L413" s="516" t="str">
        <f t="shared" si="133"/>
        <v/>
      </c>
      <c r="M413" s="516" t="str">
        <f t="shared" si="134"/>
        <v/>
      </c>
      <c r="N413" s="516" t="str">
        <f t="shared" si="135"/>
        <v/>
      </c>
      <c r="O413" s="513"/>
      <c r="P413" s="497" t="str">
        <f t="shared" si="136"/>
        <v/>
      </c>
      <c r="Q413" s="167" t="str">
        <f t="shared" si="137"/>
        <v/>
      </c>
    </row>
    <row r="414" spans="1:17">
      <c r="A414" s="497">
        <f>Tally!B811</f>
        <v>0</v>
      </c>
      <c r="B414" s="523">
        <f>Tally!C811</f>
        <v>0</v>
      </c>
      <c r="C414" s="498">
        <f>Tally!V811</f>
        <v>0</v>
      </c>
      <c r="D414" s="497">
        <f>Tally!R811</f>
        <v>0</v>
      </c>
      <c r="E414" s="497" t="str">
        <f t="shared" si="129"/>
        <v/>
      </c>
      <c r="F414" s="513"/>
      <c r="G414" s="497" t="str">
        <f t="shared" si="130"/>
        <v/>
      </c>
      <c r="H414" s="497" t="str">
        <f t="shared" si="131"/>
        <v/>
      </c>
      <c r="I414" s="513"/>
      <c r="J414" s="513"/>
      <c r="K414" s="497" t="str">
        <f t="shared" si="132"/>
        <v/>
      </c>
      <c r="L414" s="516" t="str">
        <f t="shared" si="133"/>
        <v/>
      </c>
      <c r="M414" s="516" t="str">
        <f t="shared" si="134"/>
        <v/>
      </c>
      <c r="N414" s="516" t="str">
        <f t="shared" si="135"/>
        <v/>
      </c>
      <c r="O414" s="513"/>
      <c r="P414" s="497" t="str">
        <f t="shared" si="136"/>
        <v/>
      </c>
      <c r="Q414" s="167" t="str">
        <f t="shared" si="137"/>
        <v/>
      </c>
    </row>
    <row r="415" spans="1:17">
      <c r="A415" s="497">
        <f>Tally!B812</f>
        <v>0</v>
      </c>
      <c r="B415" s="523">
        <f>Tally!C812</f>
        <v>0</v>
      </c>
      <c r="C415" s="498">
        <f>Tally!V812</f>
        <v>0</v>
      </c>
      <c r="D415" s="497">
        <f>Tally!R812</f>
        <v>0</v>
      </c>
      <c r="E415" s="497" t="str">
        <f t="shared" si="129"/>
        <v/>
      </c>
      <c r="F415" s="513"/>
      <c r="G415" s="497" t="str">
        <f t="shared" si="130"/>
        <v/>
      </c>
      <c r="H415" s="497" t="str">
        <f t="shared" si="131"/>
        <v/>
      </c>
      <c r="I415" s="513"/>
      <c r="J415" s="513"/>
      <c r="K415" s="497" t="str">
        <f t="shared" si="132"/>
        <v/>
      </c>
      <c r="L415" s="516" t="str">
        <f t="shared" si="133"/>
        <v/>
      </c>
      <c r="M415" s="516" t="str">
        <f t="shared" si="134"/>
        <v/>
      </c>
      <c r="N415" s="516" t="str">
        <f t="shared" si="135"/>
        <v/>
      </c>
      <c r="O415" s="513"/>
      <c r="P415" s="497" t="str">
        <f t="shared" si="136"/>
        <v/>
      </c>
      <c r="Q415" s="167" t="str">
        <f t="shared" si="137"/>
        <v/>
      </c>
    </row>
    <row r="416" spans="1:17">
      <c r="A416" s="497">
        <f>Tally!B813</f>
        <v>0</v>
      </c>
      <c r="B416" s="523">
        <f>Tally!C813</f>
        <v>0</v>
      </c>
      <c r="C416" s="498">
        <f>Tally!V813</f>
        <v>0</v>
      </c>
      <c r="D416" s="497">
        <f>Tally!R813</f>
        <v>0</v>
      </c>
      <c r="E416" s="497" t="str">
        <f t="shared" si="129"/>
        <v/>
      </c>
      <c r="F416" s="513"/>
      <c r="G416" s="497" t="str">
        <f t="shared" si="130"/>
        <v/>
      </c>
      <c r="H416" s="497" t="str">
        <f t="shared" si="131"/>
        <v/>
      </c>
      <c r="I416" s="513"/>
      <c r="J416" s="513"/>
      <c r="K416" s="497" t="str">
        <f t="shared" si="132"/>
        <v/>
      </c>
      <c r="L416" s="516" t="str">
        <f t="shared" si="133"/>
        <v/>
      </c>
      <c r="M416" s="516" t="str">
        <f t="shared" si="134"/>
        <v/>
      </c>
      <c r="N416" s="516" t="str">
        <f t="shared" si="135"/>
        <v/>
      </c>
      <c r="O416" s="513"/>
      <c r="P416" s="497" t="str">
        <f t="shared" si="136"/>
        <v/>
      </c>
      <c r="Q416" s="167" t="str">
        <f t="shared" si="137"/>
        <v/>
      </c>
    </row>
    <row r="417" spans="1:17">
      <c r="A417" s="497">
        <f>Tally!B814</f>
        <v>0</v>
      </c>
      <c r="B417" s="523">
        <f>Tally!C814</f>
        <v>0</v>
      </c>
      <c r="C417" s="498">
        <f>Tally!V814</f>
        <v>0</v>
      </c>
      <c r="D417" s="497">
        <f>Tally!R814</f>
        <v>0</v>
      </c>
      <c r="E417" s="497" t="str">
        <f t="shared" si="129"/>
        <v/>
      </c>
      <c r="F417" s="513"/>
      <c r="G417" s="497" t="str">
        <f t="shared" si="130"/>
        <v/>
      </c>
      <c r="H417" s="497" t="str">
        <f t="shared" si="131"/>
        <v/>
      </c>
      <c r="I417" s="513"/>
      <c r="J417" s="513"/>
      <c r="K417" s="497" t="str">
        <f t="shared" si="132"/>
        <v/>
      </c>
      <c r="L417" s="516" t="str">
        <f t="shared" si="133"/>
        <v/>
      </c>
      <c r="M417" s="516" t="str">
        <f t="shared" si="134"/>
        <v/>
      </c>
      <c r="N417" s="516" t="str">
        <f t="shared" si="135"/>
        <v/>
      </c>
      <c r="O417" s="513"/>
      <c r="P417" s="497" t="str">
        <f t="shared" si="136"/>
        <v/>
      </c>
      <c r="Q417" s="167" t="str">
        <f t="shared" si="137"/>
        <v/>
      </c>
    </row>
    <row r="418" spans="1:17">
      <c r="A418" s="497">
        <f>Tally!B815</f>
        <v>0</v>
      </c>
      <c r="B418" s="523">
        <f>Tally!C815</f>
        <v>0</v>
      </c>
      <c r="C418" s="498">
        <f>Tally!V815</f>
        <v>0</v>
      </c>
      <c r="D418" s="497">
        <f>Tally!R815</f>
        <v>0</v>
      </c>
      <c r="E418" s="497" t="str">
        <f t="shared" si="129"/>
        <v/>
      </c>
      <c r="F418" s="513"/>
      <c r="G418" s="497" t="str">
        <f t="shared" si="130"/>
        <v/>
      </c>
      <c r="H418" s="497" t="str">
        <f t="shared" si="131"/>
        <v/>
      </c>
      <c r="I418" s="513"/>
      <c r="J418" s="513"/>
      <c r="K418" s="497" t="str">
        <f t="shared" si="132"/>
        <v/>
      </c>
      <c r="L418" s="516" t="str">
        <f t="shared" si="133"/>
        <v/>
      </c>
      <c r="M418" s="516" t="str">
        <f t="shared" si="134"/>
        <v/>
      </c>
      <c r="N418" s="516" t="str">
        <f t="shared" si="135"/>
        <v/>
      </c>
      <c r="O418" s="513"/>
      <c r="P418" s="497" t="str">
        <f t="shared" si="136"/>
        <v/>
      </c>
      <c r="Q418" s="167" t="str">
        <f t="shared" si="137"/>
        <v/>
      </c>
    </row>
    <row r="419" spans="1:17">
      <c r="A419" s="497">
        <f>Tally!B816</f>
        <v>0</v>
      </c>
      <c r="B419" s="523">
        <f>Tally!C816</f>
        <v>0</v>
      </c>
      <c r="C419" s="498">
        <f>Tally!V816</f>
        <v>0</v>
      </c>
      <c r="D419" s="497">
        <f>Tally!R816</f>
        <v>0</v>
      </c>
      <c r="E419" s="497" t="str">
        <f t="shared" si="129"/>
        <v/>
      </c>
      <c r="F419" s="513"/>
      <c r="G419" s="497" t="str">
        <f t="shared" si="130"/>
        <v/>
      </c>
      <c r="H419" s="497" t="str">
        <f t="shared" si="131"/>
        <v/>
      </c>
      <c r="I419" s="513"/>
      <c r="J419" s="513"/>
      <c r="K419" s="497" t="str">
        <f t="shared" si="132"/>
        <v/>
      </c>
      <c r="L419" s="516" t="str">
        <f t="shared" si="133"/>
        <v/>
      </c>
      <c r="M419" s="516" t="str">
        <f t="shared" si="134"/>
        <v/>
      </c>
      <c r="N419" s="516" t="str">
        <f t="shared" si="135"/>
        <v/>
      </c>
      <c r="O419" s="513"/>
      <c r="P419" s="497" t="str">
        <f t="shared" si="136"/>
        <v/>
      </c>
      <c r="Q419" s="167" t="str">
        <f t="shared" si="137"/>
        <v/>
      </c>
    </row>
    <row r="420" spans="1:17">
      <c r="A420" s="497">
        <f>Tally!B817</f>
        <v>0</v>
      </c>
      <c r="B420" s="523">
        <f>Tally!C817</f>
        <v>0</v>
      </c>
      <c r="C420" s="498">
        <f>Tally!V817</f>
        <v>0</v>
      </c>
      <c r="D420" s="497">
        <f>Tally!R817</f>
        <v>0</v>
      </c>
      <c r="E420" s="497" t="str">
        <f t="shared" si="129"/>
        <v/>
      </c>
      <c r="F420" s="513"/>
      <c r="G420" s="497" t="str">
        <f t="shared" si="130"/>
        <v/>
      </c>
      <c r="H420" s="497" t="str">
        <f t="shared" si="131"/>
        <v/>
      </c>
      <c r="I420" s="513"/>
      <c r="J420" s="513"/>
      <c r="K420" s="497" t="str">
        <f t="shared" si="132"/>
        <v/>
      </c>
      <c r="L420" s="516" t="str">
        <f t="shared" si="133"/>
        <v/>
      </c>
      <c r="M420" s="516" t="str">
        <f t="shared" si="134"/>
        <v/>
      </c>
      <c r="N420" s="516" t="str">
        <f t="shared" si="135"/>
        <v/>
      </c>
      <c r="O420" s="513"/>
      <c r="P420" s="497" t="str">
        <f t="shared" si="136"/>
        <v/>
      </c>
      <c r="Q420" s="167" t="str">
        <f t="shared" si="137"/>
        <v/>
      </c>
    </row>
    <row r="421" spans="1:17">
      <c r="A421" s="497">
        <f>Tally!B818</f>
        <v>0</v>
      </c>
      <c r="B421" s="523">
        <f>Tally!C818</f>
        <v>0</v>
      </c>
      <c r="C421" s="498">
        <f>Tally!V818</f>
        <v>0</v>
      </c>
      <c r="D421" s="497">
        <f>Tally!R818</f>
        <v>0</v>
      </c>
      <c r="E421" s="497" t="str">
        <f t="shared" si="129"/>
        <v/>
      </c>
      <c r="F421" s="513"/>
      <c r="G421" s="497" t="str">
        <f t="shared" si="130"/>
        <v/>
      </c>
      <c r="H421" s="497" t="str">
        <f t="shared" si="131"/>
        <v/>
      </c>
      <c r="I421" s="513"/>
      <c r="J421" s="513"/>
      <c r="K421" s="497" t="str">
        <f t="shared" si="132"/>
        <v/>
      </c>
      <c r="L421" s="516" t="str">
        <f t="shared" si="133"/>
        <v/>
      </c>
      <c r="M421" s="516" t="str">
        <f t="shared" si="134"/>
        <v/>
      </c>
      <c r="N421" s="516" t="str">
        <f t="shared" si="135"/>
        <v/>
      </c>
      <c r="O421" s="513"/>
      <c r="P421" s="497" t="str">
        <f t="shared" si="136"/>
        <v/>
      </c>
      <c r="Q421" s="167" t="str">
        <f t="shared" si="137"/>
        <v/>
      </c>
    </row>
    <row r="422" spans="1:17">
      <c r="A422" s="497">
        <f>Tally!B819</f>
        <v>0</v>
      </c>
      <c r="B422" s="523">
        <f>Tally!C819</f>
        <v>0</v>
      </c>
      <c r="C422" s="498">
        <f>Tally!V819</f>
        <v>0</v>
      </c>
      <c r="D422" s="497">
        <f>Tally!R819</f>
        <v>0</v>
      </c>
      <c r="E422" s="497" t="str">
        <f t="shared" si="129"/>
        <v/>
      </c>
      <c r="F422" s="513"/>
      <c r="G422" s="497" t="str">
        <f t="shared" si="130"/>
        <v/>
      </c>
      <c r="H422" s="497" t="str">
        <f t="shared" si="131"/>
        <v/>
      </c>
      <c r="I422" s="513"/>
      <c r="J422" s="513"/>
      <c r="K422" s="497" t="str">
        <f t="shared" si="132"/>
        <v/>
      </c>
      <c r="L422" s="516" t="str">
        <f t="shared" si="133"/>
        <v/>
      </c>
      <c r="M422" s="516" t="str">
        <f t="shared" si="134"/>
        <v/>
      </c>
      <c r="N422" s="516" t="str">
        <f t="shared" si="135"/>
        <v/>
      </c>
      <c r="O422" s="513"/>
      <c r="P422" s="497" t="str">
        <f t="shared" si="136"/>
        <v/>
      </c>
      <c r="Q422" s="167" t="str">
        <f t="shared" si="137"/>
        <v/>
      </c>
    </row>
    <row r="423" spans="1:17">
      <c r="A423" s="497">
        <f>Tally!B820</f>
        <v>0</v>
      </c>
      <c r="B423" s="523">
        <f>Tally!C820</f>
        <v>0</v>
      </c>
      <c r="C423" s="498">
        <f>Tally!V820</f>
        <v>0</v>
      </c>
      <c r="D423" s="497">
        <f>Tally!R820</f>
        <v>0</v>
      </c>
      <c r="E423" s="497" t="str">
        <f t="shared" si="129"/>
        <v/>
      </c>
      <c r="F423" s="513"/>
      <c r="G423" s="497" t="str">
        <f t="shared" si="130"/>
        <v/>
      </c>
      <c r="H423" s="497" t="str">
        <f t="shared" si="131"/>
        <v/>
      </c>
      <c r="I423" s="513"/>
      <c r="J423" s="513"/>
      <c r="K423" s="497" t="str">
        <f t="shared" si="132"/>
        <v/>
      </c>
      <c r="L423" s="516" t="str">
        <f t="shared" si="133"/>
        <v/>
      </c>
      <c r="M423" s="516" t="str">
        <f t="shared" si="134"/>
        <v/>
      </c>
      <c r="N423" s="516" t="str">
        <f t="shared" si="135"/>
        <v/>
      </c>
      <c r="O423" s="513"/>
      <c r="P423" s="497" t="str">
        <f t="shared" si="136"/>
        <v/>
      </c>
      <c r="Q423" s="167" t="str">
        <f t="shared" si="137"/>
        <v/>
      </c>
    </row>
    <row r="424" spans="1:17">
      <c r="A424" s="497">
        <f>Tally!B821</f>
        <v>0</v>
      </c>
      <c r="B424" s="523">
        <f>Tally!C821</f>
        <v>0</v>
      </c>
      <c r="C424" s="498">
        <f>Tally!V821</f>
        <v>0</v>
      </c>
      <c r="D424" s="497">
        <f>Tally!R821</f>
        <v>0</v>
      </c>
      <c r="E424" s="497" t="str">
        <f t="shared" si="129"/>
        <v/>
      </c>
      <c r="F424" s="513"/>
      <c r="G424" s="497" t="str">
        <f t="shared" si="130"/>
        <v/>
      </c>
      <c r="H424" s="497" t="str">
        <f t="shared" si="131"/>
        <v/>
      </c>
      <c r="I424" s="513"/>
      <c r="J424" s="513"/>
      <c r="K424" s="497" t="str">
        <f t="shared" si="132"/>
        <v/>
      </c>
      <c r="L424" s="516" t="str">
        <f t="shared" si="133"/>
        <v/>
      </c>
      <c r="M424" s="516" t="str">
        <f t="shared" si="134"/>
        <v/>
      </c>
      <c r="N424" s="516" t="str">
        <f t="shared" si="135"/>
        <v/>
      </c>
      <c r="O424" s="513"/>
      <c r="P424" s="497" t="str">
        <f t="shared" si="136"/>
        <v/>
      </c>
      <c r="Q424" s="167" t="str">
        <f t="shared" si="137"/>
        <v/>
      </c>
    </row>
    <row r="425" spans="1:17">
      <c r="A425" s="497">
        <f>Tally!B822</f>
        <v>0</v>
      </c>
      <c r="B425" s="523">
        <f>Tally!C822</f>
        <v>0</v>
      </c>
      <c r="C425" s="498">
        <f>Tally!V822</f>
        <v>0</v>
      </c>
      <c r="D425" s="497">
        <f>Tally!R822</f>
        <v>0</v>
      </c>
      <c r="E425" s="497" t="str">
        <f t="shared" si="129"/>
        <v/>
      </c>
      <c r="F425" s="513"/>
      <c r="G425" s="497" t="str">
        <f t="shared" si="130"/>
        <v/>
      </c>
      <c r="H425" s="497" t="str">
        <f t="shared" si="131"/>
        <v/>
      </c>
      <c r="I425" s="513"/>
      <c r="J425" s="513"/>
      <c r="K425" s="497" t="str">
        <f t="shared" si="132"/>
        <v/>
      </c>
      <c r="L425" s="516" t="str">
        <f t="shared" si="133"/>
        <v/>
      </c>
      <c r="M425" s="516" t="str">
        <f t="shared" si="134"/>
        <v/>
      </c>
      <c r="N425" s="516" t="str">
        <f t="shared" si="135"/>
        <v/>
      </c>
      <c r="O425" s="513"/>
      <c r="P425" s="497" t="str">
        <f t="shared" si="136"/>
        <v/>
      </c>
      <c r="Q425" s="167" t="str">
        <f t="shared" si="137"/>
        <v/>
      </c>
    </row>
    <row r="426" spans="1:17">
      <c r="A426" s="497">
        <f>Tally!B823</f>
        <v>0</v>
      </c>
      <c r="B426" s="523">
        <f>Tally!C823</f>
        <v>0</v>
      </c>
      <c r="C426" s="498">
        <f>Tally!V823</f>
        <v>0</v>
      </c>
      <c r="D426" s="497">
        <f>Tally!R823</f>
        <v>0</v>
      </c>
      <c r="E426" s="497" t="str">
        <f t="shared" si="129"/>
        <v/>
      </c>
      <c r="F426" s="513"/>
      <c r="G426" s="497" t="str">
        <f t="shared" si="130"/>
        <v/>
      </c>
      <c r="H426" s="497" t="str">
        <f t="shared" si="131"/>
        <v/>
      </c>
      <c r="I426" s="513"/>
      <c r="J426" s="513"/>
      <c r="K426" s="497" t="str">
        <f t="shared" si="132"/>
        <v/>
      </c>
      <c r="L426" s="516" t="str">
        <f t="shared" si="133"/>
        <v/>
      </c>
      <c r="M426" s="516" t="str">
        <f t="shared" si="134"/>
        <v/>
      </c>
      <c r="N426" s="516" t="str">
        <f t="shared" si="135"/>
        <v/>
      </c>
      <c r="O426" s="513"/>
      <c r="P426" s="497" t="str">
        <f t="shared" si="136"/>
        <v/>
      </c>
      <c r="Q426" s="167" t="str">
        <f t="shared" si="137"/>
        <v/>
      </c>
    </row>
    <row r="427" spans="1:17">
      <c r="A427" s="497">
        <f>Tally!B824</f>
        <v>0</v>
      </c>
      <c r="B427" s="523">
        <f>Tally!C824</f>
        <v>0</v>
      </c>
      <c r="C427" s="498">
        <f>Tally!V824</f>
        <v>0</v>
      </c>
      <c r="D427" s="497">
        <f>Tally!R824</f>
        <v>0</v>
      </c>
      <c r="E427" s="497" t="str">
        <f t="shared" si="129"/>
        <v/>
      </c>
      <c r="F427" s="513"/>
      <c r="G427" s="497" t="str">
        <f t="shared" si="130"/>
        <v/>
      </c>
      <c r="H427" s="497" t="str">
        <f t="shared" si="131"/>
        <v/>
      </c>
      <c r="I427" s="513"/>
      <c r="J427" s="513"/>
      <c r="K427" s="497" t="str">
        <f t="shared" si="132"/>
        <v/>
      </c>
      <c r="L427" s="516" t="str">
        <f t="shared" si="133"/>
        <v/>
      </c>
      <c r="M427" s="516" t="str">
        <f t="shared" si="134"/>
        <v/>
      </c>
      <c r="N427" s="516" t="str">
        <f t="shared" si="135"/>
        <v/>
      </c>
      <c r="O427" s="513"/>
      <c r="P427" s="497" t="str">
        <f t="shared" si="136"/>
        <v/>
      </c>
      <c r="Q427" s="167" t="str">
        <f t="shared" si="137"/>
        <v/>
      </c>
    </row>
    <row r="428" spans="1:17">
      <c r="A428" s="497">
        <f>Tally!B825</f>
        <v>0</v>
      </c>
      <c r="B428" s="523">
        <f>Tally!C825</f>
        <v>0</v>
      </c>
      <c r="C428" s="498">
        <f>Tally!V825</f>
        <v>0</v>
      </c>
      <c r="D428" s="497">
        <f>Tally!R825</f>
        <v>0</v>
      </c>
      <c r="E428" s="497" t="str">
        <f t="shared" si="129"/>
        <v/>
      </c>
      <c r="F428" s="513"/>
      <c r="G428" s="497" t="str">
        <f t="shared" si="130"/>
        <v/>
      </c>
      <c r="H428" s="497" t="str">
        <f t="shared" si="131"/>
        <v/>
      </c>
      <c r="I428" s="513"/>
      <c r="J428" s="513"/>
      <c r="K428" s="497" t="str">
        <f t="shared" si="132"/>
        <v/>
      </c>
      <c r="L428" s="516" t="str">
        <f t="shared" si="133"/>
        <v/>
      </c>
      <c r="M428" s="516" t="str">
        <f t="shared" si="134"/>
        <v/>
      </c>
      <c r="N428" s="516" t="str">
        <f t="shared" si="135"/>
        <v/>
      </c>
      <c r="O428" s="513"/>
      <c r="P428" s="497" t="str">
        <f t="shared" si="136"/>
        <v/>
      </c>
      <c r="Q428" s="167" t="str">
        <f t="shared" si="137"/>
        <v/>
      </c>
    </row>
    <row r="430" spans="1:17" ht="13.5" thickBot="1"/>
    <row r="431" spans="1:17" ht="13.5" thickBot="1">
      <c r="E431" s="613" t="str">
        <f>"Totals For "&amp;A433</f>
        <v>Totals For Input Section 10</v>
      </c>
      <c r="F431" s="614"/>
      <c r="G431" s="614"/>
      <c r="H431" s="614"/>
      <c r="I431" s="614"/>
      <c r="J431" s="614"/>
      <c r="K431" s="615"/>
    </row>
    <row r="432" spans="1:17" ht="13.5" thickBot="1">
      <c r="A432" s="252" t="s">
        <v>154</v>
      </c>
      <c r="E432" s="616" t="s">
        <v>252</v>
      </c>
      <c r="F432" s="578"/>
      <c r="G432" s="578"/>
      <c r="H432" s="521">
        <f>SUM(N435:N474)</f>
        <v>0</v>
      </c>
      <c r="I432" s="617" t="s">
        <v>232</v>
      </c>
      <c r="J432" s="618"/>
      <c r="K432" s="520">
        <f>SUM(P435:P474)</f>
        <v>0</v>
      </c>
    </row>
    <row r="433" spans="1:17" ht="13.5" thickBot="1">
      <c r="A433" s="613" t="str">
        <f>Tally!B869</f>
        <v>Input Section 10</v>
      </c>
      <c r="B433" s="615"/>
      <c r="E433" s="495"/>
      <c r="F433" s="619" t="s">
        <v>253</v>
      </c>
      <c r="G433" s="619"/>
      <c r="H433" s="620" t="str">
        <f>IF(K432="","",IF(K432&gt;0,"Lost FTE", IF(K432&lt;0,"Gained FTE","Even")))</f>
        <v>Even</v>
      </c>
      <c r="I433" s="620"/>
      <c r="J433" s="522"/>
      <c r="K433" s="496"/>
    </row>
    <row r="434" spans="1:17" ht="51">
      <c r="A434" s="502" t="s">
        <v>38</v>
      </c>
      <c r="B434" s="2" t="s">
        <v>39</v>
      </c>
      <c r="C434" s="494" t="s">
        <v>43</v>
      </c>
      <c r="D434" s="159" t="s">
        <v>239</v>
      </c>
      <c r="E434" s="159" t="s">
        <v>240</v>
      </c>
      <c r="F434" s="159" t="s">
        <v>241</v>
      </c>
      <c r="G434" s="159" t="s">
        <v>242</v>
      </c>
      <c r="H434" s="159" t="s">
        <v>243</v>
      </c>
      <c r="I434" s="159" t="s">
        <v>244</v>
      </c>
      <c r="J434" s="511" t="s">
        <v>245</v>
      </c>
      <c r="K434" s="511" t="s">
        <v>246</v>
      </c>
      <c r="L434" s="159" t="s">
        <v>247</v>
      </c>
      <c r="M434" s="159" t="s">
        <v>248</v>
      </c>
      <c r="N434" s="159" t="s">
        <v>249</v>
      </c>
      <c r="O434" s="512" t="s">
        <v>250</v>
      </c>
      <c r="P434" s="159" t="s">
        <v>251</v>
      </c>
    </row>
    <row r="435" spans="1:17">
      <c r="A435" s="497">
        <f>Tally!B873</f>
        <v>0</v>
      </c>
      <c r="B435" s="523">
        <f>Tally!C873</f>
        <v>0</v>
      </c>
      <c r="C435" s="498">
        <f>Tally!V873</f>
        <v>0</v>
      </c>
      <c r="D435" s="497">
        <f>Tally!R873</f>
        <v>0</v>
      </c>
      <c r="E435" s="497" t="str">
        <f t="shared" ref="E435" si="138">IFERROR(C435/D435,"")</f>
        <v/>
      </c>
      <c r="F435" s="513"/>
      <c r="G435" s="497" t="str">
        <f t="shared" ref="G435" si="139">IFERROR(IF(F435&lt;&gt;"",F435-E435,$C$7-E435),"")</f>
        <v/>
      </c>
      <c r="H435" s="497" t="str">
        <f t="shared" ref="H435" si="140">IFERROR(G435*D435,"")</f>
        <v/>
      </c>
      <c r="I435" s="513"/>
      <c r="J435" s="513"/>
      <c r="K435" s="497" t="str">
        <f t="shared" ref="K435" si="141">IFERROR($C$10/E435,"")</f>
        <v/>
      </c>
      <c r="L435" s="516" t="str">
        <f t="shared" ref="L435" si="142">IFERROR(IF(AND(I435&lt;&gt;"",J435=""),I435/$C$5/E435, IF(AND(I435&lt;&gt;"",J435&lt;&gt;""),I435/J435/E435,IF(AND(I435="",J435&lt;&gt;""),$C$3/J435/E435,$C$6/E435))),"")</f>
        <v/>
      </c>
      <c r="M435" s="516" t="str">
        <f t="shared" ref="M435" si="143">IFERROR(L435-$C$8,"")</f>
        <v/>
      </c>
      <c r="N435" s="516" t="str">
        <f t="shared" ref="N435" si="144">IFERROR(IF(M435&gt;0,M435*E435,IF(M435&lt;0,M435*H435*-1,"")),"")</f>
        <v/>
      </c>
      <c r="O435" s="513"/>
      <c r="P435" s="497" t="str">
        <f t="shared" ref="P435" si="145">IFERROR((IF(O435&lt;&gt;"",H435/O435,H435/$C$12)),"")</f>
        <v/>
      </c>
      <c r="Q435" s="167" t="str">
        <f t="shared" ref="Q435" si="146">IF(P435="","",IF(P435&gt;0,"Lost FTE", IF(P435&lt;0,"Gained FTE","Even")))</f>
        <v/>
      </c>
    </row>
    <row r="436" spans="1:17">
      <c r="A436" s="497">
        <f>Tally!B874</f>
        <v>0</v>
      </c>
      <c r="B436" s="523">
        <f>Tally!C874</f>
        <v>0</v>
      </c>
      <c r="C436" s="498">
        <f>Tally!V874</f>
        <v>0</v>
      </c>
      <c r="D436" s="497">
        <f>Tally!R874</f>
        <v>0</v>
      </c>
      <c r="E436" s="497" t="str">
        <f t="shared" ref="E436:E474" si="147">IFERROR(C436/D436,"")</f>
        <v/>
      </c>
      <c r="F436" s="513"/>
      <c r="G436" s="497" t="str">
        <f t="shared" ref="G436:G474" si="148">IFERROR(IF(F436&lt;&gt;"",F436-E436,$C$7-E436),"")</f>
        <v/>
      </c>
      <c r="H436" s="497" t="str">
        <f t="shared" ref="H436:H474" si="149">IFERROR(G436*D436,"")</f>
        <v/>
      </c>
      <c r="I436" s="513"/>
      <c r="J436" s="513"/>
      <c r="K436" s="497" t="str">
        <f t="shared" ref="K436:K474" si="150">IFERROR($C$10/E436,"")</f>
        <v/>
      </c>
      <c r="L436" s="516" t="str">
        <f t="shared" ref="L436:L474" si="151">IFERROR(IF(AND(I436&lt;&gt;"",J436=""),I436/$C$5/E436, IF(AND(I436&lt;&gt;"",J436&lt;&gt;""),I436/J436/E436,IF(AND(I436="",J436&lt;&gt;""),$C$3/J436/E436,$C$6/E436))),"")</f>
        <v/>
      </c>
      <c r="M436" s="516" t="str">
        <f t="shared" ref="M436:M474" si="152">IFERROR(L436-$C$8,"")</f>
        <v/>
      </c>
      <c r="N436" s="516" t="str">
        <f t="shared" ref="N436:N474" si="153">IFERROR(IF(M436&gt;0,M436*E436,IF(M436&lt;0,M436*H436*-1,"")),"")</f>
        <v/>
      </c>
      <c r="O436" s="513"/>
      <c r="P436" s="497" t="str">
        <f t="shared" ref="P436:P474" si="154">IFERROR((IF(O436&lt;&gt;"",H436/O436,H436/$C$12)),"")</f>
        <v/>
      </c>
      <c r="Q436" s="167" t="str">
        <f t="shared" ref="Q436:Q474" si="155">IF(P436="","",IF(P436&gt;0,"Lost FTE", IF(P436&lt;0,"Gained FTE","Even")))</f>
        <v/>
      </c>
    </row>
    <row r="437" spans="1:17">
      <c r="A437" s="497">
        <f>Tally!B875</f>
        <v>0</v>
      </c>
      <c r="B437" s="523">
        <f>Tally!C875</f>
        <v>0</v>
      </c>
      <c r="C437" s="498">
        <f>Tally!V875</f>
        <v>0</v>
      </c>
      <c r="D437" s="497">
        <f>Tally!R875</f>
        <v>0</v>
      </c>
      <c r="E437" s="497" t="str">
        <f t="shared" si="147"/>
        <v/>
      </c>
      <c r="F437" s="513"/>
      <c r="G437" s="497" t="str">
        <f t="shared" si="148"/>
        <v/>
      </c>
      <c r="H437" s="497" t="str">
        <f t="shared" si="149"/>
        <v/>
      </c>
      <c r="I437" s="513"/>
      <c r="J437" s="513"/>
      <c r="K437" s="497" t="str">
        <f t="shared" si="150"/>
        <v/>
      </c>
      <c r="L437" s="516" t="str">
        <f t="shared" si="151"/>
        <v/>
      </c>
      <c r="M437" s="516" t="str">
        <f t="shared" si="152"/>
        <v/>
      </c>
      <c r="N437" s="516" t="str">
        <f t="shared" si="153"/>
        <v/>
      </c>
      <c r="O437" s="513"/>
      <c r="P437" s="497" t="str">
        <f t="shared" si="154"/>
        <v/>
      </c>
      <c r="Q437" s="167" t="str">
        <f t="shared" si="155"/>
        <v/>
      </c>
    </row>
    <row r="438" spans="1:17">
      <c r="A438" s="497">
        <f>Tally!B876</f>
        <v>0</v>
      </c>
      <c r="B438" s="523">
        <f>Tally!C876</f>
        <v>0</v>
      </c>
      <c r="C438" s="498">
        <f>Tally!V876</f>
        <v>0</v>
      </c>
      <c r="D438" s="497">
        <f>Tally!R876</f>
        <v>0</v>
      </c>
      <c r="E438" s="497" t="str">
        <f t="shared" si="147"/>
        <v/>
      </c>
      <c r="F438" s="513"/>
      <c r="G438" s="497" t="str">
        <f t="shared" si="148"/>
        <v/>
      </c>
      <c r="H438" s="497" t="str">
        <f t="shared" si="149"/>
        <v/>
      </c>
      <c r="I438" s="513"/>
      <c r="J438" s="513"/>
      <c r="K438" s="497" t="str">
        <f t="shared" si="150"/>
        <v/>
      </c>
      <c r="L438" s="516" t="str">
        <f t="shared" si="151"/>
        <v/>
      </c>
      <c r="M438" s="516" t="str">
        <f t="shared" si="152"/>
        <v/>
      </c>
      <c r="N438" s="516" t="str">
        <f t="shared" si="153"/>
        <v/>
      </c>
      <c r="O438" s="513"/>
      <c r="P438" s="497" t="str">
        <f t="shared" si="154"/>
        <v/>
      </c>
      <c r="Q438" s="167" t="str">
        <f t="shared" si="155"/>
        <v/>
      </c>
    </row>
    <row r="439" spans="1:17">
      <c r="A439" s="497">
        <f>Tally!B877</f>
        <v>0</v>
      </c>
      <c r="B439" s="523">
        <f>Tally!C877</f>
        <v>0</v>
      </c>
      <c r="C439" s="498">
        <f>Tally!V877</f>
        <v>0</v>
      </c>
      <c r="D439" s="497">
        <f>Tally!R877</f>
        <v>0</v>
      </c>
      <c r="E439" s="497" t="str">
        <f t="shared" si="147"/>
        <v/>
      </c>
      <c r="F439" s="513"/>
      <c r="G439" s="497" t="str">
        <f t="shared" si="148"/>
        <v/>
      </c>
      <c r="H439" s="497" t="str">
        <f t="shared" si="149"/>
        <v/>
      </c>
      <c r="I439" s="513"/>
      <c r="J439" s="513"/>
      <c r="K439" s="497" t="str">
        <f t="shared" si="150"/>
        <v/>
      </c>
      <c r="L439" s="516" t="str">
        <f t="shared" si="151"/>
        <v/>
      </c>
      <c r="M439" s="516" t="str">
        <f t="shared" si="152"/>
        <v/>
      </c>
      <c r="N439" s="516" t="str">
        <f t="shared" si="153"/>
        <v/>
      </c>
      <c r="O439" s="513"/>
      <c r="P439" s="497" t="str">
        <f t="shared" si="154"/>
        <v/>
      </c>
      <c r="Q439" s="167" t="str">
        <f t="shared" si="155"/>
        <v/>
      </c>
    </row>
    <row r="440" spans="1:17">
      <c r="A440" s="497">
        <f>Tally!B878</f>
        <v>0</v>
      </c>
      <c r="B440" s="523">
        <f>Tally!C878</f>
        <v>0</v>
      </c>
      <c r="C440" s="498">
        <f>Tally!V878</f>
        <v>0</v>
      </c>
      <c r="D440" s="497">
        <f>Tally!R878</f>
        <v>0</v>
      </c>
      <c r="E440" s="497" t="str">
        <f t="shared" si="147"/>
        <v/>
      </c>
      <c r="F440" s="513"/>
      <c r="G440" s="497" t="str">
        <f t="shared" si="148"/>
        <v/>
      </c>
      <c r="H440" s="497" t="str">
        <f t="shared" si="149"/>
        <v/>
      </c>
      <c r="I440" s="513"/>
      <c r="J440" s="513"/>
      <c r="K440" s="497" t="str">
        <f t="shared" si="150"/>
        <v/>
      </c>
      <c r="L440" s="516" t="str">
        <f t="shared" si="151"/>
        <v/>
      </c>
      <c r="M440" s="516" t="str">
        <f t="shared" si="152"/>
        <v/>
      </c>
      <c r="N440" s="516" t="str">
        <f t="shared" si="153"/>
        <v/>
      </c>
      <c r="O440" s="513"/>
      <c r="P440" s="497" t="str">
        <f t="shared" si="154"/>
        <v/>
      </c>
      <c r="Q440" s="167" t="str">
        <f t="shared" si="155"/>
        <v/>
      </c>
    </row>
    <row r="441" spans="1:17">
      <c r="A441" s="497">
        <f>Tally!B879</f>
        <v>0</v>
      </c>
      <c r="B441" s="523">
        <f>Tally!C879</f>
        <v>0</v>
      </c>
      <c r="C441" s="498">
        <f>Tally!V879</f>
        <v>0</v>
      </c>
      <c r="D441" s="497">
        <f>Tally!R879</f>
        <v>0</v>
      </c>
      <c r="E441" s="497" t="str">
        <f t="shared" si="147"/>
        <v/>
      </c>
      <c r="F441" s="513"/>
      <c r="G441" s="497" t="str">
        <f t="shared" si="148"/>
        <v/>
      </c>
      <c r="H441" s="497" t="str">
        <f t="shared" si="149"/>
        <v/>
      </c>
      <c r="I441" s="513"/>
      <c r="J441" s="513"/>
      <c r="K441" s="497" t="str">
        <f t="shared" si="150"/>
        <v/>
      </c>
      <c r="L441" s="516" t="str">
        <f t="shared" si="151"/>
        <v/>
      </c>
      <c r="M441" s="516" t="str">
        <f t="shared" si="152"/>
        <v/>
      </c>
      <c r="N441" s="516" t="str">
        <f t="shared" si="153"/>
        <v/>
      </c>
      <c r="O441" s="513"/>
      <c r="P441" s="497" t="str">
        <f t="shared" si="154"/>
        <v/>
      </c>
      <c r="Q441" s="167" t="str">
        <f t="shared" si="155"/>
        <v/>
      </c>
    </row>
    <row r="442" spans="1:17">
      <c r="A442" s="497">
        <f>Tally!B880</f>
        <v>0</v>
      </c>
      <c r="B442" s="523">
        <f>Tally!C880</f>
        <v>0</v>
      </c>
      <c r="C442" s="498">
        <f>Tally!V880</f>
        <v>0</v>
      </c>
      <c r="D442" s="497">
        <f>Tally!R880</f>
        <v>0</v>
      </c>
      <c r="E442" s="497" t="str">
        <f t="shared" si="147"/>
        <v/>
      </c>
      <c r="F442" s="513"/>
      <c r="G442" s="497" t="str">
        <f t="shared" si="148"/>
        <v/>
      </c>
      <c r="H442" s="497" t="str">
        <f t="shared" si="149"/>
        <v/>
      </c>
      <c r="I442" s="513"/>
      <c r="J442" s="513"/>
      <c r="K442" s="497" t="str">
        <f t="shared" si="150"/>
        <v/>
      </c>
      <c r="L442" s="516" t="str">
        <f t="shared" si="151"/>
        <v/>
      </c>
      <c r="M442" s="516" t="str">
        <f t="shared" si="152"/>
        <v/>
      </c>
      <c r="N442" s="516" t="str">
        <f t="shared" si="153"/>
        <v/>
      </c>
      <c r="O442" s="513"/>
      <c r="P442" s="497" t="str">
        <f t="shared" si="154"/>
        <v/>
      </c>
      <c r="Q442" s="167" t="str">
        <f t="shared" si="155"/>
        <v/>
      </c>
    </row>
    <row r="443" spans="1:17">
      <c r="A443" s="497">
        <f>Tally!B881</f>
        <v>0</v>
      </c>
      <c r="B443" s="523">
        <f>Tally!C881</f>
        <v>0</v>
      </c>
      <c r="C443" s="498">
        <f>Tally!V881</f>
        <v>0</v>
      </c>
      <c r="D443" s="497">
        <f>Tally!R881</f>
        <v>0</v>
      </c>
      <c r="E443" s="497" t="str">
        <f t="shared" si="147"/>
        <v/>
      </c>
      <c r="F443" s="513"/>
      <c r="G443" s="497" t="str">
        <f t="shared" si="148"/>
        <v/>
      </c>
      <c r="H443" s="497" t="str">
        <f t="shared" si="149"/>
        <v/>
      </c>
      <c r="I443" s="513"/>
      <c r="J443" s="513"/>
      <c r="K443" s="497" t="str">
        <f t="shared" si="150"/>
        <v/>
      </c>
      <c r="L443" s="516" t="str">
        <f t="shared" si="151"/>
        <v/>
      </c>
      <c r="M443" s="516" t="str">
        <f t="shared" si="152"/>
        <v/>
      </c>
      <c r="N443" s="516" t="str">
        <f t="shared" si="153"/>
        <v/>
      </c>
      <c r="O443" s="513"/>
      <c r="P443" s="497" t="str">
        <f t="shared" si="154"/>
        <v/>
      </c>
      <c r="Q443" s="167" t="str">
        <f t="shared" si="155"/>
        <v/>
      </c>
    </row>
    <row r="444" spans="1:17">
      <c r="A444" s="497">
        <f>Tally!B882</f>
        <v>0</v>
      </c>
      <c r="B444" s="523">
        <f>Tally!C882</f>
        <v>0</v>
      </c>
      <c r="C444" s="498">
        <f>Tally!V882</f>
        <v>0</v>
      </c>
      <c r="D444" s="497">
        <f>Tally!R882</f>
        <v>0</v>
      </c>
      <c r="E444" s="497" t="str">
        <f t="shared" si="147"/>
        <v/>
      </c>
      <c r="F444" s="513"/>
      <c r="G444" s="497" t="str">
        <f t="shared" si="148"/>
        <v/>
      </c>
      <c r="H444" s="497" t="str">
        <f t="shared" si="149"/>
        <v/>
      </c>
      <c r="I444" s="513"/>
      <c r="J444" s="513"/>
      <c r="K444" s="497" t="str">
        <f t="shared" si="150"/>
        <v/>
      </c>
      <c r="L444" s="516" t="str">
        <f t="shared" si="151"/>
        <v/>
      </c>
      <c r="M444" s="516" t="str">
        <f t="shared" si="152"/>
        <v/>
      </c>
      <c r="N444" s="516" t="str">
        <f t="shared" si="153"/>
        <v/>
      </c>
      <c r="O444" s="513"/>
      <c r="P444" s="497" t="str">
        <f t="shared" si="154"/>
        <v/>
      </c>
      <c r="Q444" s="167" t="str">
        <f t="shared" si="155"/>
        <v/>
      </c>
    </row>
    <row r="445" spans="1:17">
      <c r="A445" s="497">
        <f>Tally!B883</f>
        <v>0</v>
      </c>
      <c r="B445" s="523">
        <f>Tally!C883</f>
        <v>0</v>
      </c>
      <c r="C445" s="498">
        <f>Tally!V883</f>
        <v>0</v>
      </c>
      <c r="D445" s="497">
        <f>Tally!R883</f>
        <v>0</v>
      </c>
      <c r="E445" s="497" t="str">
        <f t="shared" si="147"/>
        <v/>
      </c>
      <c r="F445" s="513"/>
      <c r="G445" s="497" t="str">
        <f t="shared" si="148"/>
        <v/>
      </c>
      <c r="H445" s="497" t="str">
        <f t="shared" si="149"/>
        <v/>
      </c>
      <c r="I445" s="513"/>
      <c r="J445" s="513"/>
      <c r="K445" s="497" t="str">
        <f t="shared" si="150"/>
        <v/>
      </c>
      <c r="L445" s="516" t="str">
        <f t="shared" si="151"/>
        <v/>
      </c>
      <c r="M445" s="516" t="str">
        <f t="shared" si="152"/>
        <v/>
      </c>
      <c r="N445" s="516" t="str">
        <f t="shared" si="153"/>
        <v/>
      </c>
      <c r="O445" s="513"/>
      <c r="P445" s="497" t="str">
        <f t="shared" si="154"/>
        <v/>
      </c>
      <c r="Q445" s="167" t="str">
        <f t="shared" si="155"/>
        <v/>
      </c>
    </row>
    <row r="446" spans="1:17">
      <c r="A446" s="497">
        <f>Tally!B884</f>
        <v>0</v>
      </c>
      <c r="B446" s="523">
        <f>Tally!C884</f>
        <v>0</v>
      </c>
      <c r="C446" s="498">
        <f>Tally!V884</f>
        <v>0</v>
      </c>
      <c r="D446" s="497">
        <f>Tally!R884</f>
        <v>0</v>
      </c>
      <c r="E446" s="497" t="str">
        <f t="shared" si="147"/>
        <v/>
      </c>
      <c r="F446" s="513"/>
      <c r="G446" s="497" t="str">
        <f t="shared" si="148"/>
        <v/>
      </c>
      <c r="H446" s="497" t="str">
        <f t="shared" si="149"/>
        <v/>
      </c>
      <c r="I446" s="513"/>
      <c r="J446" s="513"/>
      <c r="K446" s="497" t="str">
        <f t="shared" si="150"/>
        <v/>
      </c>
      <c r="L446" s="516" t="str">
        <f t="shared" si="151"/>
        <v/>
      </c>
      <c r="M446" s="516" t="str">
        <f t="shared" si="152"/>
        <v/>
      </c>
      <c r="N446" s="516" t="str">
        <f t="shared" si="153"/>
        <v/>
      </c>
      <c r="O446" s="513"/>
      <c r="P446" s="497" t="str">
        <f t="shared" si="154"/>
        <v/>
      </c>
      <c r="Q446" s="167" t="str">
        <f t="shared" si="155"/>
        <v/>
      </c>
    </row>
    <row r="447" spans="1:17">
      <c r="A447" s="497">
        <f>Tally!B885</f>
        <v>0</v>
      </c>
      <c r="B447" s="523">
        <f>Tally!C885</f>
        <v>0</v>
      </c>
      <c r="C447" s="498">
        <f>Tally!V885</f>
        <v>0</v>
      </c>
      <c r="D447" s="497">
        <f>Tally!R885</f>
        <v>0</v>
      </c>
      <c r="E447" s="497" t="str">
        <f t="shared" si="147"/>
        <v/>
      </c>
      <c r="F447" s="513"/>
      <c r="G447" s="497" t="str">
        <f t="shared" si="148"/>
        <v/>
      </c>
      <c r="H447" s="497" t="str">
        <f t="shared" si="149"/>
        <v/>
      </c>
      <c r="I447" s="513"/>
      <c r="J447" s="513"/>
      <c r="K447" s="497" t="str">
        <f t="shared" si="150"/>
        <v/>
      </c>
      <c r="L447" s="516" t="str">
        <f t="shared" si="151"/>
        <v/>
      </c>
      <c r="M447" s="516" t="str">
        <f t="shared" si="152"/>
        <v/>
      </c>
      <c r="N447" s="516" t="str">
        <f t="shared" si="153"/>
        <v/>
      </c>
      <c r="O447" s="513"/>
      <c r="P447" s="497" t="str">
        <f t="shared" si="154"/>
        <v/>
      </c>
      <c r="Q447" s="167" t="str">
        <f t="shared" si="155"/>
        <v/>
      </c>
    </row>
    <row r="448" spans="1:17">
      <c r="A448" s="497">
        <f>Tally!B886</f>
        <v>0</v>
      </c>
      <c r="B448" s="523">
        <f>Tally!C886</f>
        <v>0</v>
      </c>
      <c r="C448" s="498">
        <f>Tally!V886</f>
        <v>0</v>
      </c>
      <c r="D448" s="497">
        <f>Tally!R886</f>
        <v>0</v>
      </c>
      <c r="E448" s="497" t="str">
        <f t="shared" si="147"/>
        <v/>
      </c>
      <c r="F448" s="513"/>
      <c r="G448" s="497" t="str">
        <f t="shared" si="148"/>
        <v/>
      </c>
      <c r="H448" s="497" t="str">
        <f t="shared" si="149"/>
        <v/>
      </c>
      <c r="I448" s="513"/>
      <c r="J448" s="513"/>
      <c r="K448" s="497" t="str">
        <f t="shared" si="150"/>
        <v/>
      </c>
      <c r="L448" s="516" t="str">
        <f t="shared" si="151"/>
        <v/>
      </c>
      <c r="M448" s="516" t="str">
        <f t="shared" si="152"/>
        <v/>
      </c>
      <c r="N448" s="516" t="str">
        <f t="shared" si="153"/>
        <v/>
      </c>
      <c r="O448" s="513"/>
      <c r="P448" s="497" t="str">
        <f t="shared" si="154"/>
        <v/>
      </c>
      <c r="Q448" s="167" t="str">
        <f t="shared" si="155"/>
        <v/>
      </c>
    </row>
    <row r="449" spans="1:17">
      <c r="A449" s="497">
        <f>Tally!B887</f>
        <v>0</v>
      </c>
      <c r="B449" s="523">
        <f>Tally!C887</f>
        <v>0</v>
      </c>
      <c r="C449" s="498">
        <f>Tally!V887</f>
        <v>0</v>
      </c>
      <c r="D449" s="497">
        <f>Tally!R887</f>
        <v>0</v>
      </c>
      <c r="E449" s="497" t="str">
        <f t="shared" si="147"/>
        <v/>
      </c>
      <c r="F449" s="513"/>
      <c r="G449" s="497" t="str">
        <f t="shared" si="148"/>
        <v/>
      </c>
      <c r="H449" s="497" t="str">
        <f t="shared" si="149"/>
        <v/>
      </c>
      <c r="I449" s="513"/>
      <c r="J449" s="513"/>
      <c r="K449" s="497" t="str">
        <f t="shared" si="150"/>
        <v/>
      </c>
      <c r="L449" s="516" t="str">
        <f t="shared" si="151"/>
        <v/>
      </c>
      <c r="M449" s="516" t="str">
        <f t="shared" si="152"/>
        <v/>
      </c>
      <c r="N449" s="516" t="str">
        <f t="shared" si="153"/>
        <v/>
      </c>
      <c r="O449" s="513"/>
      <c r="P449" s="497" t="str">
        <f t="shared" si="154"/>
        <v/>
      </c>
      <c r="Q449" s="167" t="str">
        <f t="shared" si="155"/>
        <v/>
      </c>
    </row>
    <row r="450" spans="1:17">
      <c r="A450" s="497">
        <f>Tally!B888</f>
        <v>0</v>
      </c>
      <c r="B450" s="523">
        <f>Tally!C888</f>
        <v>0</v>
      </c>
      <c r="C450" s="498">
        <f>Tally!V888</f>
        <v>0</v>
      </c>
      <c r="D450" s="497">
        <f>Tally!R888</f>
        <v>0</v>
      </c>
      <c r="E450" s="497" t="str">
        <f t="shared" si="147"/>
        <v/>
      </c>
      <c r="F450" s="513"/>
      <c r="G450" s="497" t="str">
        <f t="shared" si="148"/>
        <v/>
      </c>
      <c r="H450" s="497" t="str">
        <f t="shared" si="149"/>
        <v/>
      </c>
      <c r="I450" s="513"/>
      <c r="J450" s="513"/>
      <c r="K450" s="497" t="str">
        <f t="shared" si="150"/>
        <v/>
      </c>
      <c r="L450" s="516" t="str">
        <f t="shared" si="151"/>
        <v/>
      </c>
      <c r="M450" s="516" t="str">
        <f t="shared" si="152"/>
        <v/>
      </c>
      <c r="N450" s="516" t="str">
        <f t="shared" si="153"/>
        <v/>
      </c>
      <c r="O450" s="513"/>
      <c r="P450" s="497" t="str">
        <f t="shared" si="154"/>
        <v/>
      </c>
      <c r="Q450" s="167" t="str">
        <f t="shared" si="155"/>
        <v/>
      </c>
    </row>
    <row r="451" spans="1:17">
      <c r="A451" s="497">
        <f>Tally!B889</f>
        <v>0</v>
      </c>
      <c r="B451" s="523">
        <f>Tally!C889</f>
        <v>0</v>
      </c>
      <c r="C451" s="498">
        <f>Tally!V889</f>
        <v>0</v>
      </c>
      <c r="D451" s="497">
        <f>Tally!R889</f>
        <v>0</v>
      </c>
      <c r="E451" s="497" t="str">
        <f t="shared" si="147"/>
        <v/>
      </c>
      <c r="F451" s="513"/>
      <c r="G451" s="497" t="str">
        <f t="shared" si="148"/>
        <v/>
      </c>
      <c r="H451" s="497" t="str">
        <f t="shared" si="149"/>
        <v/>
      </c>
      <c r="I451" s="513"/>
      <c r="J451" s="513"/>
      <c r="K451" s="497" t="str">
        <f t="shared" si="150"/>
        <v/>
      </c>
      <c r="L451" s="516" t="str">
        <f t="shared" si="151"/>
        <v/>
      </c>
      <c r="M451" s="516" t="str">
        <f t="shared" si="152"/>
        <v/>
      </c>
      <c r="N451" s="516" t="str">
        <f t="shared" si="153"/>
        <v/>
      </c>
      <c r="O451" s="513"/>
      <c r="P451" s="497" t="str">
        <f t="shared" si="154"/>
        <v/>
      </c>
      <c r="Q451" s="167" t="str">
        <f t="shared" si="155"/>
        <v/>
      </c>
    </row>
    <row r="452" spans="1:17">
      <c r="A452" s="497">
        <f>Tally!B890</f>
        <v>0</v>
      </c>
      <c r="B452" s="523">
        <f>Tally!C890</f>
        <v>0</v>
      </c>
      <c r="C452" s="498">
        <f>Tally!V890</f>
        <v>0</v>
      </c>
      <c r="D452" s="497">
        <f>Tally!R890</f>
        <v>0</v>
      </c>
      <c r="E452" s="497" t="str">
        <f t="shared" si="147"/>
        <v/>
      </c>
      <c r="F452" s="513"/>
      <c r="G452" s="497" t="str">
        <f t="shared" si="148"/>
        <v/>
      </c>
      <c r="H452" s="497" t="str">
        <f t="shared" si="149"/>
        <v/>
      </c>
      <c r="I452" s="513"/>
      <c r="J452" s="513"/>
      <c r="K452" s="497" t="str">
        <f t="shared" si="150"/>
        <v/>
      </c>
      <c r="L452" s="516" t="str">
        <f t="shared" si="151"/>
        <v/>
      </c>
      <c r="M452" s="516" t="str">
        <f t="shared" si="152"/>
        <v/>
      </c>
      <c r="N452" s="516" t="str">
        <f t="shared" si="153"/>
        <v/>
      </c>
      <c r="O452" s="513"/>
      <c r="P452" s="497" t="str">
        <f t="shared" si="154"/>
        <v/>
      </c>
      <c r="Q452" s="167" t="str">
        <f t="shared" si="155"/>
        <v/>
      </c>
    </row>
    <row r="453" spans="1:17">
      <c r="A453" s="497">
        <f>Tally!B891</f>
        <v>0</v>
      </c>
      <c r="B453" s="523">
        <f>Tally!C891</f>
        <v>0</v>
      </c>
      <c r="C453" s="498">
        <f>Tally!V891</f>
        <v>0</v>
      </c>
      <c r="D453" s="497">
        <f>Tally!R891</f>
        <v>0</v>
      </c>
      <c r="E453" s="497" t="str">
        <f t="shared" si="147"/>
        <v/>
      </c>
      <c r="F453" s="513"/>
      <c r="G453" s="497" t="str">
        <f t="shared" si="148"/>
        <v/>
      </c>
      <c r="H453" s="497" t="str">
        <f t="shared" si="149"/>
        <v/>
      </c>
      <c r="I453" s="513"/>
      <c r="J453" s="513"/>
      <c r="K453" s="497" t="str">
        <f t="shared" si="150"/>
        <v/>
      </c>
      <c r="L453" s="516" t="str">
        <f t="shared" si="151"/>
        <v/>
      </c>
      <c r="M453" s="516" t="str">
        <f t="shared" si="152"/>
        <v/>
      </c>
      <c r="N453" s="516" t="str">
        <f t="shared" si="153"/>
        <v/>
      </c>
      <c r="O453" s="513"/>
      <c r="P453" s="497" t="str">
        <f t="shared" si="154"/>
        <v/>
      </c>
      <c r="Q453" s="167" t="str">
        <f t="shared" si="155"/>
        <v/>
      </c>
    </row>
    <row r="454" spans="1:17">
      <c r="A454" s="497">
        <f>Tally!B892</f>
        <v>0</v>
      </c>
      <c r="B454" s="523">
        <f>Tally!C892</f>
        <v>0</v>
      </c>
      <c r="C454" s="498">
        <f>Tally!V892</f>
        <v>0</v>
      </c>
      <c r="D454" s="497">
        <f>Tally!R892</f>
        <v>0</v>
      </c>
      <c r="E454" s="497" t="str">
        <f t="shared" si="147"/>
        <v/>
      </c>
      <c r="F454" s="513"/>
      <c r="G454" s="497" t="str">
        <f t="shared" si="148"/>
        <v/>
      </c>
      <c r="H454" s="497" t="str">
        <f t="shared" si="149"/>
        <v/>
      </c>
      <c r="I454" s="513"/>
      <c r="J454" s="513"/>
      <c r="K454" s="497" t="str">
        <f t="shared" si="150"/>
        <v/>
      </c>
      <c r="L454" s="516" t="str">
        <f t="shared" si="151"/>
        <v/>
      </c>
      <c r="M454" s="516" t="str">
        <f t="shared" si="152"/>
        <v/>
      </c>
      <c r="N454" s="516" t="str">
        <f t="shared" si="153"/>
        <v/>
      </c>
      <c r="O454" s="513"/>
      <c r="P454" s="497" t="str">
        <f t="shared" si="154"/>
        <v/>
      </c>
      <c r="Q454" s="167" t="str">
        <f t="shared" si="155"/>
        <v/>
      </c>
    </row>
    <row r="455" spans="1:17">
      <c r="A455" s="497">
        <f>Tally!B893</f>
        <v>0</v>
      </c>
      <c r="B455" s="523">
        <f>Tally!C893</f>
        <v>0</v>
      </c>
      <c r="C455" s="498">
        <f>Tally!V893</f>
        <v>0</v>
      </c>
      <c r="D455" s="497">
        <f>Tally!R893</f>
        <v>0</v>
      </c>
      <c r="E455" s="497" t="str">
        <f t="shared" si="147"/>
        <v/>
      </c>
      <c r="F455" s="513"/>
      <c r="G455" s="497" t="str">
        <f t="shared" si="148"/>
        <v/>
      </c>
      <c r="H455" s="497" t="str">
        <f t="shared" si="149"/>
        <v/>
      </c>
      <c r="I455" s="513"/>
      <c r="J455" s="513"/>
      <c r="K455" s="497" t="str">
        <f t="shared" si="150"/>
        <v/>
      </c>
      <c r="L455" s="516" t="str">
        <f t="shared" si="151"/>
        <v/>
      </c>
      <c r="M455" s="516" t="str">
        <f t="shared" si="152"/>
        <v/>
      </c>
      <c r="N455" s="516" t="str">
        <f t="shared" si="153"/>
        <v/>
      </c>
      <c r="O455" s="513"/>
      <c r="P455" s="497" t="str">
        <f t="shared" si="154"/>
        <v/>
      </c>
      <c r="Q455" s="167" t="str">
        <f t="shared" si="155"/>
        <v/>
      </c>
    </row>
    <row r="456" spans="1:17">
      <c r="A456" s="497">
        <f>Tally!B894</f>
        <v>0</v>
      </c>
      <c r="B456" s="523">
        <f>Tally!C894</f>
        <v>0</v>
      </c>
      <c r="C456" s="498">
        <f>Tally!V894</f>
        <v>0</v>
      </c>
      <c r="D456" s="497">
        <f>Tally!R894</f>
        <v>0</v>
      </c>
      <c r="E456" s="497" t="str">
        <f t="shared" si="147"/>
        <v/>
      </c>
      <c r="F456" s="513"/>
      <c r="G456" s="497" t="str">
        <f t="shared" si="148"/>
        <v/>
      </c>
      <c r="H456" s="497" t="str">
        <f t="shared" si="149"/>
        <v/>
      </c>
      <c r="I456" s="513"/>
      <c r="J456" s="513"/>
      <c r="K456" s="497" t="str">
        <f t="shared" si="150"/>
        <v/>
      </c>
      <c r="L456" s="516" t="str">
        <f t="shared" si="151"/>
        <v/>
      </c>
      <c r="M456" s="516" t="str">
        <f t="shared" si="152"/>
        <v/>
      </c>
      <c r="N456" s="516" t="str">
        <f t="shared" si="153"/>
        <v/>
      </c>
      <c r="O456" s="513"/>
      <c r="P456" s="497" t="str">
        <f t="shared" si="154"/>
        <v/>
      </c>
      <c r="Q456" s="167" t="str">
        <f t="shared" si="155"/>
        <v/>
      </c>
    </row>
    <row r="457" spans="1:17">
      <c r="A457" s="497">
        <f>Tally!B895</f>
        <v>0</v>
      </c>
      <c r="B457" s="523">
        <f>Tally!C895</f>
        <v>0</v>
      </c>
      <c r="C457" s="498">
        <f>Tally!V895</f>
        <v>0</v>
      </c>
      <c r="D457" s="497">
        <f>Tally!R895</f>
        <v>0</v>
      </c>
      <c r="E457" s="497" t="str">
        <f t="shared" si="147"/>
        <v/>
      </c>
      <c r="F457" s="513"/>
      <c r="G457" s="497" t="str">
        <f t="shared" si="148"/>
        <v/>
      </c>
      <c r="H457" s="497" t="str">
        <f t="shared" si="149"/>
        <v/>
      </c>
      <c r="I457" s="513"/>
      <c r="J457" s="513"/>
      <c r="K457" s="497" t="str">
        <f t="shared" si="150"/>
        <v/>
      </c>
      <c r="L457" s="516" t="str">
        <f t="shared" si="151"/>
        <v/>
      </c>
      <c r="M457" s="516" t="str">
        <f t="shared" si="152"/>
        <v/>
      </c>
      <c r="N457" s="516" t="str">
        <f t="shared" si="153"/>
        <v/>
      </c>
      <c r="O457" s="513"/>
      <c r="P457" s="497" t="str">
        <f t="shared" si="154"/>
        <v/>
      </c>
      <c r="Q457" s="167" t="str">
        <f t="shared" si="155"/>
        <v/>
      </c>
    </row>
    <row r="458" spans="1:17">
      <c r="A458" s="497">
        <f>Tally!B896</f>
        <v>0</v>
      </c>
      <c r="B458" s="523">
        <f>Tally!C896</f>
        <v>0</v>
      </c>
      <c r="C458" s="498">
        <f>Tally!V896</f>
        <v>0</v>
      </c>
      <c r="D458" s="497">
        <f>Tally!R896</f>
        <v>0</v>
      </c>
      <c r="E458" s="497" t="str">
        <f t="shared" si="147"/>
        <v/>
      </c>
      <c r="F458" s="513"/>
      <c r="G458" s="497" t="str">
        <f t="shared" si="148"/>
        <v/>
      </c>
      <c r="H458" s="497" t="str">
        <f t="shared" si="149"/>
        <v/>
      </c>
      <c r="I458" s="513"/>
      <c r="J458" s="513"/>
      <c r="K458" s="497" t="str">
        <f t="shared" si="150"/>
        <v/>
      </c>
      <c r="L458" s="516" t="str">
        <f t="shared" si="151"/>
        <v/>
      </c>
      <c r="M458" s="516" t="str">
        <f t="shared" si="152"/>
        <v/>
      </c>
      <c r="N458" s="516" t="str">
        <f t="shared" si="153"/>
        <v/>
      </c>
      <c r="O458" s="513"/>
      <c r="P458" s="497" t="str">
        <f t="shared" si="154"/>
        <v/>
      </c>
      <c r="Q458" s="167" t="str">
        <f t="shared" si="155"/>
        <v/>
      </c>
    </row>
    <row r="459" spans="1:17">
      <c r="A459" s="497">
        <f>Tally!B897</f>
        <v>0</v>
      </c>
      <c r="B459" s="523">
        <f>Tally!C897</f>
        <v>0</v>
      </c>
      <c r="C459" s="498">
        <f>Tally!V897</f>
        <v>0</v>
      </c>
      <c r="D459" s="497">
        <f>Tally!R897</f>
        <v>0</v>
      </c>
      <c r="E459" s="497" t="str">
        <f t="shared" si="147"/>
        <v/>
      </c>
      <c r="F459" s="513"/>
      <c r="G459" s="497" t="str">
        <f t="shared" si="148"/>
        <v/>
      </c>
      <c r="H459" s="497" t="str">
        <f t="shared" si="149"/>
        <v/>
      </c>
      <c r="I459" s="513"/>
      <c r="J459" s="513"/>
      <c r="K459" s="497" t="str">
        <f t="shared" si="150"/>
        <v/>
      </c>
      <c r="L459" s="516" t="str">
        <f t="shared" si="151"/>
        <v/>
      </c>
      <c r="M459" s="516" t="str">
        <f t="shared" si="152"/>
        <v/>
      </c>
      <c r="N459" s="516" t="str">
        <f t="shared" si="153"/>
        <v/>
      </c>
      <c r="O459" s="513"/>
      <c r="P459" s="497" t="str">
        <f t="shared" si="154"/>
        <v/>
      </c>
      <c r="Q459" s="167" t="str">
        <f t="shared" si="155"/>
        <v/>
      </c>
    </row>
    <row r="460" spans="1:17">
      <c r="A460" s="497">
        <f>Tally!B898</f>
        <v>0</v>
      </c>
      <c r="B460" s="523">
        <f>Tally!C898</f>
        <v>0</v>
      </c>
      <c r="C460" s="498">
        <f>Tally!V898</f>
        <v>0</v>
      </c>
      <c r="D460" s="497">
        <f>Tally!R898</f>
        <v>0</v>
      </c>
      <c r="E460" s="497" t="str">
        <f t="shared" si="147"/>
        <v/>
      </c>
      <c r="F460" s="513"/>
      <c r="G460" s="497" t="str">
        <f t="shared" si="148"/>
        <v/>
      </c>
      <c r="H460" s="497" t="str">
        <f t="shared" si="149"/>
        <v/>
      </c>
      <c r="I460" s="513"/>
      <c r="J460" s="513"/>
      <c r="K460" s="497" t="str">
        <f t="shared" si="150"/>
        <v/>
      </c>
      <c r="L460" s="516" t="str">
        <f t="shared" si="151"/>
        <v/>
      </c>
      <c r="M460" s="516" t="str">
        <f t="shared" si="152"/>
        <v/>
      </c>
      <c r="N460" s="516" t="str">
        <f t="shared" si="153"/>
        <v/>
      </c>
      <c r="O460" s="513"/>
      <c r="P460" s="497" t="str">
        <f t="shared" si="154"/>
        <v/>
      </c>
      <c r="Q460" s="167" t="str">
        <f t="shared" si="155"/>
        <v/>
      </c>
    </row>
    <row r="461" spans="1:17">
      <c r="A461" s="497">
        <f>Tally!B899</f>
        <v>0</v>
      </c>
      <c r="B461" s="523">
        <f>Tally!C899</f>
        <v>0</v>
      </c>
      <c r="C461" s="498">
        <f>Tally!V899</f>
        <v>0</v>
      </c>
      <c r="D461" s="497">
        <f>Tally!R899</f>
        <v>0</v>
      </c>
      <c r="E461" s="497" t="str">
        <f t="shared" si="147"/>
        <v/>
      </c>
      <c r="F461" s="513"/>
      <c r="G461" s="497" t="str">
        <f t="shared" si="148"/>
        <v/>
      </c>
      <c r="H461" s="497" t="str">
        <f t="shared" si="149"/>
        <v/>
      </c>
      <c r="I461" s="513"/>
      <c r="J461" s="513"/>
      <c r="K461" s="497" t="str">
        <f t="shared" si="150"/>
        <v/>
      </c>
      <c r="L461" s="516" t="str">
        <f t="shared" si="151"/>
        <v/>
      </c>
      <c r="M461" s="516" t="str">
        <f t="shared" si="152"/>
        <v/>
      </c>
      <c r="N461" s="516" t="str">
        <f t="shared" si="153"/>
        <v/>
      </c>
      <c r="O461" s="513"/>
      <c r="P461" s="497" t="str">
        <f t="shared" si="154"/>
        <v/>
      </c>
      <c r="Q461" s="167" t="str">
        <f t="shared" si="155"/>
        <v/>
      </c>
    </row>
    <row r="462" spans="1:17">
      <c r="A462" s="497">
        <f>Tally!B900</f>
        <v>0</v>
      </c>
      <c r="B462" s="523">
        <f>Tally!C900</f>
        <v>0</v>
      </c>
      <c r="C462" s="498">
        <f>Tally!V900</f>
        <v>0</v>
      </c>
      <c r="D462" s="497">
        <f>Tally!R900</f>
        <v>0</v>
      </c>
      <c r="E462" s="497" t="str">
        <f t="shared" si="147"/>
        <v/>
      </c>
      <c r="F462" s="513"/>
      <c r="G462" s="497" t="str">
        <f t="shared" si="148"/>
        <v/>
      </c>
      <c r="H462" s="497" t="str">
        <f t="shared" si="149"/>
        <v/>
      </c>
      <c r="I462" s="513"/>
      <c r="J462" s="513"/>
      <c r="K462" s="497" t="str">
        <f t="shared" si="150"/>
        <v/>
      </c>
      <c r="L462" s="516" t="str">
        <f t="shared" si="151"/>
        <v/>
      </c>
      <c r="M462" s="516" t="str">
        <f t="shared" si="152"/>
        <v/>
      </c>
      <c r="N462" s="516" t="str">
        <f t="shared" si="153"/>
        <v/>
      </c>
      <c r="O462" s="513"/>
      <c r="P462" s="497" t="str">
        <f t="shared" si="154"/>
        <v/>
      </c>
      <c r="Q462" s="167" t="str">
        <f t="shared" si="155"/>
        <v/>
      </c>
    </row>
    <row r="463" spans="1:17">
      <c r="A463" s="497">
        <f>Tally!B901</f>
        <v>0</v>
      </c>
      <c r="B463" s="523">
        <f>Tally!C901</f>
        <v>0</v>
      </c>
      <c r="C463" s="498">
        <f>Tally!V901</f>
        <v>0</v>
      </c>
      <c r="D463" s="497">
        <f>Tally!R901</f>
        <v>0</v>
      </c>
      <c r="E463" s="497" t="str">
        <f t="shared" si="147"/>
        <v/>
      </c>
      <c r="F463" s="513"/>
      <c r="G463" s="497" t="str">
        <f t="shared" si="148"/>
        <v/>
      </c>
      <c r="H463" s="497" t="str">
        <f t="shared" si="149"/>
        <v/>
      </c>
      <c r="I463" s="513"/>
      <c r="J463" s="513"/>
      <c r="K463" s="497" t="str">
        <f t="shared" si="150"/>
        <v/>
      </c>
      <c r="L463" s="516" t="str">
        <f t="shared" si="151"/>
        <v/>
      </c>
      <c r="M463" s="516" t="str">
        <f t="shared" si="152"/>
        <v/>
      </c>
      <c r="N463" s="516" t="str">
        <f t="shared" si="153"/>
        <v/>
      </c>
      <c r="O463" s="513"/>
      <c r="P463" s="497" t="str">
        <f t="shared" si="154"/>
        <v/>
      </c>
      <c r="Q463" s="167" t="str">
        <f t="shared" si="155"/>
        <v/>
      </c>
    </row>
    <row r="464" spans="1:17">
      <c r="A464" s="497">
        <f>Tally!B902</f>
        <v>0</v>
      </c>
      <c r="B464" s="523">
        <f>Tally!C902</f>
        <v>0</v>
      </c>
      <c r="C464" s="498">
        <f>Tally!V902</f>
        <v>0</v>
      </c>
      <c r="D464" s="497">
        <f>Tally!R902</f>
        <v>0</v>
      </c>
      <c r="E464" s="497" t="str">
        <f t="shared" si="147"/>
        <v/>
      </c>
      <c r="F464" s="513"/>
      <c r="G464" s="497" t="str">
        <f t="shared" si="148"/>
        <v/>
      </c>
      <c r="H464" s="497" t="str">
        <f t="shared" si="149"/>
        <v/>
      </c>
      <c r="I464" s="513"/>
      <c r="J464" s="513"/>
      <c r="K464" s="497" t="str">
        <f t="shared" si="150"/>
        <v/>
      </c>
      <c r="L464" s="516" t="str">
        <f t="shared" si="151"/>
        <v/>
      </c>
      <c r="M464" s="516" t="str">
        <f t="shared" si="152"/>
        <v/>
      </c>
      <c r="N464" s="516" t="str">
        <f t="shared" si="153"/>
        <v/>
      </c>
      <c r="O464" s="513"/>
      <c r="P464" s="497" t="str">
        <f t="shared" si="154"/>
        <v/>
      </c>
      <c r="Q464" s="167" t="str">
        <f t="shared" si="155"/>
        <v/>
      </c>
    </row>
    <row r="465" spans="1:17">
      <c r="A465" s="497">
        <f>Tally!B903</f>
        <v>0</v>
      </c>
      <c r="B465" s="523">
        <f>Tally!C903</f>
        <v>0</v>
      </c>
      <c r="C465" s="498">
        <f>Tally!V903</f>
        <v>0</v>
      </c>
      <c r="D465" s="497">
        <f>Tally!R903</f>
        <v>0</v>
      </c>
      <c r="E465" s="497" t="str">
        <f t="shared" si="147"/>
        <v/>
      </c>
      <c r="F465" s="513"/>
      <c r="G465" s="497" t="str">
        <f t="shared" si="148"/>
        <v/>
      </c>
      <c r="H465" s="497" t="str">
        <f t="shared" si="149"/>
        <v/>
      </c>
      <c r="I465" s="513"/>
      <c r="J465" s="513"/>
      <c r="K465" s="497" t="str">
        <f t="shared" si="150"/>
        <v/>
      </c>
      <c r="L465" s="516" t="str">
        <f t="shared" si="151"/>
        <v/>
      </c>
      <c r="M465" s="516" t="str">
        <f t="shared" si="152"/>
        <v/>
      </c>
      <c r="N465" s="516" t="str">
        <f t="shared" si="153"/>
        <v/>
      </c>
      <c r="O465" s="513"/>
      <c r="P465" s="497" t="str">
        <f t="shared" si="154"/>
        <v/>
      </c>
      <c r="Q465" s="167" t="str">
        <f t="shared" si="155"/>
        <v/>
      </c>
    </row>
    <row r="466" spans="1:17">
      <c r="A466" s="497">
        <f>Tally!B904</f>
        <v>0</v>
      </c>
      <c r="B466" s="523">
        <f>Tally!C904</f>
        <v>0</v>
      </c>
      <c r="C466" s="498">
        <f>Tally!V904</f>
        <v>0</v>
      </c>
      <c r="D466" s="497">
        <f>Tally!R904</f>
        <v>0</v>
      </c>
      <c r="E466" s="497" t="str">
        <f t="shared" si="147"/>
        <v/>
      </c>
      <c r="F466" s="513"/>
      <c r="G466" s="497" t="str">
        <f t="shared" si="148"/>
        <v/>
      </c>
      <c r="H466" s="497" t="str">
        <f t="shared" si="149"/>
        <v/>
      </c>
      <c r="I466" s="513"/>
      <c r="J466" s="513"/>
      <c r="K466" s="497" t="str">
        <f t="shared" si="150"/>
        <v/>
      </c>
      <c r="L466" s="516" t="str">
        <f t="shared" si="151"/>
        <v/>
      </c>
      <c r="M466" s="516" t="str">
        <f t="shared" si="152"/>
        <v/>
      </c>
      <c r="N466" s="516" t="str">
        <f t="shared" si="153"/>
        <v/>
      </c>
      <c r="O466" s="513"/>
      <c r="P466" s="497" t="str">
        <f t="shared" si="154"/>
        <v/>
      </c>
      <c r="Q466" s="167" t="str">
        <f t="shared" si="155"/>
        <v/>
      </c>
    </row>
    <row r="467" spans="1:17">
      <c r="A467" s="497">
        <f>Tally!B905</f>
        <v>0</v>
      </c>
      <c r="B467" s="523">
        <f>Tally!C905</f>
        <v>0</v>
      </c>
      <c r="C467" s="498">
        <f>Tally!V905</f>
        <v>0</v>
      </c>
      <c r="D467" s="497">
        <f>Tally!R905</f>
        <v>0</v>
      </c>
      <c r="E467" s="497" t="str">
        <f t="shared" si="147"/>
        <v/>
      </c>
      <c r="F467" s="513"/>
      <c r="G467" s="497" t="str">
        <f t="shared" si="148"/>
        <v/>
      </c>
      <c r="H467" s="497" t="str">
        <f t="shared" si="149"/>
        <v/>
      </c>
      <c r="I467" s="513"/>
      <c r="J467" s="513"/>
      <c r="K467" s="497" t="str">
        <f t="shared" si="150"/>
        <v/>
      </c>
      <c r="L467" s="516" t="str">
        <f t="shared" si="151"/>
        <v/>
      </c>
      <c r="M467" s="516" t="str">
        <f t="shared" si="152"/>
        <v/>
      </c>
      <c r="N467" s="516" t="str">
        <f t="shared" si="153"/>
        <v/>
      </c>
      <c r="O467" s="513"/>
      <c r="P467" s="497" t="str">
        <f t="shared" si="154"/>
        <v/>
      </c>
      <c r="Q467" s="167" t="str">
        <f t="shared" si="155"/>
        <v/>
      </c>
    </row>
    <row r="468" spans="1:17">
      <c r="A468" s="497">
        <f>Tally!B906</f>
        <v>0</v>
      </c>
      <c r="B468" s="523">
        <f>Tally!C906</f>
        <v>0</v>
      </c>
      <c r="C468" s="498">
        <f>Tally!V906</f>
        <v>0</v>
      </c>
      <c r="D468" s="497">
        <f>Tally!R906</f>
        <v>0</v>
      </c>
      <c r="E468" s="497" t="str">
        <f t="shared" si="147"/>
        <v/>
      </c>
      <c r="F468" s="513"/>
      <c r="G468" s="497" t="str">
        <f t="shared" si="148"/>
        <v/>
      </c>
      <c r="H468" s="497" t="str">
        <f t="shared" si="149"/>
        <v/>
      </c>
      <c r="I468" s="513"/>
      <c r="J468" s="513"/>
      <c r="K468" s="497" t="str">
        <f t="shared" si="150"/>
        <v/>
      </c>
      <c r="L468" s="516" t="str">
        <f t="shared" si="151"/>
        <v/>
      </c>
      <c r="M468" s="516" t="str">
        <f t="shared" si="152"/>
        <v/>
      </c>
      <c r="N468" s="516" t="str">
        <f t="shared" si="153"/>
        <v/>
      </c>
      <c r="O468" s="513"/>
      <c r="P468" s="497" t="str">
        <f t="shared" si="154"/>
        <v/>
      </c>
      <c r="Q468" s="167" t="str">
        <f t="shared" si="155"/>
        <v/>
      </c>
    </row>
    <row r="469" spans="1:17">
      <c r="A469" s="497">
        <f>Tally!B907</f>
        <v>0</v>
      </c>
      <c r="B469" s="523">
        <f>Tally!C907</f>
        <v>0</v>
      </c>
      <c r="C469" s="498">
        <f>Tally!V907</f>
        <v>0</v>
      </c>
      <c r="D469" s="497">
        <f>Tally!R907</f>
        <v>0</v>
      </c>
      <c r="E469" s="497" t="str">
        <f t="shared" si="147"/>
        <v/>
      </c>
      <c r="F469" s="513"/>
      <c r="G469" s="497" t="str">
        <f t="shared" si="148"/>
        <v/>
      </c>
      <c r="H469" s="497" t="str">
        <f t="shared" si="149"/>
        <v/>
      </c>
      <c r="I469" s="513"/>
      <c r="J469" s="513"/>
      <c r="K469" s="497" t="str">
        <f t="shared" si="150"/>
        <v/>
      </c>
      <c r="L469" s="516" t="str">
        <f t="shared" si="151"/>
        <v/>
      </c>
      <c r="M469" s="516" t="str">
        <f t="shared" si="152"/>
        <v/>
      </c>
      <c r="N469" s="516" t="str">
        <f t="shared" si="153"/>
        <v/>
      </c>
      <c r="O469" s="513"/>
      <c r="P469" s="497" t="str">
        <f t="shared" si="154"/>
        <v/>
      </c>
      <c r="Q469" s="167" t="str">
        <f t="shared" si="155"/>
        <v/>
      </c>
    </row>
    <row r="470" spans="1:17">
      <c r="A470" s="497">
        <f>Tally!B908</f>
        <v>0</v>
      </c>
      <c r="B470" s="523">
        <f>Tally!C908</f>
        <v>0</v>
      </c>
      <c r="C470" s="498">
        <f>Tally!V908</f>
        <v>0</v>
      </c>
      <c r="D470" s="497">
        <f>Tally!R908</f>
        <v>0</v>
      </c>
      <c r="E470" s="497" t="str">
        <f t="shared" si="147"/>
        <v/>
      </c>
      <c r="F470" s="513"/>
      <c r="G470" s="497" t="str">
        <f t="shared" si="148"/>
        <v/>
      </c>
      <c r="H470" s="497" t="str">
        <f t="shared" si="149"/>
        <v/>
      </c>
      <c r="I470" s="513"/>
      <c r="J470" s="513"/>
      <c r="K470" s="497" t="str">
        <f t="shared" si="150"/>
        <v/>
      </c>
      <c r="L470" s="516" t="str">
        <f t="shared" si="151"/>
        <v/>
      </c>
      <c r="M470" s="516" t="str">
        <f t="shared" si="152"/>
        <v/>
      </c>
      <c r="N470" s="516" t="str">
        <f t="shared" si="153"/>
        <v/>
      </c>
      <c r="O470" s="513"/>
      <c r="P470" s="497" t="str">
        <f t="shared" si="154"/>
        <v/>
      </c>
      <c r="Q470" s="167" t="str">
        <f t="shared" si="155"/>
        <v/>
      </c>
    </row>
    <row r="471" spans="1:17">
      <c r="A471" s="497">
        <f>Tally!B909</f>
        <v>0</v>
      </c>
      <c r="B471" s="523">
        <f>Tally!C909</f>
        <v>0</v>
      </c>
      <c r="C471" s="498">
        <f>Tally!V909</f>
        <v>0</v>
      </c>
      <c r="D471" s="497">
        <f>Tally!R909</f>
        <v>0</v>
      </c>
      <c r="E471" s="497" t="str">
        <f t="shared" si="147"/>
        <v/>
      </c>
      <c r="F471" s="513"/>
      <c r="G471" s="497" t="str">
        <f t="shared" si="148"/>
        <v/>
      </c>
      <c r="H471" s="497" t="str">
        <f t="shared" si="149"/>
        <v/>
      </c>
      <c r="I471" s="513"/>
      <c r="J471" s="513"/>
      <c r="K471" s="497" t="str">
        <f t="shared" si="150"/>
        <v/>
      </c>
      <c r="L471" s="516" t="str">
        <f t="shared" si="151"/>
        <v/>
      </c>
      <c r="M471" s="516" t="str">
        <f t="shared" si="152"/>
        <v/>
      </c>
      <c r="N471" s="516" t="str">
        <f t="shared" si="153"/>
        <v/>
      </c>
      <c r="O471" s="513"/>
      <c r="P471" s="497" t="str">
        <f t="shared" si="154"/>
        <v/>
      </c>
      <c r="Q471" s="167" t="str">
        <f t="shared" si="155"/>
        <v/>
      </c>
    </row>
    <row r="472" spans="1:17">
      <c r="A472" s="497">
        <f>Tally!B910</f>
        <v>0</v>
      </c>
      <c r="B472" s="523">
        <f>Tally!C910</f>
        <v>0</v>
      </c>
      <c r="C472" s="498">
        <f>Tally!V910</f>
        <v>0</v>
      </c>
      <c r="D472" s="497">
        <f>Tally!R910</f>
        <v>0</v>
      </c>
      <c r="E472" s="497" t="str">
        <f t="shared" si="147"/>
        <v/>
      </c>
      <c r="F472" s="513"/>
      <c r="G472" s="497" t="str">
        <f t="shared" si="148"/>
        <v/>
      </c>
      <c r="H472" s="497" t="str">
        <f t="shared" si="149"/>
        <v/>
      </c>
      <c r="I472" s="513"/>
      <c r="J472" s="513"/>
      <c r="K472" s="497" t="str">
        <f t="shared" si="150"/>
        <v/>
      </c>
      <c r="L472" s="516" t="str">
        <f t="shared" si="151"/>
        <v/>
      </c>
      <c r="M472" s="516" t="str">
        <f t="shared" si="152"/>
        <v/>
      </c>
      <c r="N472" s="516" t="str">
        <f t="shared" si="153"/>
        <v/>
      </c>
      <c r="O472" s="513"/>
      <c r="P472" s="497" t="str">
        <f t="shared" si="154"/>
        <v/>
      </c>
      <c r="Q472" s="167" t="str">
        <f t="shared" si="155"/>
        <v/>
      </c>
    </row>
    <row r="473" spans="1:17">
      <c r="A473" s="497">
        <f>Tally!B911</f>
        <v>0</v>
      </c>
      <c r="B473" s="523">
        <f>Tally!C911</f>
        <v>0</v>
      </c>
      <c r="C473" s="498">
        <f>Tally!V911</f>
        <v>0</v>
      </c>
      <c r="D473" s="497">
        <f>Tally!R911</f>
        <v>0</v>
      </c>
      <c r="E473" s="497" t="str">
        <f t="shared" si="147"/>
        <v/>
      </c>
      <c r="F473" s="513"/>
      <c r="G473" s="497" t="str">
        <f t="shared" si="148"/>
        <v/>
      </c>
      <c r="H473" s="497" t="str">
        <f t="shared" si="149"/>
        <v/>
      </c>
      <c r="I473" s="513"/>
      <c r="J473" s="513"/>
      <c r="K473" s="497" t="str">
        <f t="shared" si="150"/>
        <v/>
      </c>
      <c r="L473" s="516" t="str">
        <f t="shared" si="151"/>
        <v/>
      </c>
      <c r="M473" s="516" t="str">
        <f t="shared" si="152"/>
        <v/>
      </c>
      <c r="N473" s="516" t="str">
        <f t="shared" si="153"/>
        <v/>
      </c>
      <c r="O473" s="513"/>
      <c r="P473" s="497" t="str">
        <f t="shared" si="154"/>
        <v/>
      </c>
      <c r="Q473" s="167" t="str">
        <f t="shared" si="155"/>
        <v/>
      </c>
    </row>
    <row r="474" spans="1:17">
      <c r="A474" s="497">
        <f>Tally!B912</f>
        <v>0</v>
      </c>
      <c r="B474" s="523">
        <f>Tally!C912</f>
        <v>0</v>
      </c>
      <c r="C474" s="498">
        <f>Tally!V912</f>
        <v>0</v>
      </c>
      <c r="D474" s="497">
        <f>Tally!R912</f>
        <v>0</v>
      </c>
      <c r="E474" s="497" t="str">
        <f t="shared" si="147"/>
        <v/>
      </c>
      <c r="F474" s="513"/>
      <c r="G474" s="497" t="str">
        <f t="shared" si="148"/>
        <v/>
      </c>
      <c r="H474" s="497" t="str">
        <f t="shared" si="149"/>
        <v/>
      </c>
      <c r="I474" s="513"/>
      <c r="J474" s="513"/>
      <c r="K474" s="497" t="str">
        <f t="shared" si="150"/>
        <v/>
      </c>
      <c r="L474" s="516" t="str">
        <f t="shared" si="151"/>
        <v/>
      </c>
      <c r="M474" s="516" t="str">
        <f t="shared" si="152"/>
        <v/>
      </c>
      <c r="N474" s="516" t="str">
        <f t="shared" si="153"/>
        <v/>
      </c>
      <c r="O474" s="513"/>
      <c r="P474" s="497" t="str">
        <f t="shared" si="154"/>
        <v/>
      </c>
      <c r="Q474" s="167" t="str">
        <f t="shared" si="155"/>
        <v/>
      </c>
    </row>
    <row r="476" spans="1:17" ht="13.5" thickBot="1"/>
    <row r="477" spans="1:17" ht="13.5" thickBot="1">
      <c r="E477" s="613" t="str">
        <f>"Totals For "&amp;A479</f>
        <v>Totals For Input Section 11</v>
      </c>
      <c r="F477" s="614"/>
      <c r="G477" s="614"/>
      <c r="H477" s="614"/>
      <c r="I477" s="614"/>
      <c r="J477" s="614"/>
      <c r="K477" s="615"/>
    </row>
    <row r="478" spans="1:17" ht="13.5" thickBot="1">
      <c r="A478" s="252" t="s">
        <v>154</v>
      </c>
      <c r="E478" s="616" t="s">
        <v>252</v>
      </c>
      <c r="F478" s="578"/>
      <c r="G478" s="578"/>
      <c r="H478" s="521">
        <f>SUM(N481:N520)</f>
        <v>0</v>
      </c>
      <c r="I478" s="617" t="s">
        <v>232</v>
      </c>
      <c r="J478" s="618"/>
      <c r="K478" s="520">
        <f>SUM(P481:P520)</f>
        <v>0</v>
      </c>
    </row>
    <row r="479" spans="1:17" ht="13.5" thickBot="1">
      <c r="A479" s="613" t="str">
        <f>Tally!B956</f>
        <v>Input Section 11</v>
      </c>
      <c r="B479" s="615"/>
      <c r="E479" s="495"/>
      <c r="F479" s="619" t="s">
        <v>253</v>
      </c>
      <c r="G479" s="619"/>
      <c r="H479" s="620" t="str">
        <f>IF(K478="","",IF(K478&gt;0,"Lost FTE", IF(K478&lt;0,"Gained FTE","Even")))</f>
        <v>Even</v>
      </c>
      <c r="I479" s="620"/>
      <c r="J479" s="522"/>
      <c r="K479" s="496"/>
    </row>
    <row r="480" spans="1:17" ht="51">
      <c r="A480" s="502" t="s">
        <v>38</v>
      </c>
      <c r="B480" s="2" t="s">
        <v>39</v>
      </c>
      <c r="C480" s="494" t="s">
        <v>43</v>
      </c>
      <c r="D480" s="159" t="s">
        <v>239</v>
      </c>
      <c r="E480" s="159" t="s">
        <v>240</v>
      </c>
      <c r="F480" s="159" t="s">
        <v>241</v>
      </c>
      <c r="G480" s="159" t="s">
        <v>242</v>
      </c>
      <c r="H480" s="159" t="s">
        <v>243</v>
      </c>
      <c r="I480" s="159" t="s">
        <v>244</v>
      </c>
      <c r="J480" s="511" t="s">
        <v>245</v>
      </c>
      <c r="K480" s="511" t="s">
        <v>246</v>
      </c>
      <c r="L480" s="159" t="s">
        <v>247</v>
      </c>
      <c r="M480" s="159" t="s">
        <v>248</v>
      </c>
      <c r="N480" s="159" t="s">
        <v>249</v>
      </c>
      <c r="O480" s="512" t="s">
        <v>250</v>
      </c>
      <c r="P480" s="159" t="s">
        <v>251</v>
      </c>
    </row>
    <row r="481" spans="1:17">
      <c r="A481" s="497">
        <f>Tally!B960</f>
        <v>0</v>
      </c>
      <c r="B481" s="523">
        <f>Tally!C960</f>
        <v>0</v>
      </c>
      <c r="C481" s="498">
        <f>Tally!V960</f>
        <v>0</v>
      </c>
      <c r="D481" s="497">
        <f>Tally!R960</f>
        <v>0</v>
      </c>
      <c r="E481" s="497" t="str">
        <f t="shared" ref="E481" si="156">IFERROR(C481/D481,"")</f>
        <v/>
      </c>
      <c r="F481" s="513"/>
      <c r="G481" s="497" t="str">
        <f t="shared" ref="G481" si="157">IFERROR(IF(F481&lt;&gt;"",F481-E481,$C$7-E481),"")</f>
        <v/>
      </c>
      <c r="H481" s="497" t="str">
        <f t="shared" ref="H481" si="158">IFERROR(G481*D481,"")</f>
        <v/>
      </c>
      <c r="I481" s="513"/>
      <c r="J481" s="513"/>
      <c r="K481" s="497" t="str">
        <f t="shared" ref="K481" si="159">IFERROR($C$10/E481,"")</f>
        <v/>
      </c>
      <c r="L481" s="516" t="str">
        <f t="shared" ref="L481" si="160">IFERROR(IF(AND(I481&lt;&gt;"",J481=""),I481/$C$5/E481, IF(AND(I481&lt;&gt;"",J481&lt;&gt;""),I481/J481/E481,IF(AND(I481="",J481&lt;&gt;""),$C$3/J481/E481,$C$6/E481))),"")</f>
        <v/>
      </c>
      <c r="M481" s="516" t="str">
        <f t="shared" ref="M481" si="161">IFERROR(L481-$C$8,"")</f>
        <v/>
      </c>
      <c r="N481" s="516" t="str">
        <f t="shared" ref="N481" si="162">IFERROR(IF(M481&gt;0,M481*E481,IF(M481&lt;0,M481*H481*-1,"")),"")</f>
        <v/>
      </c>
      <c r="O481" s="513"/>
      <c r="P481" s="497" t="str">
        <f t="shared" ref="P481" si="163">IFERROR((IF(O481&lt;&gt;"",H481/O481,H481/$C$12)),"")</f>
        <v/>
      </c>
      <c r="Q481" s="167" t="str">
        <f t="shared" ref="Q481" si="164">IF(P481="","",IF(P481&gt;0,"Lost FTE", IF(P481&lt;0,"Gained FTE","Even")))</f>
        <v/>
      </c>
    </row>
    <row r="482" spans="1:17">
      <c r="A482" s="497">
        <f>Tally!B961</f>
        <v>0</v>
      </c>
      <c r="B482" s="523">
        <f>Tally!C961</f>
        <v>0</v>
      </c>
      <c r="C482" s="498">
        <f>Tally!V961</f>
        <v>0</v>
      </c>
      <c r="D482" s="497">
        <f>Tally!R961</f>
        <v>0</v>
      </c>
      <c r="E482" s="497" t="str">
        <f t="shared" ref="E482:E520" si="165">IFERROR(C482/D482,"")</f>
        <v/>
      </c>
      <c r="F482" s="513"/>
      <c r="G482" s="497" t="str">
        <f t="shared" ref="G482:G520" si="166">IFERROR(IF(F482&lt;&gt;"",F482-E482,$C$7-E482),"")</f>
        <v/>
      </c>
      <c r="H482" s="497" t="str">
        <f t="shared" ref="H482:H520" si="167">IFERROR(G482*D482,"")</f>
        <v/>
      </c>
      <c r="I482" s="513"/>
      <c r="J482" s="513"/>
      <c r="K482" s="497" t="str">
        <f t="shared" ref="K482:K520" si="168">IFERROR($C$10/E482,"")</f>
        <v/>
      </c>
      <c r="L482" s="516" t="str">
        <f t="shared" ref="L482:L520" si="169">IFERROR(IF(AND(I482&lt;&gt;"",J482=""),I482/$C$5/E482, IF(AND(I482&lt;&gt;"",J482&lt;&gt;""),I482/J482/E482,IF(AND(I482="",J482&lt;&gt;""),$C$3/J482/E482,$C$6/E482))),"")</f>
        <v/>
      </c>
      <c r="M482" s="516" t="str">
        <f t="shared" ref="M482:M520" si="170">IFERROR(L482-$C$8,"")</f>
        <v/>
      </c>
      <c r="N482" s="516" t="str">
        <f t="shared" ref="N482:N520" si="171">IFERROR(IF(M482&gt;0,M482*E482,IF(M482&lt;0,M482*H482*-1,"")),"")</f>
        <v/>
      </c>
      <c r="O482" s="513"/>
      <c r="P482" s="497" t="str">
        <f t="shared" ref="P482:P520" si="172">IFERROR((IF(O482&lt;&gt;"",H482/O482,H482/$C$12)),"")</f>
        <v/>
      </c>
      <c r="Q482" s="167" t="str">
        <f t="shared" ref="Q482:Q520" si="173">IF(P482="","",IF(P482&gt;0,"Lost FTE", IF(P482&lt;0,"Gained FTE","Even")))</f>
        <v/>
      </c>
    </row>
    <row r="483" spans="1:17">
      <c r="A483" s="497">
        <f>Tally!B962</f>
        <v>0</v>
      </c>
      <c r="B483" s="523">
        <f>Tally!C962</f>
        <v>0</v>
      </c>
      <c r="C483" s="498">
        <f>Tally!V962</f>
        <v>0</v>
      </c>
      <c r="D483" s="497">
        <f>Tally!R962</f>
        <v>0</v>
      </c>
      <c r="E483" s="497" t="str">
        <f t="shared" si="165"/>
        <v/>
      </c>
      <c r="F483" s="513"/>
      <c r="G483" s="497" t="str">
        <f t="shared" si="166"/>
        <v/>
      </c>
      <c r="H483" s="497" t="str">
        <f t="shared" si="167"/>
        <v/>
      </c>
      <c r="I483" s="513"/>
      <c r="J483" s="513"/>
      <c r="K483" s="497" t="str">
        <f t="shared" si="168"/>
        <v/>
      </c>
      <c r="L483" s="516" t="str">
        <f t="shared" si="169"/>
        <v/>
      </c>
      <c r="M483" s="516" t="str">
        <f t="shared" si="170"/>
        <v/>
      </c>
      <c r="N483" s="516" t="str">
        <f t="shared" si="171"/>
        <v/>
      </c>
      <c r="O483" s="513"/>
      <c r="P483" s="497" t="str">
        <f t="shared" si="172"/>
        <v/>
      </c>
      <c r="Q483" s="167" t="str">
        <f t="shared" si="173"/>
        <v/>
      </c>
    </row>
    <row r="484" spans="1:17">
      <c r="A484" s="497">
        <f>Tally!B963</f>
        <v>0</v>
      </c>
      <c r="B484" s="523">
        <f>Tally!C963</f>
        <v>0</v>
      </c>
      <c r="C484" s="498">
        <f>Tally!V963</f>
        <v>0</v>
      </c>
      <c r="D484" s="497">
        <f>Tally!R963</f>
        <v>0</v>
      </c>
      <c r="E484" s="497" t="str">
        <f t="shared" si="165"/>
        <v/>
      </c>
      <c r="F484" s="513"/>
      <c r="G484" s="497" t="str">
        <f t="shared" si="166"/>
        <v/>
      </c>
      <c r="H484" s="497" t="str">
        <f t="shared" si="167"/>
        <v/>
      </c>
      <c r="I484" s="513"/>
      <c r="J484" s="513"/>
      <c r="K484" s="497" t="str">
        <f t="shared" si="168"/>
        <v/>
      </c>
      <c r="L484" s="516" t="str">
        <f t="shared" si="169"/>
        <v/>
      </c>
      <c r="M484" s="516" t="str">
        <f t="shared" si="170"/>
        <v/>
      </c>
      <c r="N484" s="516" t="str">
        <f t="shared" si="171"/>
        <v/>
      </c>
      <c r="O484" s="513"/>
      <c r="P484" s="497" t="str">
        <f t="shared" si="172"/>
        <v/>
      </c>
      <c r="Q484" s="167" t="str">
        <f t="shared" si="173"/>
        <v/>
      </c>
    </row>
    <row r="485" spans="1:17">
      <c r="A485" s="497">
        <f>Tally!B964</f>
        <v>0</v>
      </c>
      <c r="B485" s="523">
        <f>Tally!C964</f>
        <v>0</v>
      </c>
      <c r="C485" s="498">
        <f>Tally!V964</f>
        <v>0</v>
      </c>
      <c r="D485" s="497">
        <f>Tally!R964</f>
        <v>0</v>
      </c>
      <c r="E485" s="497" t="str">
        <f t="shared" si="165"/>
        <v/>
      </c>
      <c r="F485" s="513"/>
      <c r="G485" s="497" t="str">
        <f t="shared" si="166"/>
        <v/>
      </c>
      <c r="H485" s="497" t="str">
        <f t="shared" si="167"/>
        <v/>
      </c>
      <c r="I485" s="513"/>
      <c r="J485" s="513"/>
      <c r="K485" s="497" t="str">
        <f t="shared" si="168"/>
        <v/>
      </c>
      <c r="L485" s="516" t="str">
        <f t="shared" si="169"/>
        <v/>
      </c>
      <c r="M485" s="516" t="str">
        <f t="shared" si="170"/>
        <v/>
      </c>
      <c r="N485" s="516" t="str">
        <f t="shared" si="171"/>
        <v/>
      </c>
      <c r="O485" s="513"/>
      <c r="P485" s="497" t="str">
        <f t="shared" si="172"/>
        <v/>
      </c>
      <c r="Q485" s="167" t="str">
        <f t="shared" si="173"/>
        <v/>
      </c>
    </row>
    <row r="486" spans="1:17">
      <c r="A486" s="497">
        <f>Tally!B965</f>
        <v>0</v>
      </c>
      <c r="B486" s="523">
        <f>Tally!C965</f>
        <v>0</v>
      </c>
      <c r="C486" s="498">
        <f>Tally!V965</f>
        <v>0</v>
      </c>
      <c r="D486" s="497">
        <f>Tally!R965</f>
        <v>0</v>
      </c>
      <c r="E486" s="497" t="str">
        <f t="shared" si="165"/>
        <v/>
      </c>
      <c r="F486" s="513"/>
      <c r="G486" s="497" t="str">
        <f t="shared" si="166"/>
        <v/>
      </c>
      <c r="H486" s="497" t="str">
        <f t="shared" si="167"/>
        <v/>
      </c>
      <c r="I486" s="513"/>
      <c r="J486" s="513"/>
      <c r="K486" s="497" t="str">
        <f t="shared" si="168"/>
        <v/>
      </c>
      <c r="L486" s="516" t="str">
        <f t="shared" si="169"/>
        <v/>
      </c>
      <c r="M486" s="516" t="str">
        <f t="shared" si="170"/>
        <v/>
      </c>
      <c r="N486" s="516" t="str">
        <f t="shared" si="171"/>
        <v/>
      </c>
      <c r="O486" s="513"/>
      <c r="P486" s="497" t="str">
        <f t="shared" si="172"/>
        <v/>
      </c>
      <c r="Q486" s="167" t="str">
        <f t="shared" si="173"/>
        <v/>
      </c>
    </row>
    <row r="487" spans="1:17">
      <c r="A487" s="497">
        <f>Tally!B966</f>
        <v>0</v>
      </c>
      <c r="B487" s="523">
        <f>Tally!C966</f>
        <v>0</v>
      </c>
      <c r="C487" s="498">
        <f>Tally!V966</f>
        <v>0</v>
      </c>
      <c r="D487" s="497">
        <f>Tally!R966</f>
        <v>0</v>
      </c>
      <c r="E487" s="497" t="str">
        <f t="shared" si="165"/>
        <v/>
      </c>
      <c r="F487" s="513"/>
      <c r="G487" s="497" t="str">
        <f t="shared" si="166"/>
        <v/>
      </c>
      <c r="H487" s="497" t="str">
        <f t="shared" si="167"/>
        <v/>
      </c>
      <c r="I487" s="513"/>
      <c r="J487" s="513"/>
      <c r="K487" s="497" t="str">
        <f t="shared" si="168"/>
        <v/>
      </c>
      <c r="L487" s="516" t="str">
        <f t="shared" si="169"/>
        <v/>
      </c>
      <c r="M487" s="516" t="str">
        <f t="shared" si="170"/>
        <v/>
      </c>
      <c r="N487" s="516" t="str">
        <f t="shared" si="171"/>
        <v/>
      </c>
      <c r="O487" s="513"/>
      <c r="P487" s="497" t="str">
        <f t="shared" si="172"/>
        <v/>
      </c>
      <c r="Q487" s="167" t="str">
        <f t="shared" si="173"/>
        <v/>
      </c>
    </row>
    <row r="488" spans="1:17">
      <c r="A488" s="497">
        <f>Tally!B967</f>
        <v>0</v>
      </c>
      <c r="B488" s="523">
        <f>Tally!C967</f>
        <v>0</v>
      </c>
      <c r="C488" s="498">
        <f>Tally!V967</f>
        <v>0</v>
      </c>
      <c r="D488" s="497">
        <f>Tally!R967</f>
        <v>0</v>
      </c>
      <c r="E488" s="497" t="str">
        <f t="shared" si="165"/>
        <v/>
      </c>
      <c r="F488" s="513"/>
      <c r="G488" s="497" t="str">
        <f t="shared" si="166"/>
        <v/>
      </c>
      <c r="H488" s="497" t="str">
        <f t="shared" si="167"/>
        <v/>
      </c>
      <c r="I488" s="513"/>
      <c r="J488" s="513"/>
      <c r="K488" s="497" t="str">
        <f t="shared" si="168"/>
        <v/>
      </c>
      <c r="L488" s="516" t="str">
        <f t="shared" si="169"/>
        <v/>
      </c>
      <c r="M488" s="516" t="str">
        <f t="shared" si="170"/>
        <v/>
      </c>
      <c r="N488" s="516" t="str">
        <f t="shared" si="171"/>
        <v/>
      </c>
      <c r="O488" s="513"/>
      <c r="P488" s="497" t="str">
        <f t="shared" si="172"/>
        <v/>
      </c>
      <c r="Q488" s="167" t="str">
        <f t="shared" si="173"/>
        <v/>
      </c>
    </row>
    <row r="489" spans="1:17">
      <c r="A489" s="497">
        <f>Tally!B968</f>
        <v>0</v>
      </c>
      <c r="B489" s="523">
        <f>Tally!C968</f>
        <v>0</v>
      </c>
      <c r="C489" s="498">
        <f>Tally!V968</f>
        <v>0</v>
      </c>
      <c r="D489" s="497">
        <f>Tally!R968</f>
        <v>0</v>
      </c>
      <c r="E489" s="497" t="str">
        <f t="shared" si="165"/>
        <v/>
      </c>
      <c r="F489" s="513"/>
      <c r="G489" s="497" t="str">
        <f t="shared" si="166"/>
        <v/>
      </c>
      <c r="H489" s="497" t="str">
        <f t="shared" si="167"/>
        <v/>
      </c>
      <c r="I489" s="513"/>
      <c r="J489" s="513"/>
      <c r="K489" s="497" t="str">
        <f t="shared" si="168"/>
        <v/>
      </c>
      <c r="L489" s="516" t="str">
        <f t="shared" si="169"/>
        <v/>
      </c>
      <c r="M489" s="516" t="str">
        <f t="shared" si="170"/>
        <v/>
      </c>
      <c r="N489" s="516" t="str">
        <f t="shared" si="171"/>
        <v/>
      </c>
      <c r="O489" s="513"/>
      <c r="P489" s="497" t="str">
        <f t="shared" si="172"/>
        <v/>
      </c>
      <c r="Q489" s="167" t="str">
        <f t="shared" si="173"/>
        <v/>
      </c>
    </row>
    <row r="490" spans="1:17">
      <c r="A490" s="497">
        <f>Tally!B969</f>
        <v>0</v>
      </c>
      <c r="B490" s="523">
        <f>Tally!C969</f>
        <v>0</v>
      </c>
      <c r="C490" s="498">
        <f>Tally!V969</f>
        <v>0</v>
      </c>
      <c r="D490" s="497">
        <f>Tally!R969</f>
        <v>0</v>
      </c>
      <c r="E490" s="497" t="str">
        <f t="shared" si="165"/>
        <v/>
      </c>
      <c r="F490" s="513"/>
      <c r="G490" s="497" t="str">
        <f t="shared" si="166"/>
        <v/>
      </c>
      <c r="H490" s="497" t="str">
        <f t="shared" si="167"/>
        <v/>
      </c>
      <c r="I490" s="513"/>
      <c r="J490" s="513"/>
      <c r="K490" s="497" t="str">
        <f t="shared" si="168"/>
        <v/>
      </c>
      <c r="L490" s="516" t="str">
        <f t="shared" si="169"/>
        <v/>
      </c>
      <c r="M490" s="516" t="str">
        <f t="shared" si="170"/>
        <v/>
      </c>
      <c r="N490" s="516" t="str">
        <f t="shared" si="171"/>
        <v/>
      </c>
      <c r="O490" s="513"/>
      <c r="P490" s="497" t="str">
        <f t="shared" si="172"/>
        <v/>
      </c>
      <c r="Q490" s="167" t="str">
        <f t="shared" si="173"/>
        <v/>
      </c>
    </row>
    <row r="491" spans="1:17">
      <c r="A491" s="497">
        <f>Tally!B970</f>
        <v>0</v>
      </c>
      <c r="B491" s="523">
        <f>Tally!C970</f>
        <v>0</v>
      </c>
      <c r="C491" s="498">
        <f>Tally!V970</f>
        <v>0</v>
      </c>
      <c r="D491" s="497">
        <f>Tally!R970</f>
        <v>0</v>
      </c>
      <c r="E491" s="497" t="str">
        <f t="shared" si="165"/>
        <v/>
      </c>
      <c r="F491" s="513"/>
      <c r="G491" s="497" t="str">
        <f t="shared" si="166"/>
        <v/>
      </c>
      <c r="H491" s="497" t="str">
        <f t="shared" si="167"/>
        <v/>
      </c>
      <c r="I491" s="513"/>
      <c r="J491" s="513"/>
      <c r="K491" s="497" t="str">
        <f t="shared" si="168"/>
        <v/>
      </c>
      <c r="L491" s="516" t="str">
        <f t="shared" si="169"/>
        <v/>
      </c>
      <c r="M491" s="516" t="str">
        <f t="shared" si="170"/>
        <v/>
      </c>
      <c r="N491" s="516" t="str">
        <f t="shared" si="171"/>
        <v/>
      </c>
      <c r="O491" s="513"/>
      <c r="P491" s="497" t="str">
        <f t="shared" si="172"/>
        <v/>
      </c>
      <c r="Q491" s="167" t="str">
        <f t="shared" si="173"/>
        <v/>
      </c>
    </row>
    <row r="492" spans="1:17">
      <c r="A492" s="497">
        <f>Tally!B971</f>
        <v>0</v>
      </c>
      <c r="B492" s="523">
        <f>Tally!C971</f>
        <v>0</v>
      </c>
      <c r="C492" s="498">
        <f>Tally!V971</f>
        <v>0</v>
      </c>
      <c r="D492" s="497">
        <f>Tally!R971</f>
        <v>0</v>
      </c>
      <c r="E492" s="497" t="str">
        <f t="shared" si="165"/>
        <v/>
      </c>
      <c r="F492" s="513"/>
      <c r="G492" s="497" t="str">
        <f t="shared" si="166"/>
        <v/>
      </c>
      <c r="H492" s="497" t="str">
        <f t="shared" si="167"/>
        <v/>
      </c>
      <c r="I492" s="513"/>
      <c r="J492" s="513"/>
      <c r="K492" s="497" t="str">
        <f t="shared" si="168"/>
        <v/>
      </c>
      <c r="L492" s="516" t="str">
        <f t="shared" si="169"/>
        <v/>
      </c>
      <c r="M492" s="516" t="str">
        <f t="shared" si="170"/>
        <v/>
      </c>
      <c r="N492" s="516" t="str">
        <f t="shared" si="171"/>
        <v/>
      </c>
      <c r="O492" s="513"/>
      <c r="P492" s="497" t="str">
        <f t="shared" si="172"/>
        <v/>
      </c>
      <c r="Q492" s="167" t="str">
        <f t="shared" si="173"/>
        <v/>
      </c>
    </row>
    <row r="493" spans="1:17">
      <c r="A493" s="497">
        <f>Tally!B972</f>
        <v>0</v>
      </c>
      <c r="B493" s="523">
        <f>Tally!C972</f>
        <v>0</v>
      </c>
      <c r="C493" s="498">
        <f>Tally!V972</f>
        <v>0</v>
      </c>
      <c r="D493" s="497">
        <f>Tally!R972</f>
        <v>0</v>
      </c>
      <c r="E493" s="497" t="str">
        <f t="shared" si="165"/>
        <v/>
      </c>
      <c r="F493" s="513"/>
      <c r="G493" s="497" t="str">
        <f t="shared" si="166"/>
        <v/>
      </c>
      <c r="H493" s="497" t="str">
        <f t="shared" si="167"/>
        <v/>
      </c>
      <c r="I493" s="513"/>
      <c r="J493" s="513"/>
      <c r="K493" s="497" t="str">
        <f t="shared" si="168"/>
        <v/>
      </c>
      <c r="L493" s="516" t="str">
        <f t="shared" si="169"/>
        <v/>
      </c>
      <c r="M493" s="516" t="str">
        <f t="shared" si="170"/>
        <v/>
      </c>
      <c r="N493" s="516" t="str">
        <f t="shared" si="171"/>
        <v/>
      </c>
      <c r="O493" s="513"/>
      <c r="P493" s="497" t="str">
        <f t="shared" si="172"/>
        <v/>
      </c>
      <c r="Q493" s="167" t="str">
        <f t="shared" si="173"/>
        <v/>
      </c>
    </row>
    <row r="494" spans="1:17">
      <c r="A494" s="497">
        <f>Tally!B973</f>
        <v>0</v>
      </c>
      <c r="B494" s="523">
        <f>Tally!C973</f>
        <v>0</v>
      </c>
      <c r="C494" s="498">
        <f>Tally!V973</f>
        <v>0</v>
      </c>
      <c r="D494" s="497">
        <f>Tally!R973</f>
        <v>0</v>
      </c>
      <c r="E494" s="497" t="str">
        <f t="shared" si="165"/>
        <v/>
      </c>
      <c r="F494" s="513"/>
      <c r="G494" s="497" t="str">
        <f t="shared" si="166"/>
        <v/>
      </c>
      <c r="H494" s="497" t="str">
        <f t="shared" si="167"/>
        <v/>
      </c>
      <c r="I494" s="513"/>
      <c r="J494" s="513"/>
      <c r="K494" s="497" t="str">
        <f t="shared" si="168"/>
        <v/>
      </c>
      <c r="L494" s="516" t="str">
        <f t="shared" si="169"/>
        <v/>
      </c>
      <c r="M494" s="516" t="str">
        <f t="shared" si="170"/>
        <v/>
      </c>
      <c r="N494" s="516" t="str">
        <f t="shared" si="171"/>
        <v/>
      </c>
      <c r="O494" s="513"/>
      <c r="P494" s="497" t="str">
        <f t="shared" si="172"/>
        <v/>
      </c>
      <c r="Q494" s="167" t="str">
        <f t="shared" si="173"/>
        <v/>
      </c>
    </row>
    <row r="495" spans="1:17">
      <c r="A495" s="497">
        <f>Tally!B974</f>
        <v>0</v>
      </c>
      <c r="B495" s="523">
        <f>Tally!C974</f>
        <v>0</v>
      </c>
      <c r="C495" s="498">
        <f>Tally!V974</f>
        <v>0</v>
      </c>
      <c r="D495" s="497">
        <f>Tally!R974</f>
        <v>0</v>
      </c>
      <c r="E495" s="497" t="str">
        <f t="shared" si="165"/>
        <v/>
      </c>
      <c r="F495" s="513"/>
      <c r="G495" s="497" t="str">
        <f t="shared" si="166"/>
        <v/>
      </c>
      <c r="H495" s="497" t="str">
        <f t="shared" si="167"/>
        <v/>
      </c>
      <c r="I495" s="513"/>
      <c r="J495" s="513"/>
      <c r="K495" s="497" t="str">
        <f t="shared" si="168"/>
        <v/>
      </c>
      <c r="L495" s="516" t="str">
        <f t="shared" si="169"/>
        <v/>
      </c>
      <c r="M495" s="516" t="str">
        <f t="shared" si="170"/>
        <v/>
      </c>
      <c r="N495" s="516" t="str">
        <f t="shared" si="171"/>
        <v/>
      </c>
      <c r="O495" s="513"/>
      <c r="P495" s="497" t="str">
        <f t="shared" si="172"/>
        <v/>
      </c>
      <c r="Q495" s="167" t="str">
        <f t="shared" si="173"/>
        <v/>
      </c>
    </row>
    <row r="496" spans="1:17">
      <c r="A496" s="497">
        <f>Tally!B975</f>
        <v>0</v>
      </c>
      <c r="B496" s="523">
        <f>Tally!C975</f>
        <v>0</v>
      </c>
      <c r="C496" s="498">
        <f>Tally!V975</f>
        <v>0</v>
      </c>
      <c r="D496" s="497">
        <f>Tally!R975</f>
        <v>0</v>
      </c>
      <c r="E496" s="497" t="str">
        <f t="shared" si="165"/>
        <v/>
      </c>
      <c r="F496" s="513"/>
      <c r="G496" s="497" t="str">
        <f t="shared" si="166"/>
        <v/>
      </c>
      <c r="H496" s="497" t="str">
        <f t="shared" si="167"/>
        <v/>
      </c>
      <c r="I496" s="513"/>
      <c r="J496" s="513"/>
      <c r="K496" s="497" t="str">
        <f t="shared" si="168"/>
        <v/>
      </c>
      <c r="L496" s="516" t="str">
        <f t="shared" si="169"/>
        <v/>
      </c>
      <c r="M496" s="516" t="str">
        <f t="shared" si="170"/>
        <v/>
      </c>
      <c r="N496" s="516" t="str">
        <f t="shared" si="171"/>
        <v/>
      </c>
      <c r="O496" s="513"/>
      <c r="P496" s="497" t="str">
        <f t="shared" si="172"/>
        <v/>
      </c>
      <c r="Q496" s="167" t="str">
        <f t="shared" si="173"/>
        <v/>
      </c>
    </row>
    <row r="497" spans="1:17">
      <c r="A497" s="497">
        <f>Tally!B976</f>
        <v>0</v>
      </c>
      <c r="B497" s="523">
        <f>Tally!C976</f>
        <v>0</v>
      </c>
      <c r="C497" s="498">
        <f>Tally!V976</f>
        <v>0</v>
      </c>
      <c r="D497" s="497">
        <f>Tally!R976</f>
        <v>0</v>
      </c>
      <c r="E497" s="497" t="str">
        <f t="shared" si="165"/>
        <v/>
      </c>
      <c r="F497" s="513"/>
      <c r="G497" s="497" t="str">
        <f t="shared" si="166"/>
        <v/>
      </c>
      <c r="H497" s="497" t="str">
        <f t="shared" si="167"/>
        <v/>
      </c>
      <c r="I497" s="513"/>
      <c r="J497" s="513"/>
      <c r="K497" s="497" t="str">
        <f t="shared" si="168"/>
        <v/>
      </c>
      <c r="L497" s="516" t="str">
        <f t="shared" si="169"/>
        <v/>
      </c>
      <c r="M497" s="516" t="str">
        <f t="shared" si="170"/>
        <v/>
      </c>
      <c r="N497" s="516" t="str">
        <f t="shared" si="171"/>
        <v/>
      </c>
      <c r="O497" s="513"/>
      <c r="P497" s="497" t="str">
        <f t="shared" si="172"/>
        <v/>
      </c>
      <c r="Q497" s="167" t="str">
        <f t="shared" si="173"/>
        <v/>
      </c>
    </row>
    <row r="498" spans="1:17">
      <c r="A498" s="497">
        <f>Tally!B977</f>
        <v>0</v>
      </c>
      <c r="B498" s="523">
        <f>Tally!C977</f>
        <v>0</v>
      </c>
      <c r="C498" s="498">
        <f>Tally!V977</f>
        <v>0</v>
      </c>
      <c r="D498" s="497">
        <f>Tally!R977</f>
        <v>0</v>
      </c>
      <c r="E498" s="497" t="str">
        <f t="shared" si="165"/>
        <v/>
      </c>
      <c r="F498" s="513"/>
      <c r="G498" s="497" t="str">
        <f t="shared" si="166"/>
        <v/>
      </c>
      <c r="H498" s="497" t="str">
        <f t="shared" si="167"/>
        <v/>
      </c>
      <c r="I498" s="513"/>
      <c r="J498" s="513"/>
      <c r="K498" s="497" t="str">
        <f t="shared" si="168"/>
        <v/>
      </c>
      <c r="L498" s="516" t="str">
        <f t="shared" si="169"/>
        <v/>
      </c>
      <c r="M498" s="516" t="str">
        <f t="shared" si="170"/>
        <v/>
      </c>
      <c r="N498" s="516" t="str">
        <f t="shared" si="171"/>
        <v/>
      </c>
      <c r="O498" s="513"/>
      <c r="P498" s="497" t="str">
        <f t="shared" si="172"/>
        <v/>
      </c>
      <c r="Q498" s="167" t="str">
        <f t="shared" si="173"/>
        <v/>
      </c>
    </row>
    <row r="499" spans="1:17">
      <c r="A499" s="497">
        <f>Tally!B978</f>
        <v>0</v>
      </c>
      <c r="B499" s="523">
        <f>Tally!C978</f>
        <v>0</v>
      </c>
      <c r="C499" s="498">
        <f>Tally!V978</f>
        <v>0</v>
      </c>
      <c r="D499" s="497">
        <f>Tally!R978</f>
        <v>0</v>
      </c>
      <c r="E499" s="497" t="str">
        <f t="shared" si="165"/>
        <v/>
      </c>
      <c r="F499" s="513"/>
      <c r="G499" s="497" t="str">
        <f t="shared" si="166"/>
        <v/>
      </c>
      <c r="H499" s="497" t="str">
        <f t="shared" si="167"/>
        <v/>
      </c>
      <c r="I499" s="513"/>
      <c r="J499" s="513"/>
      <c r="K499" s="497" t="str">
        <f t="shared" si="168"/>
        <v/>
      </c>
      <c r="L499" s="516" t="str">
        <f t="shared" si="169"/>
        <v/>
      </c>
      <c r="M499" s="516" t="str">
        <f t="shared" si="170"/>
        <v/>
      </c>
      <c r="N499" s="516" t="str">
        <f t="shared" si="171"/>
        <v/>
      </c>
      <c r="O499" s="513"/>
      <c r="P499" s="497" t="str">
        <f t="shared" si="172"/>
        <v/>
      </c>
      <c r="Q499" s="167" t="str">
        <f t="shared" si="173"/>
        <v/>
      </c>
    </row>
    <row r="500" spans="1:17">
      <c r="A500" s="497">
        <f>Tally!B979</f>
        <v>0</v>
      </c>
      <c r="B500" s="523">
        <f>Tally!C979</f>
        <v>0</v>
      </c>
      <c r="C500" s="498">
        <f>Tally!V979</f>
        <v>0</v>
      </c>
      <c r="D500" s="497">
        <f>Tally!R979</f>
        <v>0</v>
      </c>
      <c r="E500" s="497" t="str">
        <f t="shared" si="165"/>
        <v/>
      </c>
      <c r="F500" s="513"/>
      <c r="G500" s="497" t="str">
        <f t="shared" si="166"/>
        <v/>
      </c>
      <c r="H500" s="497" t="str">
        <f t="shared" si="167"/>
        <v/>
      </c>
      <c r="I500" s="513"/>
      <c r="J500" s="513"/>
      <c r="K500" s="497" t="str">
        <f t="shared" si="168"/>
        <v/>
      </c>
      <c r="L500" s="516" t="str">
        <f t="shared" si="169"/>
        <v/>
      </c>
      <c r="M500" s="516" t="str">
        <f t="shared" si="170"/>
        <v/>
      </c>
      <c r="N500" s="516" t="str">
        <f t="shared" si="171"/>
        <v/>
      </c>
      <c r="O500" s="513"/>
      <c r="P500" s="497" t="str">
        <f t="shared" si="172"/>
        <v/>
      </c>
      <c r="Q500" s="167" t="str">
        <f t="shared" si="173"/>
        <v/>
      </c>
    </row>
    <row r="501" spans="1:17">
      <c r="A501" s="497">
        <f>Tally!B980</f>
        <v>0</v>
      </c>
      <c r="B501" s="523">
        <f>Tally!C980</f>
        <v>0</v>
      </c>
      <c r="C501" s="498">
        <f>Tally!V980</f>
        <v>0</v>
      </c>
      <c r="D501" s="497">
        <f>Tally!R980</f>
        <v>0</v>
      </c>
      <c r="E501" s="497" t="str">
        <f t="shared" si="165"/>
        <v/>
      </c>
      <c r="F501" s="513"/>
      <c r="G501" s="497" t="str">
        <f t="shared" si="166"/>
        <v/>
      </c>
      <c r="H501" s="497" t="str">
        <f t="shared" si="167"/>
        <v/>
      </c>
      <c r="I501" s="513"/>
      <c r="J501" s="513"/>
      <c r="K501" s="497" t="str">
        <f t="shared" si="168"/>
        <v/>
      </c>
      <c r="L501" s="516" t="str">
        <f t="shared" si="169"/>
        <v/>
      </c>
      <c r="M501" s="516" t="str">
        <f t="shared" si="170"/>
        <v/>
      </c>
      <c r="N501" s="516" t="str">
        <f t="shared" si="171"/>
        <v/>
      </c>
      <c r="O501" s="513"/>
      <c r="P501" s="497" t="str">
        <f t="shared" si="172"/>
        <v/>
      </c>
      <c r="Q501" s="167" t="str">
        <f t="shared" si="173"/>
        <v/>
      </c>
    </row>
    <row r="502" spans="1:17">
      <c r="A502" s="497">
        <f>Tally!B981</f>
        <v>0</v>
      </c>
      <c r="B502" s="523">
        <f>Tally!C981</f>
        <v>0</v>
      </c>
      <c r="C502" s="498">
        <f>Tally!V981</f>
        <v>0</v>
      </c>
      <c r="D502" s="497">
        <f>Tally!R981</f>
        <v>0</v>
      </c>
      <c r="E502" s="497" t="str">
        <f t="shared" si="165"/>
        <v/>
      </c>
      <c r="F502" s="513"/>
      <c r="G502" s="497" t="str">
        <f t="shared" si="166"/>
        <v/>
      </c>
      <c r="H502" s="497" t="str">
        <f t="shared" si="167"/>
        <v/>
      </c>
      <c r="I502" s="513"/>
      <c r="J502" s="513"/>
      <c r="K502" s="497" t="str">
        <f t="shared" si="168"/>
        <v/>
      </c>
      <c r="L502" s="516" t="str">
        <f t="shared" si="169"/>
        <v/>
      </c>
      <c r="M502" s="516" t="str">
        <f t="shared" si="170"/>
        <v/>
      </c>
      <c r="N502" s="516" t="str">
        <f t="shared" si="171"/>
        <v/>
      </c>
      <c r="O502" s="513"/>
      <c r="P502" s="497" t="str">
        <f t="shared" si="172"/>
        <v/>
      </c>
      <c r="Q502" s="167" t="str">
        <f t="shared" si="173"/>
        <v/>
      </c>
    </row>
    <row r="503" spans="1:17">
      <c r="A503" s="497">
        <f>Tally!B982</f>
        <v>0</v>
      </c>
      <c r="B503" s="523">
        <f>Tally!C982</f>
        <v>0</v>
      </c>
      <c r="C503" s="498">
        <f>Tally!V982</f>
        <v>0</v>
      </c>
      <c r="D503" s="497">
        <f>Tally!R982</f>
        <v>0</v>
      </c>
      <c r="E503" s="497" t="str">
        <f t="shared" si="165"/>
        <v/>
      </c>
      <c r="F503" s="513"/>
      <c r="G503" s="497" t="str">
        <f t="shared" si="166"/>
        <v/>
      </c>
      <c r="H503" s="497" t="str">
        <f t="shared" si="167"/>
        <v/>
      </c>
      <c r="I503" s="513"/>
      <c r="J503" s="513"/>
      <c r="K503" s="497" t="str">
        <f t="shared" si="168"/>
        <v/>
      </c>
      <c r="L503" s="516" t="str">
        <f t="shared" si="169"/>
        <v/>
      </c>
      <c r="M503" s="516" t="str">
        <f t="shared" si="170"/>
        <v/>
      </c>
      <c r="N503" s="516" t="str">
        <f t="shared" si="171"/>
        <v/>
      </c>
      <c r="O503" s="513"/>
      <c r="P503" s="497" t="str">
        <f t="shared" si="172"/>
        <v/>
      </c>
      <c r="Q503" s="167" t="str">
        <f t="shared" si="173"/>
        <v/>
      </c>
    </row>
    <row r="504" spans="1:17">
      <c r="A504" s="497">
        <f>Tally!B983</f>
        <v>0</v>
      </c>
      <c r="B504" s="523">
        <f>Tally!C983</f>
        <v>0</v>
      </c>
      <c r="C504" s="498">
        <f>Tally!V983</f>
        <v>0</v>
      </c>
      <c r="D504" s="497">
        <f>Tally!R983</f>
        <v>0</v>
      </c>
      <c r="E504" s="497" t="str">
        <f t="shared" si="165"/>
        <v/>
      </c>
      <c r="F504" s="513"/>
      <c r="G504" s="497" t="str">
        <f t="shared" si="166"/>
        <v/>
      </c>
      <c r="H504" s="497" t="str">
        <f t="shared" si="167"/>
        <v/>
      </c>
      <c r="I504" s="513"/>
      <c r="J504" s="513"/>
      <c r="K504" s="497" t="str">
        <f t="shared" si="168"/>
        <v/>
      </c>
      <c r="L504" s="516" t="str">
        <f t="shared" si="169"/>
        <v/>
      </c>
      <c r="M504" s="516" t="str">
        <f t="shared" si="170"/>
        <v/>
      </c>
      <c r="N504" s="516" t="str">
        <f t="shared" si="171"/>
        <v/>
      </c>
      <c r="O504" s="513"/>
      <c r="P504" s="497" t="str">
        <f t="shared" si="172"/>
        <v/>
      </c>
      <c r="Q504" s="167" t="str">
        <f t="shared" si="173"/>
        <v/>
      </c>
    </row>
    <row r="505" spans="1:17">
      <c r="A505" s="497">
        <f>Tally!B984</f>
        <v>0</v>
      </c>
      <c r="B505" s="523">
        <f>Tally!C984</f>
        <v>0</v>
      </c>
      <c r="C505" s="498">
        <f>Tally!V984</f>
        <v>0</v>
      </c>
      <c r="D505" s="497">
        <f>Tally!R984</f>
        <v>0</v>
      </c>
      <c r="E505" s="497" t="str">
        <f t="shared" si="165"/>
        <v/>
      </c>
      <c r="F505" s="513"/>
      <c r="G505" s="497" t="str">
        <f t="shared" si="166"/>
        <v/>
      </c>
      <c r="H505" s="497" t="str">
        <f t="shared" si="167"/>
        <v/>
      </c>
      <c r="I505" s="513"/>
      <c r="J505" s="513"/>
      <c r="K505" s="497" t="str">
        <f t="shared" si="168"/>
        <v/>
      </c>
      <c r="L505" s="516" t="str">
        <f t="shared" si="169"/>
        <v/>
      </c>
      <c r="M505" s="516" t="str">
        <f t="shared" si="170"/>
        <v/>
      </c>
      <c r="N505" s="516" t="str">
        <f t="shared" si="171"/>
        <v/>
      </c>
      <c r="O505" s="513"/>
      <c r="P505" s="497" t="str">
        <f t="shared" si="172"/>
        <v/>
      </c>
      <c r="Q505" s="167" t="str">
        <f t="shared" si="173"/>
        <v/>
      </c>
    </row>
    <row r="506" spans="1:17">
      <c r="A506" s="497">
        <f>Tally!B985</f>
        <v>0</v>
      </c>
      <c r="B506" s="523">
        <f>Tally!C985</f>
        <v>0</v>
      </c>
      <c r="C506" s="498">
        <f>Tally!V985</f>
        <v>0</v>
      </c>
      <c r="D506" s="497">
        <f>Tally!R985</f>
        <v>0</v>
      </c>
      <c r="E506" s="497" t="str">
        <f t="shared" si="165"/>
        <v/>
      </c>
      <c r="F506" s="513"/>
      <c r="G506" s="497" t="str">
        <f t="shared" si="166"/>
        <v/>
      </c>
      <c r="H506" s="497" t="str">
        <f t="shared" si="167"/>
        <v/>
      </c>
      <c r="I506" s="513"/>
      <c r="J506" s="513"/>
      <c r="K506" s="497" t="str">
        <f t="shared" si="168"/>
        <v/>
      </c>
      <c r="L506" s="516" t="str">
        <f t="shared" si="169"/>
        <v/>
      </c>
      <c r="M506" s="516" t="str">
        <f t="shared" si="170"/>
        <v/>
      </c>
      <c r="N506" s="516" t="str">
        <f t="shared" si="171"/>
        <v/>
      </c>
      <c r="O506" s="513"/>
      <c r="P506" s="497" t="str">
        <f t="shared" si="172"/>
        <v/>
      </c>
      <c r="Q506" s="167" t="str">
        <f t="shared" si="173"/>
        <v/>
      </c>
    </row>
    <row r="507" spans="1:17">
      <c r="A507" s="497">
        <f>Tally!B986</f>
        <v>0</v>
      </c>
      <c r="B507" s="523">
        <f>Tally!C986</f>
        <v>0</v>
      </c>
      <c r="C507" s="498">
        <f>Tally!V986</f>
        <v>0</v>
      </c>
      <c r="D507" s="497">
        <f>Tally!R986</f>
        <v>0</v>
      </c>
      <c r="E507" s="497" t="str">
        <f t="shared" si="165"/>
        <v/>
      </c>
      <c r="F507" s="513"/>
      <c r="G507" s="497" t="str">
        <f t="shared" si="166"/>
        <v/>
      </c>
      <c r="H507" s="497" t="str">
        <f t="shared" si="167"/>
        <v/>
      </c>
      <c r="I507" s="513"/>
      <c r="J507" s="513"/>
      <c r="K507" s="497" t="str">
        <f t="shared" si="168"/>
        <v/>
      </c>
      <c r="L507" s="516" t="str">
        <f t="shared" si="169"/>
        <v/>
      </c>
      <c r="M507" s="516" t="str">
        <f t="shared" si="170"/>
        <v/>
      </c>
      <c r="N507" s="516" t="str">
        <f t="shared" si="171"/>
        <v/>
      </c>
      <c r="O507" s="513"/>
      <c r="P507" s="497" t="str">
        <f t="shared" si="172"/>
        <v/>
      </c>
      <c r="Q507" s="167" t="str">
        <f t="shared" si="173"/>
        <v/>
      </c>
    </row>
    <row r="508" spans="1:17">
      <c r="A508" s="497">
        <f>Tally!B987</f>
        <v>0</v>
      </c>
      <c r="B508" s="523">
        <f>Tally!C987</f>
        <v>0</v>
      </c>
      <c r="C508" s="498">
        <f>Tally!V987</f>
        <v>0</v>
      </c>
      <c r="D508" s="497">
        <f>Tally!R987</f>
        <v>0</v>
      </c>
      <c r="E508" s="497" t="str">
        <f t="shared" si="165"/>
        <v/>
      </c>
      <c r="F508" s="513"/>
      <c r="G508" s="497" t="str">
        <f t="shared" si="166"/>
        <v/>
      </c>
      <c r="H508" s="497" t="str">
        <f t="shared" si="167"/>
        <v/>
      </c>
      <c r="I508" s="513"/>
      <c r="J508" s="513"/>
      <c r="K508" s="497" t="str">
        <f t="shared" si="168"/>
        <v/>
      </c>
      <c r="L508" s="516" t="str">
        <f t="shared" si="169"/>
        <v/>
      </c>
      <c r="M508" s="516" t="str">
        <f t="shared" si="170"/>
        <v/>
      </c>
      <c r="N508" s="516" t="str">
        <f t="shared" si="171"/>
        <v/>
      </c>
      <c r="O508" s="513"/>
      <c r="P508" s="497" t="str">
        <f t="shared" si="172"/>
        <v/>
      </c>
      <c r="Q508" s="167" t="str">
        <f t="shared" si="173"/>
        <v/>
      </c>
    </row>
    <row r="509" spans="1:17">
      <c r="A509" s="497">
        <f>Tally!B988</f>
        <v>0</v>
      </c>
      <c r="B509" s="523">
        <f>Tally!C988</f>
        <v>0</v>
      </c>
      <c r="C509" s="498">
        <f>Tally!V988</f>
        <v>0</v>
      </c>
      <c r="D509" s="497">
        <f>Tally!R988</f>
        <v>0</v>
      </c>
      <c r="E509" s="497" t="str">
        <f t="shared" si="165"/>
        <v/>
      </c>
      <c r="F509" s="513"/>
      <c r="G509" s="497" t="str">
        <f t="shared" si="166"/>
        <v/>
      </c>
      <c r="H509" s="497" t="str">
        <f t="shared" si="167"/>
        <v/>
      </c>
      <c r="I509" s="513"/>
      <c r="J509" s="513"/>
      <c r="K509" s="497" t="str">
        <f t="shared" si="168"/>
        <v/>
      </c>
      <c r="L509" s="516" t="str">
        <f t="shared" si="169"/>
        <v/>
      </c>
      <c r="M509" s="516" t="str">
        <f t="shared" si="170"/>
        <v/>
      </c>
      <c r="N509" s="516" t="str">
        <f t="shared" si="171"/>
        <v/>
      </c>
      <c r="O509" s="513"/>
      <c r="P509" s="497" t="str">
        <f t="shared" si="172"/>
        <v/>
      </c>
      <c r="Q509" s="167" t="str">
        <f t="shared" si="173"/>
        <v/>
      </c>
    </row>
    <row r="510" spans="1:17">
      <c r="A510" s="497">
        <f>Tally!B989</f>
        <v>0</v>
      </c>
      <c r="B510" s="523">
        <f>Tally!C989</f>
        <v>0</v>
      </c>
      <c r="C510" s="498">
        <f>Tally!V989</f>
        <v>0</v>
      </c>
      <c r="D510" s="497">
        <f>Tally!R989</f>
        <v>0</v>
      </c>
      <c r="E510" s="497" t="str">
        <f t="shared" si="165"/>
        <v/>
      </c>
      <c r="F510" s="513"/>
      <c r="G510" s="497" t="str">
        <f t="shared" si="166"/>
        <v/>
      </c>
      <c r="H510" s="497" t="str">
        <f t="shared" si="167"/>
        <v/>
      </c>
      <c r="I510" s="513"/>
      <c r="J510" s="513"/>
      <c r="K510" s="497" t="str">
        <f t="shared" si="168"/>
        <v/>
      </c>
      <c r="L510" s="516" t="str">
        <f t="shared" si="169"/>
        <v/>
      </c>
      <c r="M510" s="516" t="str">
        <f t="shared" si="170"/>
        <v/>
      </c>
      <c r="N510" s="516" t="str">
        <f t="shared" si="171"/>
        <v/>
      </c>
      <c r="O510" s="513"/>
      <c r="P510" s="497" t="str">
        <f t="shared" si="172"/>
        <v/>
      </c>
      <c r="Q510" s="167" t="str">
        <f t="shared" si="173"/>
        <v/>
      </c>
    </row>
    <row r="511" spans="1:17">
      <c r="A511" s="497">
        <f>Tally!B990</f>
        <v>0</v>
      </c>
      <c r="B511" s="523">
        <f>Tally!C990</f>
        <v>0</v>
      </c>
      <c r="C511" s="498">
        <f>Tally!V990</f>
        <v>0</v>
      </c>
      <c r="D511" s="497">
        <f>Tally!R990</f>
        <v>0</v>
      </c>
      <c r="E511" s="497" t="str">
        <f t="shared" si="165"/>
        <v/>
      </c>
      <c r="F511" s="513"/>
      <c r="G511" s="497" t="str">
        <f t="shared" si="166"/>
        <v/>
      </c>
      <c r="H511" s="497" t="str">
        <f t="shared" si="167"/>
        <v/>
      </c>
      <c r="I511" s="513"/>
      <c r="J511" s="513"/>
      <c r="K511" s="497" t="str">
        <f t="shared" si="168"/>
        <v/>
      </c>
      <c r="L511" s="516" t="str">
        <f t="shared" si="169"/>
        <v/>
      </c>
      <c r="M511" s="516" t="str">
        <f t="shared" si="170"/>
        <v/>
      </c>
      <c r="N511" s="516" t="str">
        <f t="shared" si="171"/>
        <v/>
      </c>
      <c r="O511" s="513"/>
      <c r="P511" s="497" t="str">
        <f t="shared" si="172"/>
        <v/>
      </c>
      <c r="Q511" s="167" t="str">
        <f t="shared" si="173"/>
        <v/>
      </c>
    </row>
    <row r="512" spans="1:17">
      <c r="A512" s="497">
        <f>Tally!B991</f>
        <v>0</v>
      </c>
      <c r="B512" s="523">
        <f>Tally!C991</f>
        <v>0</v>
      </c>
      <c r="C512" s="498">
        <f>Tally!V991</f>
        <v>0</v>
      </c>
      <c r="D512" s="497">
        <f>Tally!R991</f>
        <v>0</v>
      </c>
      <c r="E512" s="497" t="str">
        <f t="shared" si="165"/>
        <v/>
      </c>
      <c r="F512" s="513"/>
      <c r="G512" s="497" t="str">
        <f t="shared" si="166"/>
        <v/>
      </c>
      <c r="H512" s="497" t="str">
        <f t="shared" si="167"/>
        <v/>
      </c>
      <c r="I512" s="513"/>
      <c r="J512" s="513"/>
      <c r="K512" s="497" t="str">
        <f t="shared" si="168"/>
        <v/>
      </c>
      <c r="L512" s="516" t="str">
        <f t="shared" si="169"/>
        <v/>
      </c>
      <c r="M512" s="516" t="str">
        <f t="shared" si="170"/>
        <v/>
      </c>
      <c r="N512" s="516" t="str">
        <f t="shared" si="171"/>
        <v/>
      </c>
      <c r="O512" s="513"/>
      <c r="P512" s="497" t="str">
        <f t="shared" si="172"/>
        <v/>
      </c>
      <c r="Q512" s="167" t="str">
        <f t="shared" si="173"/>
        <v/>
      </c>
    </row>
    <row r="513" spans="1:17">
      <c r="A513" s="497">
        <f>Tally!B992</f>
        <v>0</v>
      </c>
      <c r="B513" s="523">
        <f>Tally!C992</f>
        <v>0</v>
      </c>
      <c r="C513" s="498">
        <f>Tally!V992</f>
        <v>0</v>
      </c>
      <c r="D513" s="497">
        <f>Tally!R992</f>
        <v>0</v>
      </c>
      <c r="E513" s="497" t="str">
        <f t="shared" si="165"/>
        <v/>
      </c>
      <c r="F513" s="513"/>
      <c r="G513" s="497" t="str">
        <f t="shared" si="166"/>
        <v/>
      </c>
      <c r="H513" s="497" t="str">
        <f t="shared" si="167"/>
        <v/>
      </c>
      <c r="I513" s="513"/>
      <c r="J513" s="513"/>
      <c r="K513" s="497" t="str">
        <f t="shared" si="168"/>
        <v/>
      </c>
      <c r="L513" s="516" t="str">
        <f t="shared" si="169"/>
        <v/>
      </c>
      <c r="M513" s="516" t="str">
        <f t="shared" si="170"/>
        <v/>
      </c>
      <c r="N513" s="516" t="str">
        <f t="shared" si="171"/>
        <v/>
      </c>
      <c r="O513" s="513"/>
      <c r="P513" s="497" t="str">
        <f t="shared" si="172"/>
        <v/>
      </c>
      <c r="Q513" s="167" t="str">
        <f t="shared" si="173"/>
        <v/>
      </c>
    </row>
    <row r="514" spans="1:17">
      <c r="A514" s="497">
        <f>Tally!B993</f>
        <v>0</v>
      </c>
      <c r="B514" s="523">
        <f>Tally!C993</f>
        <v>0</v>
      </c>
      <c r="C514" s="498">
        <f>Tally!V993</f>
        <v>0</v>
      </c>
      <c r="D514" s="497">
        <f>Tally!R993</f>
        <v>0</v>
      </c>
      <c r="E514" s="497" t="str">
        <f t="shared" si="165"/>
        <v/>
      </c>
      <c r="F514" s="513"/>
      <c r="G514" s="497" t="str">
        <f t="shared" si="166"/>
        <v/>
      </c>
      <c r="H514" s="497" t="str">
        <f t="shared" si="167"/>
        <v/>
      </c>
      <c r="I514" s="513"/>
      <c r="J514" s="513"/>
      <c r="K514" s="497" t="str">
        <f t="shared" si="168"/>
        <v/>
      </c>
      <c r="L514" s="516" t="str">
        <f t="shared" si="169"/>
        <v/>
      </c>
      <c r="M514" s="516" t="str">
        <f t="shared" si="170"/>
        <v/>
      </c>
      <c r="N514" s="516" t="str">
        <f t="shared" si="171"/>
        <v/>
      </c>
      <c r="O514" s="513"/>
      <c r="P514" s="497" t="str">
        <f t="shared" si="172"/>
        <v/>
      </c>
      <c r="Q514" s="167" t="str">
        <f t="shared" si="173"/>
        <v/>
      </c>
    </row>
    <row r="515" spans="1:17">
      <c r="A515" s="497">
        <f>Tally!B994</f>
        <v>0</v>
      </c>
      <c r="B515" s="523">
        <f>Tally!C994</f>
        <v>0</v>
      </c>
      <c r="C515" s="498">
        <f>Tally!V994</f>
        <v>0</v>
      </c>
      <c r="D515" s="497">
        <f>Tally!R994</f>
        <v>0</v>
      </c>
      <c r="E515" s="497" t="str">
        <f t="shared" si="165"/>
        <v/>
      </c>
      <c r="F515" s="513"/>
      <c r="G515" s="497" t="str">
        <f t="shared" si="166"/>
        <v/>
      </c>
      <c r="H515" s="497" t="str">
        <f t="shared" si="167"/>
        <v/>
      </c>
      <c r="I515" s="513"/>
      <c r="J515" s="513"/>
      <c r="K515" s="497" t="str">
        <f t="shared" si="168"/>
        <v/>
      </c>
      <c r="L515" s="516" t="str">
        <f t="shared" si="169"/>
        <v/>
      </c>
      <c r="M515" s="516" t="str">
        <f t="shared" si="170"/>
        <v/>
      </c>
      <c r="N515" s="516" t="str">
        <f t="shared" si="171"/>
        <v/>
      </c>
      <c r="O515" s="513"/>
      <c r="P515" s="497" t="str">
        <f t="shared" si="172"/>
        <v/>
      </c>
      <c r="Q515" s="167" t="str">
        <f t="shared" si="173"/>
        <v/>
      </c>
    </row>
    <row r="516" spans="1:17">
      <c r="A516" s="497">
        <f>Tally!B995</f>
        <v>0</v>
      </c>
      <c r="B516" s="523">
        <f>Tally!C995</f>
        <v>0</v>
      </c>
      <c r="C516" s="498">
        <f>Tally!V995</f>
        <v>0</v>
      </c>
      <c r="D516" s="497">
        <f>Tally!R995</f>
        <v>0</v>
      </c>
      <c r="E516" s="497" t="str">
        <f t="shared" si="165"/>
        <v/>
      </c>
      <c r="F516" s="513"/>
      <c r="G516" s="497" t="str">
        <f t="shared" si="166"/>
        <v/>
      </c>
      <c r="H516" s="497" t="str">
        <f t="shared" si="167"/>
        <v/>
      </c>
      <c r="I516" s="513"/>
      <c r="J516" s="513"/>
      <c r="K516" s="497" t="str">
        <f t="shared" si="168"/>
        <v/>
      </c>
      <c r="L516" s="516" t="str">
        <f t="shared" si="169"/>
        <v/>
      </c>
      <c r="M516" s="516" t="str">
        <f t="shared" si="170"/>
        <v/>
      </c>
      <c r="N516" s="516" t="str">
        <f t="shared" si="171"/>
        <v/>
      </c>
      <c r="O516" s="513"/>
      <c r="P516" s="497" t="str">
        <f t="shared" si="172"/>
        <v/>
      </c>
      <c r="Q516" s="167" t="str">
        <f t="shared" si="173"/>
        <v/>
      </c>
    </row>
    <row r="517" spans="1:17">
      <c r="A517" s="497">
        <f>Tally!B996</f>
        <v>0</v>
      </c>
      <c r="B517" s="523">
        <f>Tally!C996</f>
        <v>0</v>
      </c>
      <c r="C517" s="498">
        <f>Tally!V996</f>
        <v>0</v>
      </c>
      <c r="D517" s="497">
        <f>Tally!R996</f>
        <v>0</v>
      </c>
      <c r="E517" s="497" t="str">
        <f t="shared" si="165"/>
        <v/>
      </c>
      <c r="F517" s="513"/>
      <c r="G517" s="497" t="str">
        <f t="shared" si="166"/>
        <v/>
      </c>
      <c r="H517" s="497" t="str">
        <f t="shared" si="167"/>
        <v/>
      </c>
      <c r="I517" s="513"/>
      <c r="J517" s="513"/>
      <c r="K517" s="497" t="str">
        <f t="shared" si="168"/>
        <v/>
      </c>
      <c r="L517" s="516" t="str">
        <f t="shared" si="169"/>
        <v/>
      </c>
      <c r="M517" s="516" t="str">
        <f t="shared" si="170"/>
        <v/>
      </c>
      <c r="N517" s="516" t="str">
        <f t="shared" si="171"/>
        <v/>
      </c>
      <c r="O517" s="513"/>
      <c r="P517" s="497" t="str">
        <f t="shared" si="172"/>
        <v/>
      </c>
      <c r="Q517" s="167" t="str">
        <f t="shared" si="173"/>
        <v/>
      </c>
    </row>
    <row r="518" spans="1:17">
      <c r="A518" s="497">
        <f>Tally!B997</f>
        <v>0</v>
      </c>
      <c r="B518" s="523">
        <f>Tally!C997</f>
        <v>0</v>
      </c>
      <c r="C518" s="498">
        <f>Tally!V997</f>
        <v>0</v>
      </c>
      <c r="D518" s="497">
        <f>Tally!R997</f>
        <v>0</v>
      </c>
      <c r="E518" s="497" t="str">
        <f t="shared" si="165"/>
        <v/>
      </c>
      <c r="F518" s="513"/>
      <c r="G518" s="497" t="str">
        <f t="shared" si="166"/>
        <v/>
      </c>
      <c r="H518" s="497" t="str">
        <f t="shared" si="167"/>
        <v/>
      </c>
      <c r="I518" s="513"/>
      <c r="J518" s="513"/>
      <c r="K518" s="497" t="str">
        <f t="shared" si="168"/>
        <v/>
      </c>
      <c r="L518" s="516" t="str">
        <f t="shared" si="169"/>
        <v/>
      </c>
      <c r="M518" s="516" t="str">
        <f t="shared" si="170"/>
        <v/>
      </c>
      <c r="N518" s="516" t="str">
        <f t="shared" si="171"/>
        <v/>
      </c>
      <c r="O518" s="513"/>
      <c r="P518" s="497" t="str">
        <f t="shared" si="172"/>
        <v/>
      </c>
      <c r="Q518" s="167" t="str">
        <f t="shared" si="173"/>
        <v/>
      </c>
    </row>
    <row r="519" spans="1:17">
      <c r="A519" s="497">
        <f>Tally!B998</f>
        <v>0</v>
      </c>
      <c r="B519" s="523">
        <f>Tally!C998</f>
        <v>0</v>
      </c>
      <c r="C519" s="498">
        <f>Tally!V998</f>
        <v>0</v>
      </c>
      <c r="D519" s="497">
        <f>Tally!R998</f>
        <v>0</v>
      </c>
      <c r="E519" s="497" t="str">
        <f t="shared" si="165"/>
        <v/>
      </c>
      <c r="F519" s="513"/>
      <c r="G519" s="497" t="str">
        <f t="shared" si="166"/>
        <v/>
      </c>
      <c r="H519" s="497" t="str">
        <f t="shared" si="167"/>
        <v/>
      </c>
      <c r="I519" s="513"/>
      <c r="J519" s="513"/>
      <c r="K519" s="497" t="str">
        <f t="shared" si="168"/>
        <v/>
      </c>
      <c r="L519" s="516" t="str">
        <f t="shared" si="169"/>
        <v/>
      </c>
      <c r="M519" s="516" t="str">
        <f t="shared" si="170"/>
        <v/>
      </c>
      <c r="N519" s="516" t="str">
        <f t="shared" si="171"/>
        <v/>
      </c>
      <c r="O519" s="513"/>
      <c r="P519" s="497" t="str">
        <f t="shared" si="172"/>
        <v/>
      </c>
      <c r="Q519" s="167" t="str">
        <f t="shared" si="173"/>
        <v/>
      </c>
    </row>
    <row r="520" spans="1:17">
      <c r="A520" s="497">
        <f>Tally!B999</f>
        <v>0</v>
      </c>
      <c r="B520" s="523">
        <f>Tally!C999</f>
        <v>0</v>
      </c>
      <c r="C520" s="498">
        <f>Tally!V999</f>
        <v>0</v>
      </c>
      <c r="D520" s="497">
        <f>Tally!R999</f>
        <v>0</v>
      </c>
      <c r="E520" s="497" t="str">
        <f t="shared" si="165"/>
        <v/>
      </c>
      <c r="F520" s="513"/>
      <c r="G520" s="497" t="str">
        <f t="shared" si="166"/>
        <v/>
      </c>
      <c r="H520" s="497" t="str">
        <f t="shared" si="167"/>
        <v/>
      </c>
      <c r="I520" s="513"/>
      <c r="J520" s="513"/>
      <c r="K520" s="497" t="str">
        <f t="shared" si="168"/>
        <v/>
      </c>
      <c r="L520" s="516" t="str">
        <f t="shared" si="169"/>
        <v/>
      </c>
      <c r="M520" s="516" t="str">
        <f t="shared" si="170"/>
        <v/>
      </c>
      <c r="N520" s="516" t="str">
        <f t="shared" si="171"/>
        <v/>
      </c>
      <c r="O520" s="513"/>
      <c r="P520" s="497" t="str">
        <f t="shared" si="172"/>
        <v/>
      </c>
      <c r="Q520" s="167" t="str">
        <f t="shared" si="173"/>
        <v/>
      </c>
    </row>
    <row r="522" spans="1:17" ht="13.5" thickBot="1"/>
    <row r="523" spans="1:17" ht="13.5" thickBot="1">
      <c r="E523" s="613" t="str">
        <f>"Totals For "&amp;A525</f>
        <v>Totals For Input Section 12</v>
      </c>
      <c r="F523" s="614"/>
      <c r="G523" s="614"/>
      <c r="H523" s="614"/>
      <c r="I523" s="614"/>
      <c r="J523" s="614"/>
      <c r="K523" s="615"/>
    </row>
    <row r="524" spans="1:17" ht="13.5" thickBot="1">
      <c r="A524" s="252" t="s">
        <v>154</v>
      </c>
      <c r="E524" s="616" t="s">
        <v>252</v>
      </c>
      <c r="F524" s="578"/>
      <c r="G524" s="578"/>
      <c r="H524" s="521">
        <f>SUM(N527:N566)</f>
        <v>0</v>
      </c>
      <c r="I524" s="617" t="s">
        <v>232</v>
      </c>
      <c r="J524" s="618"/>
      <c r="K524" s="520">
        <f>SUM(P527:P566)</f>
        <v>0</v>
      </c>
    </row>
    <row r="525" spans="1:17" ht="13.5" thickBot="1">
      <c r="A525" s="613" t="str">
        <f>Tally!B1043</f>
        <v>Input Section 12</v>
      </c>
      <c r="B525" s="615"/>
      <c r="E525" s="495"/>
      <c r="F525" s="619" t="s">
        <v>253</v>
      </c>
      <c r="G525" s="619"/>
      <c r="H525" s="620" t="str">
        <f>IF(K524="","",IF(K524&gt;0,"Lost FTE", IF(K524&lt;0,"Gained FTE","Even")))</f>
        <v>Even</v>
      </c>
      <c r="I525" s="620"/>
      <c r="J525" s="522"/>
      <c r="K525" s="496"/>
    </row>
    <row r="526" spans="1:17" ht="51">
      <c r="A526" s="502" t="s">
        <v>38</v>
      </c>
      <c r="B526" s="2" t="s">
        <v>39</v>
      </c>
      <c r="C526" s="494" t="s">
        <v>43</v>
      </c>
      <c r="D526" s="159" t="s">
        <v>239</v>
      </c>
      <c r="E526" s="159" t="s">
        <v>240</v>
      </c>
      <c r="F526" s="159" t="s">
        <v>241</v>
      </c>
      <c r="G526" s="159" t="s">
        <v>242</v>
      </c>
      <c r="H526" s="159" t="s">
        <v>243</v>
      </c>
      <c r="I526" s="159" t="s">
        <v>244</v>
      </c>
      <c r="J526" s="511" t="s">
        <v>245</v>
      </c>
      <c r="K526" s="511" t="s">
        <v>246</v>
      </c>
      <c r="L526" s="159" t="s">
        <v>247</v>
      </c>
      <c r="M526" s="159" t="s">
        <v>248</v>
      </c>
      <c r="N526" s="159" t="s">
        <v>249</v>
      </c>
      <c r="O526" s="512" t="s">
        <v>250</v>
      </c>
      <c r="P526" s="159" t="s">
        <v>251</v>
      </c>
    </row>
    <row r="527" spans="1:17">
      <c r="A527" s="497">
        <f>Tally!B1047</f>
        <v>0</v>
      </c>
      <c r="B527" s="523">
        <f>Tally!C1047</f>
        <v>0</v>
      </c>
      <c r="C527" s="498">
        <f>Tally!V1047</f>
        <v>0</v>
      </c>
      <c r="D527" s="497">
        <f>Tally!R1047</f>
        <v>0</v>
      </c>
      <c r="E527" s="497" t="str">
        <f t="shared" ref="E527" si="174">IFERROR(C527/D527,"")</f>
        <v/>
      </c>
      <c r="F527" s="513"/>
      <c r="G527" s="497" t="str">
        <f t="shared" ref="G527" si="175">IFERROR(IF(F527&lt;&gt;"",F527-E527,$C$7-E527),"")</f>
        <v/>
      </c>
      <c r="H527" s="497" t="str">
        <f t="shared" ref="H527" si="176">IFERROR(G527*D527,"")</f>
        <v/>
      </c>
      <c r="I527" s="513"/>
      <c r="J527" s="513"/>
      <c r="K527" s="497" t="str">
        <f t="shared" ref="K527" si="177">IFERROR($C$10/E527,"")</f>
        <v/>
      </c>
      <c r="L527" s="516" t="str">
        <f t="shared" ref="L527" si="178">IFERROR(IF(AND(I527&lt;&gt;"",J527=""),I527/$C$5/E527, IF(AND(I527&lt;&gt;"",J527&lt;&gt;""),I527/J527/E527,IF(AND(I527="",J527&lt;&gt;""),$C$3/J527/E527,$C$6/E527))),"")</f>
        <v/>
      </c>
      <c r="M527" s="516" t="str">
        <f t="shared" ref="M527" si="179">IFERROR(L527-$C$8,"")</f>
        <v/>
      </c>
      <c r="N527" s="516" t="str">
        <f t="shared" ref="N527" si="180">IFERROR(IF(M527&gt;0,M527*E527,IF(M527&lt;0,M527*H527*-1,"")),"")</f>
        <v/>
      </c>
      <c r="O527" s="513"/>
      <c r="P527" s="497" t="str">
        <f t="shared" ref="P527" si="181">IFERROR((IF(O527&lt;&gt;"",H527/O527,H527/$C$12)),"")</f>
        <v/>
      </c>
      <c r="Q527" s="167" t="str">
        <f t="shared" ref="Q527" si="182">IF(P527="","",IF(P527&gt;0,"Lost FTE", IF(P527&lt;0,"Gained FTE","Even")))</f>
        <v/>
      </c>
    </row>
    <row r="528" spans="1:17">
      <c r="A528" s="497">
        <f>Tally!B1048</f>
        <v>0</v>
      </c>
      <c r="B528" s="523">
        <f>Tally!C1048</f>
        <v>0</v>
      </c>
      <c r="C528" s="498">
        <f>Tally!V1048</f>
        <v>0</v>
      </c>
      <c r="D528" s="497">
        <f>Tally!R1048</f>
        <v>0</v>
      </c>
      <c r="E528" s="497" t="str">
        <f t="shared" ref="E528:E566" si="183">IFERROR(C528/D528,"")</f>
        <v/>
      </c>
      <c r="F528" s="513"/>
      <c r="G528" s="497" t="str">
        <f t="shared" ref="G528:G566" si="184">IFERROR(IF(F528&lt;&gt;"",F528-E528,$C$7-E528),"")</f>
        <v/>
      </c>
      <c r="H528" s="497" t="str">
        <f t="shared" ref="H528:H566" si="185">IFERROR(G528*D528,"")</f>
        <v/>
      </c>
      <c r="I528" s="513"/>
      <c r="J528" s="513"/>
      <c r="K528" s="497" t="str">
        <f t="shared" ref="K528:K566" si="186">IFERROR($C$10/E528,"")</f>
        <v/>
      </c>
      <c r="L528" s="516" t="str">
        <f t="shared" ref="L528:L566" si="187">IFERROR(IF(AND(I528&lt;&gt;"",J528=""),I528/$C$5/E528, IF(AND(I528&lt;&gt;"",J528&lt;&gt;""),I528/J528/E528,IF(AND(I528="",J528&lt;&gt;""),$C$3/J528/E528,$C$6/E528))),"")</f>
        <v/>
      </c>
      <c r="M528" s="516" t="str">
        <f t="shared" ref="M528:M566" si="188">IFERROR(L528-$C$8,"")</f>
        <v/>
      </c>
      <c r="N528" s="516" t="str">
        <f t="shared" ref="N528:N566" si="189">IFERROR(IF(M528&gt;0,M528*E528,IF(M528&lt;0,M528*H528*-1,"")),"")</f>
        <v/>
      </c>
      <c r="O528" s="513"/>
      <c r="P528" s="497" t="str">
        <f t="shared" ref="P528:P566" si="190">IFERROR((IF(O528&lt;&gt;"",H528/O528,H528/$C$12)),"")</f>
        <v/>
      </c>
      <c r="Q528" s="167" t="str">
        <f t="shared" ref="Q528:Q566" si="191">IF(P528="","",IF(P528&gt;0,"Lost FTE", IF(P528&lt;0,"Gained FTE","Even")))</f>
        <v/>
      </c>
    </row>
    <row r="529" spans="1:17">
      <c r="A529" s="497">
        <f>Tally!B1049</f>
        <v>0</v>
      </c>
      <c r="B529" s="523">
        <f>Tally!C1049</f>
        <v>0</v>
      </c>
      <c r="C529" s="498">
        <f>Tally!V1049</f>
        <v>0</v>
      </c>
      <c r="D529" s="497">
        <f>Tally!R1049</f>
        <v>0</v>
      </c>
      <c r="E529" s="497" t="str">
        <f t="shared" si="183"/>
        <v/>
      </c>
      <c r="F529" s="513"/>
      <c r="G529" s="497" t="str">
        <f t="shared" si="184"/>
        <v/>
      </c>
      <c r="H529" s="497" t="str">
        <f t="shared" si="185"/>
        <v/>
      </c>
      <c r="I529" s="513"/>
      <c r="J529" s="513"/>
      <c r="K529" s="497" t="str">
        <f t="shared" si="186"/>
        <v/>
      </c>
      <c r="L529" s="516" t="str">
        <f t="shared" si="187"/>
        <v/>
      </c>
      <c r="M529" s="516" t="str">
        <f t="shared" si="188"/>
        <v/>
      </c>
      <c r="N529" s="516" t="str">
        <f t="shared" si="189"/>
        <v/>
      </c>
      <c r="O529" s="513"/>
      <c r="P529" s="497" t="str">
        <f t="shared" si="190"/>
        <v/>
      </c>
      <c r="Q529" s="167" t="str">
        <f t="shared" si="191"/>
        <v/>
      </c>
    </row>
    <row r="530" spans="1:17">
      <c r="A530" s="497">
        <f>Tally!B1050</f>
        <v>0</v>
      </c>
      <c r="B530" s="523">
        <f>Tally!C1050</f>
        <v>0</v>
      </c>
      <c r="C530" s="498">
        <f>Tally!V1050</f>
        <v>0</v>
      </c>
      <c r="D530" s="497">
        <f>Tally!R1050</f>
        <v>0</v>
      </c>
      <c r="E530" s="497" t="str">
        <f t="shared" si="183"/>
        <v/>
      </c>
      <c r="F530" s="513"/>
      <c r="G530" s="497" t="str">
        <f t="shared" si="184"/>
        <v/>
      </c>
      <c r="H530" s="497" t="str">
        <f t="shared" si="185"/>
        <v/>
      </c>
      <c r="I530" s="513"/>
      <c r="J530" s="513"/>
      <c r="K530" s="497" t="str">
        <f t="shared" si="186"/>
        <v/>
      </c>
      <c r="L530" s="516" t="str">
        <f t="shared" si="187"/>
        <v/>
      </c>
      <c r="M530" s="516" t="str">
        <f t="shared" si="188"/>
        <v/>
      </c>
      <c r="N530" s="516" t="str">
        <f t="shared" si="189"/>
        <v/>
      </c>
      <c r="O530" s="513"/>
      <c r="P530" s="497" t="str">
        <f t="shared" si="190"/>
        <v/>
      </c>
      <c r="Q530" s="167" t="str">
        <f t="shared" si="191"/>
        <v/>
      </c>
    </row>
    <row r="531" spans="1:17">
      <c r="A531" s="497">
        <f>Tally!B1051</f>
        <v>0</v>
      </c>
      <c r="B531" s="523">
        <f>Tally!C1051</f>
        <v>0</v>
      </c>
      <c r="C531" s="498">
        <f>Tally!V1051</f>
        <v>0</v>
      </c>
      <c r="D531" s="497">
        <f>Tally!R1051</f>
        <v>0</v>
      </c>
      <c r="E531" s="497" t="str">
        <f t="shared" si="183"/>
        <v/>
      </c>
      <c r="F531" s="513"/>
      <c r="G531" s="497" t="str">
        <f t="shared" si="184"/>
        <v/>
      </c>
      <c r="H531" s="497" t="str">
        <f t="shared" si="185"/>
        <v/>
      </c>
      <c r="I531" s="513"/>
      <c r="J531" s="513"/>
      <c r="K531" s="497" t="str">
        <f t="shared" si="186"/>
        <v/>
      </c>
      <c r="L531" s="516" t="str">
        <f t="shared" si="187"/>
        <v/>
      </c>
      <c r="M531" s="516" t="str">
        <f t="shared" si="188"/>
        <v/>
      </c>
      <c r="N531" s="516" t="str">
        <f t="shared" si="189"/>
        <v/>
      </c>
      <c r="O531" s="513"/>
      <c r="P531" s="497" t="str">
        <f t="shared" si="190"/>
        <v/>
      </c>
      <c r="Q531" s="167" t="str">
        <f t="shared" si="191"/>
        <v/>
      </c>
    </row>
    <row r="532" spans="1:17">
      <c r="A532" s="497">
        <f>Tally!B1052</f>
        <v>0</v>
      </c>
      <c r="B532" s="523">
        <f>Tally!C1052</f>
        <v>0</v>
      </c>
      <c r="C532" s="498">
        <f>Tally!V1052</f>
        <v>0</v>
      </c>
      <c r="D532" s="497">
        <f>Tally!R1052</f>
        <v>0</v>
      </c>
      <c r="E532" s="497" t="str">
        <f t="shared" si="183"/>
        <v/>
      </c>
      <c r="F532" s="513"/>
      <c r="G532" s="497" t="str">
        <f t="shared" si="184"/>
        <v/>
      </c>
      <c r="H532" s="497" t="str">
        <f t="shared" si="185"/>
        <v/>
      </c>
      <c r="I532" s="513"/>
      <c r="J532" s="513"/>
      <c r="K532" s="497" t="str">
        <f t="shared" si="186"/>
        <v/>
      </c>
      <c r="L532" s="516" t="str">
        <f t="shared" si="187"/>
        <v/>
      </c>
      <c r="M532" s="516" t="str">
        <f t="shared" si="188"/>
        <v/>
      </c>
      <c r="N532" s="516" t="str">
        <f t="shared" si="189"/>
        <v/>
      </c>
      <c r="O532" s="513"/>
      <c r="P532" s="497" t="str">
        <f t="shared" si="190"/>
        <v/>
      </c>
      <c r="Q532" s="167" t="str">
        <f t="shared" si="191"/>
        <v/>
      </c>
    </row>
    <row r="533" spans="1:17">
      <c r="A533" s="497">
        <f>Tally!B1053</f>
        <v>0</v>
      </c>
      <c r="B533" s="523">
        <f>Tally!C1053</f>
        <v>0</v>
      </c>
      <c r="C533" s="498">
        <f>Tally!V1053</f>
        <v>0</v>
      </c>
      <c r="D533" s="497">
        <f>Tally!R1053</f>
        <v>0</v>
      </c>
      <c r="E533" s="497" t="str">
        <f t="shared" si="183"/>
        <v/>
      </c>
      <c r="F533" s="513"/>
      <c r="G533" s="497" t="str">
        <f t="shared" si="184"/>
        <v/>
      </c>
      <c r="H533" s="497" t="str">
        <f t="shared" si="185"/>
        <v/>
      </c>
      <c r="I533" s="513"/>
      <c r="J533" s="513"/>
      <c r="K533" s="497" t="str">
        <f t="shared" si="186"/>
        <v/>
      </c>
      <c r="L533" s="516" t="str">
        <f t="shared" si="187"/>
        <v/>
      </c>
      <c r="M533" s="516" t="str">
        <f t="shared" si="188"/>
        <v/>
      </c>
      <c r="N533" s="516" t="str">
        <f t="shared" si="189"/>
        <v/>
      </c>
      <c r="O533" s="513"/>
      <c r="P533" s="497" t="str">
        <f t="shared" si="190"/>
        <v/>
      </c>
      <c r="Q533" s="167" t="str">
        <f t="shared" si="191"/>
        <v/>
      </c>
    </row>
    <row r="534" spans="1:17">
      <c r="A534" s="497">
        <f>Tally!B1054</f>
        <v>0</v>
      </c>
      <c r="B534" s="523">
        <f>Tally!C1054</f>
        <v>0</v>
      </c>
      <c r="C534" s="498">
        <f>Tally!V1054</f>
        <v>0</v>
      </c>
      <c r="D534" s="497">
        <f>Tally!R1054</f>
        <v>0</v>
      </c>
      <c r="E534" s="497" t="str">
        <f t="shared" si="183"/>
        <v/>
      </c>
      <c r="F534" s="513"/>
      <c r="G534" s="497" t="str">
        <f t="shared" si="184"/>
        <v/>
      </c>
      <c r="H534" s="497" t="str">
        <f t="shared" si="185"/>
        <v/>
      </c>
      <c r="I534" s="513"/>
      <c r="J534" s="513"/>
      <c r="K534" s="497" t="str">
        <f t="shared" si="186"/>
        <v/>
      </c>
      <c r="L534" s="516" t="str">
        <f t="shared" si="187"/>
        <v/>
      </c>
      <c r="M534" s="516" t="str">
        <f t="shared" si="188"/>
        <v/>
      </c>
      <c r="N534" s="516" t="str">
        <f t="shared" si="189"/>
        <v/>
      </c>
      <c r="O534" s="513"/>
      <c r="P534" s="497" t="str">
        <f t="shared" si="190"/>
        <v/>
      </c>
      <c r="Q534" s="167" t="str">
        <f t="shared" si="191"/>
        <v/>
      </c>
    </row>
    <row r="535" spans="1:17">
      <c r="A535" s="497">
        <f>Tally!B1055</f>
        <v>0</v>
      </c>
      <c r="B535" s="523">
        <f>Tally!C1055</f>
        <v>0</v>
      </c>
      <c r="C535" s="498">
        <f>Tally!V1055</f>
        <v>0</v>
      </c>
      <c r="D535" s="497">
        <f>Tally!R1055</f>
        <v>0</v>
      </c>
      <c r="E535" s="497" t="str">
        <f t="shared" si="183"/>
        <v/>
      </c>
      <c r="F535" s="513"/>
      <c r="G535" s="497" t="str">
        <f t="shared" si="184"/>
        <v/>
      </c>
      <c r="H535" s="497" t="str">
        <f t="shared" si="185"/>
        <v/>
      </c>
      <c r="I535" s="513"/>
      <c r="J535" s="513"/>
      <c r="K535" s="497" t="str">
        <f t="shared" si="186"/>
        <v/>
      </c>
      <c r="L535" s="516" t="str">
        <f t="shared" si="187"/>
        <v/>
      </c>
      <c r="M535" s="516" t="str">
        <f t="shared" si="188"/>
        <v/>
      </c>
      <c r="N535" s="516" t="str">
        <f t="shared" si="189"/>
        <v/>
      </c>
      <c r="O535" s="513"/>
      <c r="P535" s="497" t="str">
        <f t="shared" si="190"/>
        <v/>
      </c>
      <c r="Q535" s="167" t="str">
        <f t="shared" si="191"/>
        <v/>
      </c>
    </row>
    <row r="536" spans="1:17">
      <c r="A536" s="497">
        <f>Tally!B1056</f>
        <v>0</v>
      </c>
      <c r="B536" s="523">
        <f>Tally!C1056</f>
        <v>0</v>
      </c>
      <c r="C536" s="498">
        <f>Tally!V1056</f>
        <v>0</v>
      </c>
      <c r="D536" s="497">
        <f>Tally!R1056</f>
        <v>0</v>
      </c>
      <c r="E536" s="497" t="str">
        <f t="shared" si="183"/>
        <v/>
      </c>
      <c r="F536" s="513"/>
      <c r="G536" s="497" t="str">
        <f t="shared" si="184"/>
        <v/>
      </c>
      <c r="H536" s="497" t="str">
        <f t="shared" si="185"/>
        <v/>
      </c>
      <c r="I536" s="513"/>
      <c r="J536" s="513"/>
      <c r="K536" s="497" t="str">
        <f t="shared" si="186"/>
        <v/>
      </c>
      <c r="L536" s="516" t="str">
        <f t="shared" si="187"/>
        <v/>
      </c>
      <c r="M536" s="516" t="str">
        <f t="shared" si="188"/>
        <v/>
      </c>
      <c r="N536" s="516" t="str">
        <f t="shared" si="189"/>
        <v/>
      </c>
      <c r="O536" s="513"/>
      <c r="P536" s="497" t="str">
        <f t="shared" si="190"/>
        <v/>
      </c>
      <c r="Q536" s="167" t="str">
        <f t="shared" si="191"/>
        <v/>
      </c>
    </row>
    <row r="537" spans="1:17">
      <c r="A537" s="497">
        <f>Tally!B1057</f>
        <v>0</v>
      </c>
      <c r="B537" s="523">
        <f>Tally!C1057</f>
        <v>0</v>
      </c>
      <c r="C537" s="498">
        <f>Tally!V1057</f>
        <v>0</v>
      </c>
      <c r="D537" s="497">
        <f>Tally!R1057</f>
        <v>0</v>
      </c>
      <c r="E537" s="497" t="str">
        <f t="shared" si="183"/>
        <v/>
      </c>
      <c r="F537" s="513"/>
      <c r="G537" s="497" t="str">
        <f t="shared" si="184"/>
        <v/>
      </c>
      <c r="H537" s="497" t="str">
        <f t="shared" si="185"/>
        <v/>
      </c>
      <c r="I537" s="513"/>
      <c r="J537" s="513"/>
      <c r="K537" s="497" t="str">
        <f t="shared" si="186"/>
        <v/>
      </c>
      <c r="L537" s="516" t="str">
        <f t="shared" si="187"/>
        <v/>
      </c>
      <c r="M537" s="516" t="str">
        <f t="shared" si="188"/>
        <v/>
      </c>
      <c r="N537" s="516" t="str">
        <f t="shared" si="189"/>
        <v/>
      </c>
      <c r="O537" s="513"/>
      <c r="P537" s="497" t="str">
        <f t="shared" si="190"/>
        <v/>
      </c>
      <c r="Q537" s="167" t="str">
        <f t="shared" si="191"/>
        <v/>
      </c>
    </row>
    <row r="538" spans="1:17">
      <c r="A538" s="497">
        <f>Tally!B1058</f>
        <v>0</v>
      </c>
      <c r="B538" s="523">
        <f>Tally!C1058</f>
        <v>0</v>
      </c>
      <c r="C538" s="498">
        <f>Tally!V1058</f>
        <v>0</v>
      </c>
      <c r="D538" s="497">
        <f>Tally!R1058</f>
        <v>0</v>
      </c>
      <c r="E538" s="497" t="str">
        <f t="shared" si="183"/>
        <v/>
      </c>
      <c r="F538" s="513"/>
      <c r="G538" s="497" t="str">
        <f t="shared" si="184"/>
        <v/>
      </c>
      <c r="H538" s="497" t="str">
        <f t="shared" si="185"/>
        <v/>
      </c>
      <c r="I538" s="513"/>
      <c r="J538" s="513"/>
      <c r="K538" s="497" t="str">
        <f t="shared" si="186"/>
        <v/>
      </c>
      <c r="L538" s="516" t="str">
        <f t="shared" si="187"/>
        <v/>
      </c>
      <c r="M538" s="516" t="str">
        <f t="shared" si="188"/>
        <v/>
      </c>
      <c r="N538" s="516" t="str">
        <f t="shared" si="189"/>
        <v/>
      </c>
      <c r="O538" s="513"/>
      <c r="P538" s="497" t="str">
        <f t="shared" si="190"/>
        <v/>
      </c>
      <c r="Q538" s="167" t="str">
        <f t="shared" si="191"/>
        <v/>
      </c>
    </row>
    <row r="539" spans="1:17">
      <c r="A539" s="497">
        <f>Tally!B1059</f>
        <v>0</v>
      </c>
      <c r="B539" s="523">
        <f>Tally!C1059</f>
        <v>0</v>
      </c>
      <c r="C539" s="498">
        <f>Tally!V1059</f>
        <v>0</v>
      </c>
      <c r="D539" s="497">
        <f>Tally!R1059</f>
        <v>0</v>
      </c>
      <c r="E539" s="497" t="str">
        <f t="shared" si="183"/>
        <v/>
      </c>
      <c r="F539" s="513"/>
      <c r="G539" s="497" t="str">
        <f t="shared" si="184"/>
        <v/>
      </c>
      <c r="H539" s="497" t="str">
        <f t="shared" si="185"/>
        <v/>
      </c>
      <c r="I539" s="513"/>
      <c r="J539" s="513"/>
      <c r="K539" s="497" t="str">
        <f t="shared" si="186"/>
        <v/>
      </c>
      <c r="L539" s="516" t="str">
        <f t="shared" si="187"/>
        <v/>
      </c>
      <c r="M539" s="516" t="str">
        <f t="shared" si="188"/>
        <v/>
      </c>
      <c r="N539" s="516" t="str">
        <f t="shared" si="189"/>
        <v/>
      </c>
      <c r="O539" s="513"/>
      <c r="P539" s="497" t="str">
        <f t="shared" si="190"/>
        <v/>
      </c>
      <c r="Q539" s="167" t="str">
        <f t="shared" si="191"/>
        <v/>
      </c>
    </row>
    <row r="540" spans="1:17">
      <c r="A540" s="497">
        <f>Tally!B1060</f>
        <v>0</v>
      </c>
      <c r="B540" s="523">
        <f>Tally!C1060</f>
        <v>0</v>
      </c>
      <c r="C540" s="498">
        <f>Tally!V1060</f>
        <v>0</v>
      </c>
      <c r="D540" s="497">
        <f>Tally!R1060</f>
        <v>0</v>
      </c>
      <c r="E540" s="497" t="str">
        <f t="shared" si="183"/>
        <v/>
      </c>
      <c r="F540" s="513"/>
      <c r="G540" s="497" t="str">
        <f t="shared" si="184"/>
        <v/>
      </c>
      <c r="H540" s="497" t="str">
        <f t="shared" si="185"/>
        <v/>
      </c>
      <c r="I540" s="513"/>
      <c r="J540" s="513"/>
      <c r="K540" s="497" t="str">
        <f t="shared" si="186"/>
        <v/>
      </c>
      <c r="L540" s="516" t="str">
        <f t="shared" si="187"/>
        <v/>
      </c>
      <c r="M540" s="516" t="str">
        <f t="shared" si="188"/>
        <v/>
      </c>
      <c r="N540" s="516" t="str">
        <f t="shared" si="189"/>
        <v/>
      </c>
      <c r="O540" s="513"/>
      <c r="P540" s="497" t="str">
        <f t="shared" si="190"/>
        <v/>
      </c>
      <c r="Q540" s="167" t="str">
        <f t="shared" si="191"/>
        <v/>
      </c>
    </row>
    <row r="541" spans="1:17">
      <c r="A541" s="497">
        <f>Tally!B1061</f>
        <v>0</v>
      </c>
      <c r="B541" s="523">
        <f>Tally!C1061</f>
        <v>0</v>
      </c>
      <c r="C541" s="498">
        <f>Tally!V1061</f>
        <v>0</v>
      </c>
      <c r="D541" s="497">
        <f>Tally!R1061</f>
        <v>0</v>
      </c>
      <c r="E541" s="497" t="str">
        <f t="shared" si="183"/>
        <v/>
      </c>
      <c r="F541" s="513"/>
      <c r="G541" s="497" t="str">
        <f t="shared" si="184"/>
        <v/>
      </c>
      <c r="H541" s="497" t="str">
        <f t="shared" si="185"/>
        <v/>
      </c>
      <c r="I541" s="513"/>
      <c r="J541" s="513"/>
      <c r="K541" s="497" t="str">
        <f t="shared" si="186"/>
        <v/>
      </c>
      <c r="L541" s="516" t="str">
        <f t="shared" si="187"/>
        <v/>
      </c>
      <c r="M541" s="516" t="str">
        <f t="shared" si="188"/>
        <v/>
      </c>
      <c r="N541" s="516" t="str">
        <f t="shared" si="189"/>
        <v/>
      </c>
      <c r="O541" s="513"/>
      <c r="P541" s="497" t="str">
        <f t="shared" si="190"/>
        <v/>
      </c>
      <c r="Q541" s="167" t="str">
        <f t="shared" si="191"/>
        <v/>
      </c>
    </row>
    <row r="542" spans="1:17">
      <c r="A542" s="497">
        <f>Tally!B1062</f>
        <v>0</v>
      </c>
      <c r="B542" s="523">
        <f>Tally!C1062</f>
        <v>0</v>
      </c>
      <c r="C542" s="498">
        <f>Tally!V1062</f>
        <v>0</v>
      </c>
      <c r="D542" s="497">
        <f>Tally!R1062</f>
        <v>0</v>
      </c>
      <c r="E542" s="497" t="str">
        <f t="shared" si="183"/>
        <v/>
      </c>
      <c r="F542" s="513"/>
      <c r="G542" s="497" t="str">
        <f t="shared" si="184"/>
        <v/>
      </c>
      <c r="H542" s="497" t="str">
        <f t="shared" si="185"/>
        <v/>
      </c>
      <c r="I542" s="513"/>
      <c r="J542" s="513"/>
      <c r="K542" s="497" t="str">
        <f t="shared" si="186"/>
        <v/>
      </c>
      <c r="L542" s="516" t="str">
        <f t="shared" si="187"/>
        <v/>
      </c>
      <c r="M542" s="516" t="str">
        <f t="shared" si="188"/>
        <v/>
      </c>
      <c r="N542" s="516" t="str">
        <f t="shared" si="189"/>
        <v/>
      </c>
      <c r="O542" s="513"/>
      <c r="P542" s="497" t="str">
        <f t="shared" si="190"/>
        <v/>
      </c>
      <c r="Q542" s="167" t="str">
        <f t="shared" si="191"/>
        <v/>
      </c>
    </row>
    <row r="543" spans="1:17">
      <c r="A543" s="497">
        <f>Tally!B1063</f>
        <v>0</v>
      </c>
      <c r="B543" s="523">
        <f>Tally!C1063</f>
        <v>0</v>
      </c>
      <c r="C543" s="498">
        <f>Tally!V1063</f>
        <v>0</v>
      </c>
      <c r="D543" s="497">
        <f>Tally!R1063</f>
        <v>0</v>
      </c>
      <c r="E543" s="497" t="str">
        <f t="shared" si="183"/>
        <v/>
      </c>
      <c r="F543" s="513"/>
      <c r="G543" s="497" t="str">
        <f t="shared" si="184"/>
        <v/>
      </c>
      <c r="H543" s="497" t="str">
        <f t="shared" si="185"/>
        <v/>
      </c>
      <c r="I543" s="513"/>
      <c r="J543" s="513"/>
      <c r="K543" s="497" t="str">
        <f t="shared" si="186"/>
        <v/>
      </c>
      <c r="L543" s="516" t="str">
        <f t="shared" si="187"/>
        <v/>
      </c>
      <c r="M543" s="516" t="str">
        <f t="shared" si="188"/>
        <v/>
      </c>
      <c r="N543" s="516" t="str">
        <f t="shared" si="189"/>
        <v/>
      </c>
      <c r="O543" s="513"/>
      <c r="P543" s="497" t="str">
        <f t="shared" si="190"/>
        <v/>
      </c>
      <c r="Q543" s="167" t="str">
        <f t="shared" si="191"/>
        <v/>
      </c>
    </row>
    <row r="544" spans="1:17">
      <c r="A544" s="497">
        <f>Tally!B1064</f>
        <v>0</v>
      </c>
      <c r="B544" s="523">
        <f>Tally!C1064</f>
        <v>0</v>
      </c>
      <c r="C544" s="498">
        <f>Tally!V1064</f>
        <v>0</v>
      </c>
      <c r="D544" s="497">
        <f>Tally!R1064</f>
        <v>0</v>
      </c>
      <c r="E544" s="497" t="str">
        <f t="shared" si="183"/>
        <v/>
      </c>
      <c r="F544" s="513"/>
      <c r="G544" s="497" t="str">
        <f t="shared" si="184"/>
        <v/>
      </c>
      <c r="H544" s="497" t="str">
        <f t="shared" si="185"/>
        <v/>
      </c>
      <c r="I544" s="513"/>
      <c r="J544" s="513"/>
      <c r="K544" s="497" t="str">
        <f t="shared" si="186"/>
        <v/>
      </c>
      <c r="L544" s="516" t="str">
        <f t="shared" si="187"/>
        <v/>
      </c>
      <c r="M544" s="516" t="str">
        <f t="shared" si="188"/>
        <v/>
      </c>
      <c r="N544" s="516" t="str">
        <f t="shared" si="189"/>
        <v/>
      </c>
      <c r="O544" s="513"/>
      <c r="P544" s="497" t="str">
        <f t="shared" si="190"/>
        <v/>
      </c>
      <c r="Q544" s="167" t="str">
        <f t="shared" si="191"/>
        <v/>
      </c>
    </row>
    <row r="545" spans="1:17">
      <c r="A545" s="497">
        <f>Tally!B1065</f>
        <v>0</v>
      </c>
      <c r="B545" s="523">
        <f>Tally!C1065</f>
        <v>0</v>
      </c>
      <c r="C545" s="498">
        <f>Tally!V1065</f>
        <v>0</v>
      </c>
      <c r="D545" s="497">
        <f>Tally!R1065</f>
        <v>0</v>
      </c>
      <c r="E545" s="497" t="str">
        <f t="shared" si="183"/>
        <v/>
      </c>
      <c r="F545" s="513"/>
      <c r="G545" s="497" t="str">
        <f t="shared" si="184"/>
        <v/>
      </c>
      <c r="H545" s="497" t="str">
        <f t="shared" si="185"/>
        <v/>
      </c>
      <c r="I545" s="513"/>
      <c r="J545" s="513"/>
      <c r="K545" s="497" t="str">
        <f t="shared" si="186"/>
        <v/>
      </c>
      <c r="L545" s="516" t="str">
        <f t="shared" si="187"/>
        <v/>
      </c>
      <c r="M545" s="516" t="str">
        <f t="shared" si="188"/>
        <v/>
      </c>
      <c r="N545" s="516" t="str">
        <f t="shared" si="189"/>
        <v/>
      </c>
      <c r="O545" s="513"/>
      <c r="P545" s="497" t="str">
        <f t="shared" si="190"/>
        <v/>
      </c>
      <c r="Q545" s="167" t="str">
        <f t="shared" si="191"/>
        <v/>
      </c>
    </row>
    <row r="546" spans="1:17">
      <c r="A546" s="497">
        <f>Tally!B1066</f>
        <v>0</v>
      </c>
      <c r="B546" s="523">
        <f>Tally!C1066</f>
        <v>0</v>
      </c>
      <c r="C546" s="498">
        <f>Tally!V1066</f>
        <v>0</v>
      </c>
      <c r="D546" s="497">
        <f>Tally!R1066</f>
        <v>0</v>
      </c>
      <c r="E546" s="497" t="str">
        <f t="shared" si="183"/>
        <v/>
      </c>
      <c r="F546" s="513"/>
      <c r="G546" s="497" t="str">
        <f t="shared" si="184"/>
        <v/>
      </c>
      <c r="H546" s="497" t="str">
        <f t="shared" si="185"/>
        <v/>
      </c>
      <c r="I546" s="513"/>
      <c r="J546" s="513"/>
      <c r="K546" s="497" t="str">
        <f t="shared" si="186"/>
        <v/>
      </c>
      <c r="L546" s="516" t="str">
        <f t="shared" si="187"/>
        <v/>
      </c>
      <c r="M546" s="516" t="str">
        <f t="shared" si="188"/>
        <v/>
      </c>
      <c r="N546" s="516" t="str">
        <f t="shared" si="189"/>
        <v/>
      </c>
      <c r="O546" s="513"/>
      <c r="P546" s="497" t="str">
        <f t="shared" si="190"/>
        <v/>
      </c>
      <c r="Q546" s="167" t="str">
        <f t="shared" si="191"/>
        <v/>
      </c>
    </row>
    <row r="547" spans="1:17">
      <c r="A547" s="497">
        <f>Tally!B1067</f>
        <v>0</v>
      </c>
      <c r="B547" s="523">
        <f>Tally!C1067</f>
        <v>0</v>
      </c>
      <c r="C547" s="498">
        <f>Tally!V1067</f>
        <v>0</v>
      </c>
      <c r="D547" s="497">
        <f>Tally!R1067</f>
        <v>0</v>
      </c>
      <c r="E547" s="497" t="str">
        <f t="shared" si="183"/>
        <v/>
      </c>
      <c r="F547" s="513"/>
      <c r="G547" s="497" t="str">
        <f t="shared" si="184"/>
        <v/>
      </c>
      <c r="H547" s="497" t="str">
        <f t="shared" si="185"/>
        <v/>
      </c>
      <c r="I547" s="513"/>
      <c r="J547" s="513"/>
      <c r="K547" s="497" t="str">
        <f t="shared" si="186"/>
        <v/>
      </c>
      <c r="L547" s="516" t="str">
        <f t="shared" si="187"/>
        <v/>
      </c>
      <c r="M547" s="516" t="str">
        <f t="shared" si="188"/>
        <v/>
      </c>
      <c r="N547" s="516" t="str">
        <f t="shared" si="189"/>
        <v/>
      </c>
      <c r="O547" s="513"/>
      <c r="P547" s="497" t="str">
        <f t="shared" si="190"/>
        <v/>
      </c>
      <c r="Q547" s="167" t="str">
        <f t="shared" si="191"/>
        <v/>
      </c>
    </row>
    <row r="548" spans="1:17">
      <c r="A548" s="497">
        <f>Tally!B1068</f>
        <v>0</v>
      </c>
      <c r="B548" s="523">
        <f>Tally!C1068</f>
        <v>0</v>
      </c>
      <c r="C548" s="498">
        <f>Tally!V1068</f>
        <v>0</v>
      </c>
      <c r="D548" s="497">
        <f>Tally!R1068</f>
        <v>0</v>
      </c>
      <c r="E548" s="497" t="str">
        <f t="shared" si="183"/>
        <v/>
      </c>
      <c r="F548" s="513"/>
      <c r="G548" s="497" t="str">
        <f t="shared" si="184"/>
        <v/>
      </c>
      <c r="H548" s="497" t="str">
        <f t="shared" si="185"/>
        <v/>
      </c>
      <c r="I548" s="513"/>
      <c r="J548" s="513"/>
      <c r="K548" s="497" t="str">
        <f t="shared" si="186"/>
        <v/>
      </c>
      <c r="L548" s="516" t="str">
        <f t="shared" si="187"/>
        <v/>
      </c>
      <c r="M548" s="516" t="str">
        <f t="shared" si="188"/>
        <v/>
      </c>
      <c r="N548" s="516" t="str">
        <f t="shared" si="189"/>
        <v/>
      </c>
      <c r="O548" s="513"/>
      <c r="P548" s="497" t="str">
        <f t="shared" si="190"/>
        <v/>
      </c>
      <c r="Q548" s="167" t="str">
        <f t="shared" si="191"/>
        <v/>
      </c>
    </row>
    <row r="549" spans="1:17">
      <c r="A549" s="497">
        <f>Tally!B1069</f>
        <v>0</v>
      </c>
      <c r="B549" s="523">
        <f>Tally!C1069</f>
        <v>0</v>
      </c>
      <c r="C549" s="498">
        <f>Tally!V1069</f>
        <v>0</v>
      </c>
      <c r="D549" s="497">
        <f>Tally!R1069</f>
        <v>0</v>
      </c>
      <c r="E549" s="497" t="str">
        <f t="shared" si="183"/>
        <v/>
      </c>
      <c r="F549" s="513"/>
      <c r="G549" s="497" t="str">
        <f t="shared" si="184"/>
        <v/>
      </c>
      <c r="H549" s="497" t="str">
        <f t="shared" si="185"/>
        <v/>
      </c>
      <c r="I549" s="513"/>
      <c r="J549" s="513"/>
      <c r="K549" s="497" t="str">
        <f t="shared" si="186"/>
        <v/>
      </c>
      <c r="L549" s="516" t="str">
        <f t="shared" si="187"/>
        <v/>
      </c>
      <c r="M549" s="516" t="str">
        <f t="shared" si="188"/>
        <v/>
      </c>
      <c r="N549" s="516" t="str">
        <f t="shared" si="189"/>
        <v/>
      </c>
      <c r="O549" s="513"/>
      <c r="P549" s="497" t="str">
        <f t="shared" si="190"/>
        <v/>
      </c>
      <c r="Q549" s="167" t="str">
        <f t="shared" si="191"/>
        <v/>
      </c>
    </row>
    <row r="550" spans="1:17">
      <c r="A550" s="497">
        <f>Tally!B1070</f>
        <v>0</v>
      </c>
      <c r="B550" s="523">
        <f>Tally!C1070</f>
        <v>0</v>
      </c>
      <c r="C550" s="498">
        <f>Tally!V1070</f>
        <v>0</v>
      </c>
      <c r="D550" s="497">
        <f>Tally!R1070</f>
        <v>0</v>
      </c>
      <c r="E550" s="497" t="str">
        <f t="shared" si="183"/>
        <v/>
      </c>
      <c r="F550" s="513"/>
      <c r="G550" s="497" t="str">
        <f t="shared" si="184"/>
        <v/>
      </c>
      <c r="H550" s="497" t="str">
        <f t="shared" si="185"/>
        <v/>
      </c>
      <c r="I550" s="513"/>
      <c r="J550" s="513"/>
      <c r="K550" s="497" t="str">
        <f t="shared" si="186"/>
        <v/>
      </c>
      <c r="L550" s="516" t="str">
        <f t="shared" si="187"/>
        <v/>
      </c>
      <c r="M550" s="516" t="str">
        <f t="shared" si="188"/>
        <v/>
      </c>
      <c r="N550" s="516" t="str">
        <f t="shared" si="189"/>
        <v/>
      </c>
      <c r="O550" s="513"/>
      <c r="P550" s="497" t="str">
        <f t="shared" si="190"/>
        <v/>
      </c>
      <c r="Q550" s="167" t="str">
        <f t="shared" si="191"/>
        <v/>
      </c>
    </row>
    <row r="551" spans="1:17">
      <c r="A551" s="497">
        <f>Tally!B1071</f>
        <v>0</v>
      </c>
      <c r="B551" s="523">
        <f>Tally!C1071</f>
        <v>0</v>
      </c>
      <c r="C551" s="498">
        <f>Tally!V1071</f>
        <v>0</v>
      </c>
      <c r="D551" s="497">
        <f>Tally!R1071</f>
        <v>0</v>
      </c>
      <c r="E551" s="497" t="str">
        <f t="shared" si="183"/>
        <v/>
      </c>
      <c r="F551" s="513"/>
      <c r="G551" s="497" t="str">
        <f t="shared" si="184"/>
        <v/>
      </c>
      <c r="H551" s="497" t="str">
        <f t="shared" si="185"/>
        <v/>
      </c>
      <c r="I551" s="513"/>
      <c r="J551" s="513"/>
      <c r="K551" s="497" t="str">
        <f t="shared" si="186"/>
        <v/>
      </c>
      <c r="L551" s="516" t="str">
        <f t="shared" si="187"/>
        <v/>
      </c>
      <c r="M551" s="516" t="str">
        <f t="shared" si="188"/>
        <v/>
      </c>
      <c r="N551" s="516" t="str">
        <f t="shared" si="189"/>
        <v/>
      </c>
      <c r="O551" s="513"/>
      <c r="P551" s="497" t="str">
        <f t="shared" si="190"/>
        <v/>
      </c>
      <c r="Q551" s="167" t="str">
        <f t="shared" si="191"/>
        <v/>
      </c>
    </row>
    <row r="552" spans="1:17">
      <c r="A552" s="497">
        <f>Tally!B1072</f>
        <v>0</v>
      </c>
      <c r="B552" s="523">
        <f>Tally!C1072</f>
        <v>0</v>
      </c>
      <c r="C552" s="498">
        <f>Tally!V1072</f>
        <v>0</v>
      </c>
      <c r="D552" s="497">
        <f>Tally!R1072</f>
        <v>0</v>
      </c>
      <c r="E552" s="497" t="str">
        <f t="shared" si="183"/>
        <v/>
      </c>
      <c r="F552" s="513"/>
      <c r="G552" s="497" t="str">
        <f t="shared" si="184"/>
        <v/>
      </c>
      <c r="H552" s="497" t="str">
        <f t="shared" si="185"/>
        <v/>
      </c>
      <c r="I552" s="513"/>
      <c r="J552" s="513"/>
      <c r="K552" s="497" t="str">
        <f t="shared" si="186"/>
        <v/>
      </c>
      <c r="L552" s="516" t="str">
        <f t="shared" si="187"/>
        <v/>
      </c>
      <c r="M552" s="516" t="str">
        <f t="shared" si="188"/>
        <v/>
      </c>
      <c r="N552" s="516" t="str">
        <f t="shared" si="189"/>
        <v/>
      </c>
      <c r="O552" s="513"/>
      <c r="P552" s="497" t="str">
        <f t="shared" si="190"/>
        <v/>
      </c>
      <c r="Q552" s="167" t="str">
        <f t="shared" si="191"/>
        <v/>
      </c>
    </row>
    <row r="553" spans="1:17">
      <c r="A553" s="497">
        <f>Tally!B1073</f>
        <v>0</v>
      </c>
      <c r="B553" s="523">
        <f>Tally!C1073</f>
        <v>0</v>
      </c>
      <c r="C553" s="498">
        <f>Tally!V1073</f>
        <v>0</v>
      </c>
      <c r="D553" s="497">
        <f>Tally!R1073</f>
        <v>0</v>
      </c>
      <c r="E553" s="497" t="str">
        <f t="shared" si="183"/>
        <v/>
      </c>
      <c r="F553" s="513"/>
      <c r="G553" s="497" t="str">
        <f t="shared" si="184"/>
        <v/>
      </c>
      <c r="H553" s="497" t="str">
        <f t="shared" si="185"/>
        <v/>
      </c>
      <c r="I553" s="513"/>
      <c r="J553" s="513"/>
      <c r="K553" s="497" t="str">
        <f t="shared" si="186"/>
        <v/>
      </c>
      <c r="L553" s="516" t="str">
        <f t="shared" si="187"/>
        <v/>
      </c>
      <c r="M553" s="516" t="str">
        <f t="shared" si="188"/>
        <v/>
      </c>
      <c r="N553" s="516" t="str">
        <f t="shared" si="189"/>
        <v/>
      </c>
      <c r="O553" s="513"/>
      <c r="P553" s="497" t="str">
        <f t="shared" si="190"/>
        <v/>
      </c>
      <c r="Q553" s="167" t="str">
        <f t="shared" si="191"/>
        <v/>
      </c>
    </row>
    <row r="554" spans="1:17">
      <c r="A554" s="497">
        <f>Tally!B1074</f>
        <v>0</v>
      </c>
      <c r="B554" s="523">
        <f>Tally!C1074</f>
        <v>0</v>
      </c>
      <c r="C554" s="498">
        <f>Tally!V1074</f>
        <v>0</v>
      </c>
      <c r="D554" s="497">
        <f>Tally!R1074</f>
        <v>0</v>
      </c>
      <c r="E554" s="497" t="str">
        <f t="shared" si="183"/>
        <v/>
      </c>
      <c r="F554" s="513"/>
      <c r="G554" s="497" t="str">
        <f t="shared" si="184"/>
        <v/>
      </c>
      <c r="H554" s="497" t="str">
        <f t="shared" si="185"/>
        <v/>
      </c>
      <c r="I554" s="513"/>
      <c r="J554" s="513"/>
      <c r="K554" s="497" t="str">
        <f t="shared" si="186"/>
        <v/>
      </c>
      <c r="L554" s="516" t="str">
        <f t="shared" si="187"/>
        <v/>
      </c>
      <c r="M554" s="516" t="str">
        <f t="shared" si="188"/>
        <v/>
      </c>
      <c r="N554" s="516" t="str">
        <f t="shared" si="189"/>
        <v/>
      </c>
      <c r="O554" s="513"/>
      <c r="P554" s="497" t="str">
        <f t="shared" si="190"/>
        <v/>
      </c>
      <c r="Q554" s="167" t="str">
        <f t="shared" si="191"/>
        <v/>
      </c>
    </row>
    <row r="555" spans="1:17">
      <c r="A555" s="497">
        <f>Tally!B1075</f>
        <v>0</v>
      </c>
      <c r="B555" s="523">
        <f>Tally!C1075</f>
        <v>0</v>
      </c>
      <c r="C555" s="498">
        <f>Tally!V1075</f>
        <v>0</v>
      </c>
      <c r="D555" s="497">
        <f>Tally!R1075</f>
        <v>0</v>
      </c>
      <c r="E555" s="497" t="str">
        <f t="shared" si="183"/>
        <v/>
      </c>
      <c r="F555" s="513"/>
      <c r="G555" s="497" t="str">
        <f t="shared" si="184"/>
        <v/>
      </c>
      <c r="H555" s="497" t="str">
        <f t="shared" si="185"/>
        <v/>
      </c>
      <c r="I555" s="513"/>
      <c r="J555" s="513"/>
      <c r="K555" s="497" t="str">
        <f t="shared" si="186"/>
        <v/>
      </c>
      <c r="L555" s="516" t="str">
        <f t="shared" si="187"/>
        <v/>
      </c>
      <c r="M555" s="516" t="str">
        <f t="shared" si="188"/>
        <v/>
      </c>
      <c r="N555" s="516" t="str">
        <f t="shared" si="189"/>
        <v/>
      </c>
      <c r="O555" s="513"/>
      <c r="P555" s="497" t="str">
        <f t="shared" si="190"/>
        <v/>
      </c>
      <c r="Q555" s="167" t="str">
        <f t="shared" si="191"/>
        <v/>
      </c>
    </row>
    <row r="556" spans="1:17">
      <c r="A556" s="497">
        <f>Tally!B1076</f>
        <v>0</v>
      </c>
      <c r="B556" s="523">
        <f>Tally!C1076</f>
        <v>0</v>
      </c>
      <c r="C556" s="498">
        <f>Tally!V1076</f>
        <v>0</v>
      </c>
      <c r="D556" s="497">
        <f>Tally!R1076</f>
        <v>0</v>
      </c>
      <c r="E556" s="497" t="str">
        <f t="shared" si="183"/>
        <v/>
      </c>
      <c r="F556" s="513"/>
      <c r="G556" s="497" t="str">
        <f t="shared" si="184"/>
        <v/>
      </c>
      <c r="H556" s="497" t="str">
        <f t="shared" si="185"/>
        <v/>
      </c>
      <c r="I556" s="513"/>
      <c r="J556" s="513"/>
      <c r="K556" s="497" t="str">
        <f t="shared" si="186"/>
        <v/>
      </c>
      <c r="L556" s="516" t="str">
        <f t="shared" si="187"/>
        <v/>
      </c>
      <c r="M556" s="516" t="str">
        <f t="shared" si="188"/>
        <v/>
      </c>
      <c r="N556" s="516" t="str">
        <f t="shared" si="189"/>
        <v/>
      </c>
      <c r="O556" s="513"/>
      <c r="P556" s="497" t="str">
        <f t="shared" si="190"/>
        <v/>
      </c>
      <c r="Q556" s="167" t="str">
        <f t="shared" si="191"/>
        <v/>
      </c>
    </row>
    <row r="557" spans="1:17">
      <c r="A557" s="497">
        <f>Tally!B1077</f>
        <v>0</v>
      </c>
      <c r="B557" s="523">
        <f>Tally!C1077</f>
        <v>0</v>
      </c>
      <c r="C557" s="498">
        <f>Tally!V1077</f>
        <v>0</v>
      </c>
      <c r="D557" s="497">
        <f>Tally!R1077</f>
        <v>0</v>
      </c>
      <c r="E557" s="497" t="str">
        <f t="shared" si="183"/>
        <v/>
      </c>
      <c r="F557" s="513"/>
      <c r="G557" s="497" t="str">
        <f t="shared" si="184"/>
        <v/>
      </c>
      <c r="H557" s="497" t="str">
        <f t="shared" si="185"/>
        <v/>
      </c>
      <c r="I557" s="513"/>
      <c r="J557" s="513"/>
      <c r="K557" s="497" t="str">
        <f t="shared" si="186"/>
        <v/>
      </c>
      <c r="L557" s="516" t="str">
        <f t="shared" si="187"/>
        <v/>
      </c>
      <c r="M557" s="516" t="str">
        <f t="shared" si="188"/>
        <v/>
      </c>
      <c r="N557" s="516" t="str">
        <f t="shared" si="189"/>
        <v/>
      </c>
      <c r="O557" s="513"/>
      <c r="P557" s="497" t="str">
        <f t="shared" si="190"/>
        <v/>
      </c>
      <c r="Q557" s="167" t="str">
        <f t="shared" si="191"/>
        <v/>
      </c>
    </row>
    <row r="558" spans="1:17">
      <c r="A558" s="497">
        <f>Tally!B1078</f>
        <v>0</v>
      </c>
      <c r="B558" s="523">
        <f>Tally!C1078</f>
        <v>0</v>
      </c>
      <c r="C558" s="498">
        <f>Tally!V1078</f>
        <v>0</v>
      </c>
      <c r="D558" s="497">
        <f>Tally!R1078</f>
        <v>0</v>
      </c>
      <c r="E558" s="497" t="str">
        <f t="shared" si="183"/>
        <v/>
      </c>
      <c r="F558" s="513"/>
      <c r="G558" s="497" t="str">
        <f t="shared" si="184"/>
        <v/>
      </c>
      <c r="H558" s="497" t="str">
        <f t="shared" si="185"/>
        <v/>
      </c>
      <c r="I558" s="513"/>
      <c r="J558" s="513"/>
      <c r="K558" s="497" t="str">
        <f t="shared" si="186"/>
        <v/>
      </c>
      <c r="L558" s="516" t="str">
        <f t="shared" si="187"/>
        <v/>
      </c>
      <c r="M558" s="516" t="str">
        <f t="shared" si="188"/>
        <v/>
      </c>
      <c r="N558" s="516" t="str">
        <f t="shared" si="189"/>
        <v/>
      </c>
      <c r="O558" s="513"/>
      <c r="P558" s="497" t="str">
        <f t="shared" si="190"/>
        <v/>
      </c>
      <c r="Q558" s="167" t="str">
        <f t="shared" si="191"/>
        <v/>
      </c>
    </row>
    <row r="559" spans="1:17">
      <c r="A559" s="497">
        <f>Tally!B1079</f>
        <v>0</v>
      </c>
      <c r="B559" s="523">
        <f>Tally!C1079</f>
        <v>0</v>
      </c>
      <c r="C559" s="498">
        <f>Tally!V1079</f>
        <v>0</v>
      </c>
      <c r="D559" s="497">
        <f>Tally!R1079</f>
        <v>0</v>
      </c>
      <c r="E559" s="497" t="str">
        <f t="shared" si="183"/>
        <v/>
      </c>
      <c r="F559" s="513"/>
      <c r="G559" s="497" t="str">
        <f t="shared" si="184"/>
        <v/>
      </c>
      <c r="H559" s="497" t="str">
        <f t="shared" si="185"/>
        <v/>
      </c>
      <c r="I559" s="513"/>
      <c r="J559" s="513"/>
      <c r="K559" s="497" t="str">
        <f t="shared" si="186"/>
        <v/>
      </c>
      <c r="L559" s="516" t="str">
        <f t="shared" si="187"/>
        <v/>
      </c>
      <c r="M559" s="516" t="str">
        <f t="shared" si="188"/>
        <v/>
      </c>
      <c r="N559" s="516" t="str">
        <f t="shared" si="189"/>
        <v/>
      </c>
      <c r="O559" s="513"/>
      <c r="P559" s="497" t="str">
        <f t="shared" si="190"/>
        <v/>
      </c>
      <c r="Q559" s="167" t="str">
        <f t="shared" si="191"/>
        <v/>
      </c>
    </row>
    <row r="560" spans="1:17">
      <c r="A560" s="497">
        <f>Tally!B1080</f>
        <v>0</v>
      </c>
      <c r="B560" s="523">
        <f>Tally!C1080</f>
        <v>0</v>
      </c>
      <c r="C560" s="498">
        <f>Tally!V1080</f>
        <v>0</v>
      </c>
      <c r="D560" s="497">
        <f>Tally!R1080</f>
        <v>0</v>
      </c>
      <c r="E560" s="497" t="str">
        <f t="shared" si="183"/>
        <v/>
      </c>
      <c r="F560" s="513"/>
      <c r="G560" s="497" t="str">
        <f t="shared" si="184"/>
        <v/>
      </c>
      <c r="H560" s="497" t="str">
        <f t="shared" si="185"/>
        <v/>
      </c>
      <c r="I560" s="513"/>
      <c r="J560" s="513"/>
      <c r="K560" s="497" t="str">
        <f t="shared" si="186"/>
        <v/>
      </c>
      <c r="L560" s="516" t="str">
        <f t="shared" si="187"/>
        <v/>
      </c>
      <c r="M560" s="516" t="str">
        <f t="shared" si="188"/>
        <v/>
      </c>
      <c r="N560" s="516" t="str">
        <f t="shared" si="189"/>
        <v/>
      </c>
      <c r="O560" s="513"/>
      <c r="P560" s="497" t="str">
        <f t="shared" si="190"/>
        <v/>
      </c>
      <c r="Q560" s="167" t="str">
        <f t="shared" si="191"/>
        <v/>
      </c>
    </row>
    <row r="561" spans="1:17">
      <c r="A561" s="497">
        <f>Tally!B1081</f>
        <v>0</v>
      </c>
      <c r="B561" s="523">
        <f>Tally!C1081</f>
        <v>0</v>
      </c>
      <c r="C561" s="498">
        <f>Tally!V1081</f>
        <v>0</v>
      </c>
      <c r="D561" s="497">
        <f>Tally!R1081</f>
        <v>0</v>
      </c>
      <c r="E561" s="497" t="str">
        <f t="shared" si="183"/>
        <v/>
      </c>
      <c r="F561" s="513"/>
      <c r="G561" s="497" t="str">
        <f t="shared" si="184"/>
        <v/>
      </c>
      <c r="H561" s="497" t="str">
        <f t="shared" si="185"/>
        <v/>
      </c>
      <c r="I561" s="513"/>
      <c r="J561" s="513"/>
      <c r="K561" s="497" t="str">
        <f t="shared" si="186"/>
        <v/>
      </c>
      <c r="L561" s="516" t="str">
        <f t="shared" si="187"/>
        <v/>
      </c>
      <c r="M561" s="516" t="str">
        <f t="shared" si="188"/>
        <v/>
      </c>
      <c r="N561" s="516" t="str">
        <f t="shared" si="189"/>
        <v/>
      </c>
      <c r="O561" s="513"/>
      <c r="P561" s="497" t="str">
        <f t="shared" si="190"/>
        <v/>
      </c>
      <c r="Q561" s="167" t="str">
        <f t="shared" si="191"/>
        <v/>
      </c>
    </row>
    <row r="562" spans="1:17">
      <c r="A562" s="497">
        <f>Tally!B1082</f>
        <v>0</v>
      </c>
      <c r="B562" s="523">
        <f>Tally!C1082</f>
        <v>0</v>
      </c>
      <c r="C562" s="498">
        <f>Tally!V1082</f>
        <v>0</v>
      </c>
      <c r="D562" s="497">
        <f>Tally!R1082</f>
        <v>0</v>
      </c>
      <c r="E562" s="497" t="str">
        <f t="shared" si="183"/>
        <v/>
      </c>
      <c r="F562" s="513"/>
      <c r="G562" s="497" t="str">
        <f t="shared" si="184"/>
        <v/>
      </c>
      <c r="H562" s="497" t="str">
        <f t="shared" si="185"/>
        <v/>
      </c>
      <c r="I562" s="513"/>
      <c r="J562" s="513"/>
      <c r="K562" s="497" t="str">
        <f t="shared" si="186"/>
        <v/>
      </c>
      <c r="L562" s="516" t="str">
        <f t="shared" si="187"/>
        <v/>
      </c>
      <c r="M562" s="516" t="str">
        <f t="shared" si="188"/>
        <v/>
      </c>
      <c r="N562" s="516" t="str">
        <f t="shared" si="189"/>
        <v/>
      </c>
      <c r="O562" s="513"/>
      <c r="P562" s="497" t="str">
        <f t="shared" si="190"/>
        <v/>
      </c>
      <c r="Q562" s="167" t="str">
        <f t="shared" si="191"/>
        <v/>
      </c>
    </row>
    <row r="563" spans="1:17">
      <c r="A563" s="497">
        <f>Tally!B1083</f>
        <v>0</v>
      </c>
      <c r="B563" s="523">
        <f>Tally!C1083</f>
        <v>0</v>
      </c>
      <c r="C563" s="498">
        <f>Tally!V1083</f>
        <v>0</v>
      </c>
      <c r="D563" s="497">
        <f>Tally!R1083</f>
        <v>0</v>
      </c>
      <c r="E563" s="497" t="str">
        <f t="shared" si="183"/>
        <v/>
      </c>
      <c r="F563" s="513"/>
      <c r="G563" s="497" t="str">
        <f t="shared" si="184"/>
        <v/>
      </c>
      <c r="H563" s="497" t="str">
        <f t="shared" si="185"/>
        <v/>
      </c>
      <c r="I563" s="513"/>
      <c r="J563" s="513"/>
      <c r="K563" s="497" t="str">
        <f t="shared" si="186"/>
        <v/>
      </c>
      <c r="L563" s="516" t="str">
        <f t="shared" si="187"/>
        <v/>
      </c>
      <c r="M563" s="516" t="str">
        <f t="shared" si="188"/>
        <v/>
      </c>
      <c r="N563" s="516" t="str">
        <f t="shared" si="189"/>
        <v/>
      </c>
      <c r="O563" s="513"/>
      <c r="P563" s="497" t="str">
        <f t="shared" si="190"/>
        <v/>
      </c>
      <c r="Q563" s="167" t="str">
        <f t="shared" si="191"/>
        <v/>
      </c>
    </row>
    <row r="564" spans="1:17">
      <c r="A564" s="497">
        <f>Tally!B1084</f>
        <v>0</v>
      </c>
      <c r="B564" s="523">
        <f>Tally!C1084</f>
        <v>0</v>
      </c>
      <c r="C564" s="498">
        <f>Tally!V1084</f>
        <v>0</v>
      </c>
      <c r="D564" s="497">
        <f>Tally!R1084</f>
        <v>0</v>
      </c>
      <c r="E564" s="497" t="str">
        <f t="shared" si="183"/>
        <v/>
      </c>
      <c r="F564" s="513"/>
      <c r="G564" s="497" t="str">
        <f t="shared" si="184"/>
        <v/>
      </c>
      <c r="H564" s="497" t="str">
        <f t="shared" si="185"/>
        <v/>
      </c>
      <c r="I564" s="513"/>
      <c r="J564" s="513"/>
      <c r="K564" s="497" t="str">
        <f t="shared" si="186"/>
        <v/>
      </c>
      <c r="L564" s="516" t="str">
        <f t="shared" si="187"/>
        <v/>
      </c>
      <c r="M564" s="516" t="str">
        <f t="shared" si="188"/>
        <v/>
      </c>
      <c r="N564" s="516" t="str">
        <f t="shared" si="189"/>
        <v/>
      </c>
      <c r="O564" s="513"/>
      <c r="P564" s="497" t="str">
        <f t="shared" si="190"/>
        <v/>
      </c>
      <c r="Q564" s="167" t="str">
        <f t="shared" si="191"/>
        <v/>
      </c>
    </row>
    <row r="565" spans="1:17">
      <c r="A565" s="497">
        <f>Tally!B1085</f>
        <v>0</v>
      </c>
      <c r="B565" s="523">
        <f>Tally!C1085</f>
        <v>0</v>
      </c>
      <c r="C565" s="498">
        <f>Tally!V1085</f>
        <v>0</v>
      </c>
      <c r="D565" s="497">
        <f>Tally!R1085</f>
        <v>0</v>
      </c>
      <c r="E565" s="497" t="str">
        <f t="shared" si="183"/>
        <v/>
      </c>
      <c r="F565" s="513"/>
      <c r="G565" s="497" t="str">
        <f t="shared" si="184"/>
        <v/>
      </c>
      <c r="H565" s="497" t="str">
        <f t="shared" si="185"/>
        <v/>
      </c>
      <c r="I565" s="513"/>
      <c r="J565" s="513"/>
      <c r="K565" s="497" t="str">
        <f t="shared" si="186"/>
        <v/>
      </c>
      <c r="L565" s="516" t="str">
        <f t="shared" si="187"/>
        <v/>
      </c>
      <c r="M565" s="516" t="str">
        <f t="shared" si="188"/>
        <v/>
      </c>
      <c r="N565" s="516" t="str">
        <f t="shared" si="189"/>
        <v/>
      </c>
      <c r="O565" s="513"/>
      <c r="P565" s="497" t="str">
        <f t="shared" si="190"/>
        <v/>
      </c>
      <c r="Q565" s="167" t="str">
        <f t="shared" si="191"/>
        <v/>
      </c>
    </row>
    <row r="566" spans="1:17">
      <c r="A566" s="497">
        <f>Tally!B1086</f>
        <v>0</v>
      </c>
      <c r="B566" s="523">
        <f>Tally!C1086</f>
        <v>0</v>
      </c>
      <c r="C566" s="498">
        <f>Tally!V1086</f>
        <v>0</v>
      </c>
      <c r="D566" s="497">
        <f>Tally!R1086</f>
        <v>0</v>
      </c>
      <c r="E566" s="497" t="str">
        <f t="shared" si="183"/>
        <v/>
      </c>
      <c r="F566" s="513"/>
      <c r="G566" s="497" t="str">
        <f t="shared" si="184"/>
        <v/>
      </c>
      <c r="H566" s="497" t="str">
        <f t="shared" si="185"/>
        <v/>
      </c>
      <c r="I566" s="513"/>
      <c r="J566" s="513"/>
      <c r="K566" s="497" t="str">
        <f t="shared" si="186"/>
        <v/>
      </c>
      <c r="L566" s="516" t="str">
        <f t="shared" si="187"/>
        <v/>
      </c>
      <c r="M566" s="516" t="str">
        <f t="shared" si="188"/>
        <v/>
      </c>
      <c r="N566" s="516" t="str">
        <f t="shared" si="189"/>
        <v/>
      </c>
      <c r="O566" s="513"/>
      <c r="P566" s="497" t="str">
        <f t="shared" si="190"/>
        <v/>
      </c>
      <c r="Q566" s="167" t="str">
        <f t="shared" si="191"/>
        <v/>
      </c>
    </row>
    <row r="568" spans="1:17" ht="13.5" thickBot="1"/>
    <row r="569" spans="1:17" ht="13.5" thickBot="1">
      <c r="E569" s="613" t="str">
        <f>"Totals For "&amp;A571</f>
        <v>Totals For Input Section 13</v>
      </c>
      <c r="F569" s="614"/>
      <c r="G569" s="614"/>
      <c r="H569" s="614"/>
      <c r="I569" s="614"/>
      <c r="J569" s="614"/>
      <c r="K569" s="615"/>
    </row>
    <row r="570" spans="1:17" ht="13.5" thickBot="1">
      <c r="A570" s="252" t="s">
        <v>154</v>
      </c>
      <c r="E570" s="616" t="s">
        <v>252</v>
      </c>
      <c r="F570" s="578"/>
      <c r="G570" s="578"/>
      <c r="H570" s="521">
        <f>SUM(N573:N612)</f>
        <v>0</v>
      </c>
      <c r="I570" s="617" t="s">
        <v>232</v>
      </c>
      <c r="J570" s="618"/>
      <c r="K570" s="520">
        <f>SUM(P573:P612)</f>
        <v>0</v>
      </c>
    </row>
    <row r="571" spans="1:17" ht="13.5" thickBot="1">
      <c r="A571" s="613" t="str">
        <f>Tally!B1130</f>
        <v>Input Section 13</v>
      </c>
      <c r="B571" s="615"/>
      <c r="E571" s="495"/>
      <c r="F571" s="619" t="s">
        <v>253</v>
      </c>
      <c r="G571" s="619"/>
      <c r="H571" s="620" t="str">
        <f>IF(K570="","",IF(K570&gt;0,"Lost FTE", IF(K570&lt;0,"Gained FTE","Even")))</f>
        <v>Even</v>
      </c>
      <c r="I571" s="620"/>
      <c r="J571" s="522"/>
      <c r="K571" s="496"/>
    </row>
    <row r="572" spans="1:17" ht="51">
      <c r="A572" s="502" t="s">
        <v>38</v>
      </c>
      <c r="B572" s="2" t="s">
        <v>39</v>
      </c>
      <c r="C572" s="494" t="s">
        <v>43</v>
      </c>
      <c r="D572" s="159" t="s">
        <v>239</v>
      </c>
      <c r="E572" s="159" t="s">
        <v>240</v>
      </c>
      <c r="F572" s="159" t="s">
        <v>241</v>
      </c>
      <c r="G572" s="159" t="s">
        <v>242</v>
      </c>
      <c r="H572" s="159" t="s">
        <v>243</v>
      </c>
      <c r="I572" s="159" t="s">
        <v>244</v>
      </c>
      <c r="J572" s="511" t="s">
        <v>245</v>
      </c>
      <c r="K572" s="511" t="s">
        <v>246</v>
      </c>
      <c r="L572" s="159" t="s">
        <v>247</v>
      </c>
      <c r="M572" s="159" t="s">
        <v>248</v>
      </c>
      <c r="N572" s="159" t="s">
        <v>249</v>
      </c>
      <c r="O572" s="512" t="s">
        <v>250</v>
      </c>
      <c r="P572" s="159" t="s">
        <v>251</v>
      </c>
    </row>
    <row r="573" spans="1:17">
      <c r="A573" s="497">
        <f>Tally!B1134</f>
        <v>0</v>
      </c>
      <c r="B573" s="523">
        <f>Tally!C1134</f>
        <v>0</v>
      </c>
      <c r="C573" s="498">
        <f>Tally!V1134</f>
        <v>0</v>
      </c>
      <c r="D573" s="497">
        <f>Tally!R1134</f>
        <v>0</v>
      </c>
      <c r="E573" s="497" t="str">
        <f t="shared" ref="E573" si="192">IFERROR(C573/D573,"")</f>
        <v/>
      </c>
      <c r="F573" s="513"/>
      <c r="G573" s="497" t="str">
        <f t="shared" ref="G573" si="193">IFERROR(IF(F573&lt;&gt;"",F573-E573,$C$7-E573),"")</f>
        <v/>
      </c>
      <c r="H573" s="497" t="str">
        <f t="shared" ref="H573" si="194">IFERROR(G573*D573,"")</f>
        <v/>
      </c>
      <c r="I573" s="513"/>
      <c r="J573" s="513"/>
      <c r="K573" s="497" t="str">
        <f t="shared" ref="K573" si="195">IFERROR($C$10/E573,"")</f>
        <v/>
      </c>
      <c r="L573" s="516" t="str">
        <f t="shared" ref="L573" si="196">IFERROR(IF(AND(I573&lt;&gt;"",J573=""),I573/$C$5/E573, IF(AND(I573&lt;&gt;"",J573&lt;&gt;""),I573/J573/E573,IF(AND(I573="",J573&lt;&gt;""),$C$3/J573/E573,$C$6/E573))),"")</f>
        <v/>
      </c>
      <c r="M573" s="516" t="str">
        <f t="shared" ref="M573" si="197">IFERROR(L573-$C$8,"")</f>
        <v/>
      </c>
      <c r="N573" s="516" t="str">
        <f t="shared" ref="N573" si="198">IFERROR(IF(M573&gt;0,M573*E573,IF(M573&lt;0,M573*H573*-1,"")),"")</f>
        <v/>
      </c>
      <c r="O573" s="513"/>
      <c r="P573" s="497" t="str">
        <f t="shared" ref="P573" si="199">IFERROR((IF(O573&lt;&gt;"",H573/O573,H573/$C$12)),"")</f>
        <v/>
      </c>
      <c r="Q573" s="167" t="str">
        <f t="shared" ref="Q573" si="200">IF(P573="","",IF(P573&gt;0,"Lost FTE", IF(P573&lt;0,"Gained FTE","Even")))</f>
        <v/>
      </c>
    </row>
    <row r="574" spans="1:17">
      <c r="A574" s="497">
        <f>Tally!B1135</f>
        <v>0</v>
      </c>
      <c r="B574" s="523">
        <f>Tally!C1135</f>
        <v>0</v>
      </c>
      <c r="C574" s="498">
        <f>Tally!V1135</f>
        <v>0</v>
      </c>
      <c r="D574" s="497">
        <f>Tally!R1135</f>
        <v>0</v>
      </c>
      <c r="E574" s="497" t="str">
        <f t="shared" ref="E574:E612" si="201">IFERROR(C574/D574,"")</f>
        <v/>
      </c>
      <c r="F574" s="513"/>
      <c r="G574" s="497" t="str">
        <f t="shared" ref="G574:G612" si="202">IFERROR(IF(F574&lt;&gt;"",F574-E574,$C$7-E574),"")</f>
        <v/>
      </c>
      <c r="H574" s="497" t="str">
        <f t="shared" ref="H574:H612" si="203">IFERROR(G574*D574,"")</f>
        <v/>
      </c>
      <c r="I574" s="513"/>
      <c r="J574" s="513"/>
      <c r="K574" s="497" t="str">
        <f t="shared" ref="K574:K612" si="204">IFERROR($C$10/E574,"")</f>
        <v/>
      </c>
      <c r="L574" s="516" t="str">
        <f t="shared" ref="L574:L612" si="205">IFERROR(IF(AND(I574&lt;&gt;"",J574=""),I574/$C$5/E574, IF(AND(I574&lt;&gt;"",J574&lt;&gt;""),I574/J574/E574,IF(AND(I574="",J574&lt;&gt;""),$C$3/J574/E574,$C$6/E574))),"")</f>
        <v/>
      </c>
      <c r="M574" s="516" t="str">
        <f t="shared" ref="M574:M612" si="206">IFERROR(L574-$C$8,"")</f>
        <v/>
      </c>
      <c r="N574" s="516" t="str">
        <f t="shared" ref="N574:N612" si="207">IFERROR(IF(M574&gt;0,M574*E574,IF(M574&lt;0,M574*H574*-1,"")),"")</f>
        <v/>
      </c>
      <c r="O574" s="513"/>
      <c r="P574" s="497" t="str">
        <f t="shared" ref="P574:P612" si="208">IFERROR((IF(O574&lt;&gt;"",H574/O574,H574/$C$12)),"")</f>
        <v/>
      </c>
      <c r="Q574" s="167" t="str">
        <f t="shared" ref="Q574:Q612" si="209">IF(P574="","",IF(P574&gt;0,"Lost FTE", IF(P574&lt;0,"Gained FTE","Even")))</f>
        <v/>
      </c>
    </row>
    <row r="575" spans="1:17">
      <c r="A575" s="497">
        <f>Tally!B1136</f>
        <v>0</v>
      </c>
      <c r="B575" s="523">
        <f>Tally!C1136</f>
        <v>0</v>
      </c>
      <c r="C575" s="498">
        <f>Tally!V1136</f>
        <v>0</v>
      </c>
      <c r="D575" s="497">
        <f>Tally!R1136</f>
        <v>0</v>
      </c>
      <c r="E575" s="497" t="str">
        <f t="shared" si="201"/>
        <v/>
      </c>
      <c r="F575" s="513"/>
      <c r="G575" s="497" t="str">
        <f t="shared" si="202"/>
        <v/>
      </c>
      <c r="H575" s="497" t="str">
        <f t="shared" si="203"/>
        <v/>
      </c>
      <c r="I575" s="513"/>
      <c r="J575" s="513"/>
      <c r="K575" s="497" t="str">
        <f t="shared" si="204"/>
        <v/>
      </c>
      <c r="L575" s="516" t="str">
        <f t="shared" si="205"/>
        <v/>
      </c>
      <c r="M575" s="516" t="str">
        <f t="shared" si="206"/>
        <v/>
      </c>
      <c r="N575" s="516" t="str">
        <f t="shared" si="207"/>
        <v/>
      </c>
      <c r="O575" s="513"/>
      <c r="P575" s="497" t="str">
        <f t="shared" si="208"/>
        <v/>
      </c>
      <c r="Q575" s="167" t="str">
        <f t="shared" si="209"/>
        <v/>
      </c>
    </row>
    <row r="576" spans="1:17">
      <c r="A576" s="497">
        <f>Tally!B1137</f>
        <v>0</v>
      </c>
      <c r="B576" s="523">
        <f>Tally!C1137</f>
        <v>0</v>
      </c>
      <c r="C576" s="498">
        <f>Tally!V1137</f>
        <v>0</v>
      </c>
      <c r="D576" s="497">
        <f>Tally!R1137</f>
        <v>0</v>
      </c>
      <c r="E576" s="497" t="str">
        <f t="shared" si="201"/>
        <v/>
      </c>
      <c r="F576" s="513"/>
      <c r="G576" s="497" t="str">
        <f t="shared" si="202"/>
        <v/>
      </c>
      <c r="H576" s="497" t="str">
        <f t="shared" si="203"/>
        <v/>
      </c>
      <c r="I576" s="513"/>
      <c r="J576" s="513"/>
      <c r="K576" s="497" t="str">
        <f t="shared" si="204"/>
        <v/>
      </c>
      <c r="L576" s="516" t="str">
        <f t="shared" si="205"/>
        <v/>
      </c>
      <c r="M576" s="516" t="str">
        <f t="shared" si="206"/>
        <v/>
      </c>
      <c r="N576" s="516" t="str">
        <f t="shared" si="207"/>
        <v/>
      </c>
      <c r="O576" s="513"/>
      <c r="P576" s="497" t="str">
        <f t="shared" si="208"/>
        <v/>
      </c>
      <c r="Q576" s="167" t="str">
        <f t="shared" si="209"/>
        <v/>
      </c>
    </row>
    <row r="577" spans="1:17">
      <c r="A577" s="497">
        <f>Tally!B1138</f>
        <v>0</v>
      </c>
      <c r="B577" s="523">
        <f>Tally!C1138</f>
        <v>0</v>
      </c>
      <c r="C577" s="498">
        <f>Tally!V1138</f>
        <v>0</v>
      </c>
      <c r="D577" s="497">
        <f>Tally!R1138</f>
        <v>0</v>
      </c>
      <c r="E577" s="497" t="str">
        <f t="shared" si="201"/>
        <v/>
      </c>
      <c r="F577" s="513"/>
      <c r="G577" s="497" t="str">
        <f t="shared" si="202"/>
        <v/>
      </c>
      <c r="H577" s="497" t="str">
        <f t="shared" si="203"/>
        <v/>
      </c>
      <c r="I577" s="513"/>
      <c r="J577" s="513"/>
      <c r="K577" s="497" t="str">
        <f t="shared" si="204"/>
        <v/>
      </c>
      <c r="L577" s="516" t="str">
        <f t="shared" si="205"/>
        <v/>
      </c>
      <c r="M577" s="516" t="str">
        <f t="shared" si="206"/>
        <v/>
      </c>
      <c r="N577" s="516" t="str">
        <f t="shared" si="207"/>
        <v/>
      </c>
      <c r="O577" s="513"/>
      <c r="P577" s="497" t="str">
        <f t="shared" si="208"/>
        <v/>
      </c>
      <c r="Q577" s="167" t="str">
        <f t="shared" si="209"/>
        <v/>
      </c>
    </row>
    <row r="578" spans="1:17">
      <c r="A578" s="497">
        <f>Tally!B1139</f>
        <v>0</v>
      </c>
      <c r="B578" s="523">
        <f>Tally!C1139</f>
        <v>0</v>
      </c>
      <c r="C578" s="498">
        <f>Tally!V1139</f>
        <v>0</v>
      </c>
      <c r="D578" s="497">
        <f>Tally!R1139</f>
        <v>0</v>
      </c>
      <c r="E578" s="497" t="str">
        <f t="shared" si="201"/>
        <v/>
      </c>
      <c r="F578" s="513"/>
      <c r="G578" s="497" t="str">
        <f t="shared" si="202"/>
        <v/>
      </c>
      <c r="H578" s="497" t="str">
        <f t="shared" si="203"/>
        <v/>
      </c>
      <c r="I578" s="513"/>
      <c r="J578" s="513"/>
      <c r="K578" s="497" t="str">
        <f t="shared" si="204"/>
        <v/>
      </c>
      <c r="L578" s="516" t="str">
        <f t="shared" si="205"/>
        <v/>
      </c>
      <c r="M578" s="516" t="str">
        <f t="shared" si="206"/>
        <v/>
      </c>
      <c r="N578" s="516" t="str">
        <f t="shared" si="207"/>
        <v/>
      </c>
      <c r="O578" s="513"/>
      <c r="P578" s="497" t="str">
        <f t="shared" si="208"/>
        <v/>
      </c>
      <c r="Q578" s="167" t="str">
        <f t="shared" si="209"/>
        <v/>
      </c>
    </row>
    <row r="579" spans="1:17">
      <c r="A579" s="497">
        <f>Tally!B1140</f>
        <v>0</v>
      </c>
      <c r="B579" s="523">
        <f>Tally!C1140</f>
        <v>0</v>
      </c>
      <c r="C579" s="498">
        <f>Tally!V1140</f>
        <v>0</v>
      </c>
      <c r="D579" s="497">
        <f>Tally!R1140</f>
        <v>0</v>
      </c>
      <c r="E579" s="497" t="str">
        <f t="shared" si="201"/>
        <v/>
      </c>
      <c r="F579" s="513"/>
      <c r="G579" s="497" t="str">
        <f t="shared" si="202"/>
        <v/>
      </c>
      <c r="H579" s="497" t="str">
        <f t="shared" si="203"/>
        <v/>
      </c>
      <c r="I579" s="513"/>
      <c r="J579" s="513"/>
      <c r="K579" s="497" t="str">
        <f t="shared" si="204"/>
        <v/>
      </c>
      <c r="L579" s="516" t="str">
        <f t="shared" si="205"/>
        <v/>
      </c>
      <c r="M579" s="516" t="str">
        <f t="shared" si="206"/>
        <v/>
      </c>
      <c r="N579" s="516" t="str">
        <f t="shared" si="207"/>
        <v/>
      </c>
      <c r="O579" s="513"/>
      <c r="P579" s="497" t="str">
        <f t="shared" si="208"/>
        <v/>
      </c>
      <c r="Q579" s="167" t="str">
        <f t="shared" si="209"/>
        <v/>
      </c>
    </row>
    <row r="580" spans="1:17">
      <c r="A580" s="497">
        <f>Tally!B1141</f>
        <v>0</v>
      </c>
      <c r="B580" s="523">
        <f>Tally!C1141</f>
        <v>0</v>
      </c>
      <c r="C580" s="498">
        <f>Tally!V1141</f>
        <v>0</v>
      </c>
      <c r="D580" s="497">
        <f>Tally!R1141</f>
        <v>0</v>
      </c>
      <c r="E580" s="497" t="str">
        <f t="shared" si="201"/>
        <v/>
      </c>
      <c r="F580" s="513"/>
      <c r="G580" s="497" t="str">
        <f t="shared" si="202"/>
        <v/>
      </c>
      <c r="H580" s="497" t="str">
        <f t="shared" si="203"/>
        <v/>
      </c>
      <c r="I580" s="513"/>
      <c r="J580" s="513"/>
      <c r="K580" s="497" t="str">
        <f t="shared" si="204"/>
        <v/>
      </c>
      <c r="L580" s="516" t="str">
        <f t="shared" si="205"/>
        <v/>
      </c>
      <c r="M580" s="516" t="str">
        <f t="shared" si="206"/>
        <v/>
      </c>
      <c r="N580" s="516" t="str">
        <f t="shared" si="207"/>
        <v/>
      </c>
      <c r="O580" s="513"/>
      <c r="P580" s="497" t="str">
        <f t="shared" si="208"/>
        <v/>
      </c>
      <c r="Q580" s="167" t="str">
        <f t="shared" si="209"/>
        <v/>
      </c>
    </row>
    <row r="581" spans="1:17">
      <c r="A581" s="497">
        <f>Tally!B1142</f>
        <v>0</v>
      </c>
      <c r="B581" s="523">
        <f>Tally!C1142</f>
        <v>0</v>
      </c>
      <c r="C581" s="498">
        <f>Tally!V1142</f>
        <v>0</v>
      </c>
      <c r="D581" s="497">
        <f>Tally!R1142</f>
        <v>0</v>
      </c>
      <c r="E581" s="497" t="str">
        <f t="shared" si="201"/>
        <v/>
      </c>
      <c r="F581" s="513"/>
      <c r="G581" s="497" t="str">
        <f t="shared" si="202"/>
        <v/>
      </c>
      <c r="H581" s="497" t="str">
        <f t="shared" si="203"/>
        <v/>
      </c>
      <c r="I581" s="513"/>
      <c r="J581" s="513"/>
      <c r="K581" s="497" t="str">
        <f t="shared" si="204"/>
        <v/>
      </c>
      <c r="L581" s="516" t="str">
        <f t="shared" si="205"/>
        <v/>
      </c>
      <c r="M581" s="516" t="str">
        <f t="shared" si="206"/>
        <v/>
      </c>
      <c r="N581" s="516" t="str">
        <f t="shared" si="207"/>
        <v/>
      </c>
      <c r="O581" s="513"/>
      <c r="P581" s="497" t="str">
        <f t="shared" si="208"/>
        <v/>
      </c>
      <c r="Q581" s="167" t="str">
        <f t="shared" si="209"/>
        <v/>
      </c>
    </row>
    <row r="582" spans="1:17">
      <c r="A582" s="497">
        <f>Tally!B1143</f>
        <v>0</v>
      </c>
      <c r="B582" s="523">
        <f>Tally!C1143</f>
        <v>0</v>
      </c>
      <c r="C582" s="498">
        <f>Tally!V1143</f>
        <v>0</v>
      </c>
      <c r="D582" s="497">
        <f>Tally!R1143</f>
        <v>0</v>
      </c>
      <c r="E582" s="497" t="str">
        <f t="shared" si="201"/>
        <v/>
      </c>
      <c r="F582" s="513"/>
      <c r="G582" s="497" t="str">
        <f t="shared" si="202"/>
        <v/>
      </c>
      <c r="H582" s="497" t="str">
        <f t="shared" si="203"/>
        <v/>
      </c>
      <c r="I582" s="513"/>
      <c r="J582" s="513"/>
      <c r="K582" s="497" t="str">
        <f t="shared" si="204"/>
        <v/>
      </c>
      <c r="L582" s="516" t="str">
        <f t="shared" si="205"/>
        <v/>
      </c>
      <c r="M582" s="516" t="str">
        <f t="shared" si="206"/>
        <v/>
      </c>
      <c r="N582" s="516" t="str">
        <f t="shared" si="207"/>
        <v/>
      </c>
      <c r="O582" s="513"/>
      <c r="P582" s="497" t="str">
        <f t="shared" si="208"/>
        <v/>
      </c>
      <c r="Q582" s="167" t="str">
        <f t="shared" si="209"/>
        <v/>
      </c>
    </row>
    <row r="583" spans="1:17">
      <c r="A583" s="497">
        <f>Tally!B1144</f>
        <v>0</v>
      </c>
      <c r="B583" s="523">
        <f>Tally!C1144</f>
        <v>0</v>
      </c>
      <c r="C583" s="498">
        <f>Tally!V1144</f>
        <v>0</v>
      </c>
      <c r="D583" s="497">
        <f>Tally!R1144</f>
        <v>0</v>
      </c>
      <c r="E583" s="497" t="str">
        <f t="shared" si="201"/>
        <v/>
      </c>
      <c r="F583" s="513"/>
      <c r="G583" s="497" t="str">
        <f t="shared" si="202"/>
        <v/>
      </c>
      <c r="H583" s="497" t="str">
        <f t="shared" si="203"/>
        <v/>
      </c>
      <c r="I583" s="513"/>
      <c r="J583" s="513"/>
      <c r="K583" s="497" t="str">
        <f t="shared" si="204"/>
        <v/>
      </c>
      <c r="L583" s="516" t="str">
        <f t="shared" si="205"/>
        <v/>
      </c>
      <c r="M583" s="516" t="str">
        <f t="shared" si="206"/>
        <v/>
      </c>
      <c r="N583" s="516" t="str">
        <f t="shared" si="207"/>
        <v/>
      </c>
      <c r="O583" s="513"/>
      <c r="P583" s="497" t="str">
        <f t="shared" si="208"/>
        <v/>
      </c>
      <c r="Q583" s="167" t="str">
        <f t="shared" si="209"/>
        <v/>
      </c>
    </row>
    <row r="584" spans="1:17">
      <c r="A584" s="497">
        <f>Tally!B1145</f>
        <v>0</v>
      </c>
      <c r="B584" s="523">
        <f>Tally!C1145</f>
        <v>0</v>
      </c>
      <c r="C584" s="498">
        <f>Tally!V1145</f>
        <v>0</v>
      </c>
      <c r="D584" s="497">
        <f>Tally!R1145</f>
        <v>0</v>
      </c>
      <c r="E584" s="497" t="str">
        <f t="shared" si="201"/>
        <v/>
      </c>
      <c r="F584" s="513"/>
      <c r="G584" s="497" t="str">
        <f t="shared" si="202"/>
        <v/>
      </c>
      <c r="H584" s="497" t="str">
        <f t="shared" si="203"/>
        <v/>
      </c>
      <c r="I584" s="513"/>
      <c r="J584" s="513"/>
      <c r="K584" s="497" t="str">
        <f t="shared" si="204"/>
        <v/>
      </c>
      <c r="L584" s="516" t="str">
        <f t="shared" si="205"/>
        <v/>
      </c>
      <c r="M584" s="516" t="str">
        <f t="shared" si="206"/>
        <v/>
      </c>
      <c r="N584" s="516" t="str">
        <f t="shared" si="207"/>
        <v/>
      </c>
      <c r="O584" s="513"/>
      <c r="P584" s="497" t="str">
        <f t="shared" si="208"/>
        <v/>
      </c>
      <c r="Q584" s="167" t="str">
        <f t="shared" si="209"/>
        <v/>
      </c>
    </row>
    <row r="585" spans="1:17">
      <c r="A585" s="497">
        <f>Tally!B1146</f>
        <v>0</v>
      </c>
      <c r="B585" s="523">
        <f>Tally!C1146</f>
        <v>0</v>
      </c>
      <c r="C585" s="498">
        <f>Tally!V1146</f>
        <v>0</v>
      </c>
      <c r="D585" s="497">
        <f>Tally!R1146</f>
        <v>0</v>
      </c>
      <c r="E585" s="497" t="str">
        <f t="shared" si="201"/>
        <v/>
      </c>
      <c r="F585" s="513"/>
      <c r="G585" s="497" t="str">
        <f t="shared" si="202"/>
        <v/>
      </c>
      <c r="H585" s="497" t="str">
        <f t="shared" si="203"/>
        <v/>
      </c>
      <c r="I585" s="513"/>
      <c r="J585" s="513"/>
      <c r="K585" s="497" t="str">
        <f t="shared" si="204"/>
        <v/>
      </c>
      <c r="L585" s="516" t="str">
        <f t="shared" si="205"/>
        <v/>
      </c>
      <c r="M585" s="516" t="str">
        <f t="shared" si="206"/>
        <v/>
      </c>
      <c r="N585" s="516" t="str">
        <f t="shared" si="207"/>
        <v/>
      </c>
      <c r="O585" s="513"/>
      <c r="P585" s="497" t="str">
        <f t="shared" si="208"/>
        <v/>
      </c>
      <c r="Q585" s="167" t="str">
        <f t="shared" si="209"/>
        <v/>
      </c>
    </row>
    <row r="586" spans="1:17">
      <c r="A586" s="497">
        <f>Tally!B1147</f>
        <v>0</v>
      </c>
      <c r="B586" s="523">
        <f>Tally!C1147</f>
        <v>0</v>
      </c>
      <c r="C586" s="498">
        <f>Tally!V1147</f>
        <v>0</v>
      </c>
      <c r="D586" s="497">
        <f>Tally!R1147</f>
        <v>0</v>
      </c>
      <c r="E586" s="497" t="str">
        <f t="shared" si="201"/>
        <v/>
      </c>
      <c r="F586" s="513"/>
      <c r="G586" s="497" t="str">
        <f t="shared" si="202"/>
        <v/>
      </c>
      <c r="H586" s="497" t="str">
        <f t="shared" si="203"/>
        <v/>
      </c>
      <c r="I586" s="513"/>
      <c r="J586" s="513"/>
      <c r="K586" s="497" t="str">
        <f t="shared" si="204"/>
        <v/>
      </c>
      <c r="L586" s="516" t="str">
        <f t="shared" si="205"/>
        <v/>
      </c>
      <c r="M586" s="516" t="str">
        <f t="shared" si="206"/>
        <v/>
      </c>
      <c r="N586" s="516" t="str">
        <f t="shared" si="207"/>
        <v/>
      </c>
      <c r="O586" s="513"/>
      <c r="P586" s="497" t="str">
        <f t="shared" si="208"/>
        <v/>
      </c>
      <c r="Q586" s="167" t="str">
        <f t="shared" si="209"/>
        <v/>
      </c>
    </row>
    <row r="587" spans="1:17">
      <c r="A587" s="497">
        <f>Tally!B1148</f>
        <v>0</v>
      </c>
      <c r="B587" s="523">
        <f>Tally!C1148</f>
        <v>0</v>
      </c>
      <c r="C587" s="498">
        <f>Tally!V1148</f>
        <v>0</v>
      </c>
      <c r="D587" s="497">
        <f>Tally!R1148</f>
        <v>0</v>
      </c>
      <c r="E587" s="497" t="str">
        <f t="shared" si="201"/>
        <v/>
      </c>
      <c r="F587" s="513"/>
      <c r="G587" s="497" t="str">
        <f t="shared" si="202"/>
        <v/>
      </c>
      <c r="H587" s="497" t="str">
        <f t="shared" si="203"/>
        <v/>
      </c>
      <c r="I587" s="513"/>
      <c r="J587" s="513"/>
      <c r="K587" s="497" t="str">
        <f t="shared" si="204"/>
        <v/>
      </c>
      <c r="L587" s="516" t="str">
        <f t="shared" si="205"/>
        <v/>
      </c>
      <c r="M587" s="516" t="str">
        <f t="shared" si="206"/>
        <v/>
      </c>
      <c r="N587" s="516" t="str">
        <f t="shared" si="207"/>
        <v/>
      </c>
      <c r="O587" s="513"/>
      <c r="P587" s="497" t="str">
        <f t="shared" si="208"/>
        <v/>
      </c>
      <c r="Q587" s="167" t="str">
        <f t="shared" si="209"/>
        <v/>
      </c>
    </row>
    <row r="588" spans="1:17">
      <c r="A588" s="497">
        <f>Tally!B1149</f>
        <v>0</v>
      </c>
      <c r="B588" s="523">
        <f>Tally!C1149</f>
        <v>0</v>
      </c>
      <c r="C588" s="498">
        <f>Tally!V1149</f>
        <v>0</v>
      </c>
      <c r="D588" s="497">
        <f>Tally!R1149</f>
        <v>0</v>
      </c>
      <c r="E588" s="497" t="str">
        <f t="shared" si="201"/>
        <v/>
      </c>
      <c r="F588" s="513"/>
      <c r="G588" s="497" t="str">
        <f t="shared" si="202"/>
        <v/>
      </c>
      <c r="H588" s="497" t="str">
        <f t="shared" si="203"/>
        <v/>
      </c>
      <c r="I588" s="513"/>
      <c r="J588" s="513"/>
      <c r="K588" s="497" t="str">
        <f t="shared" si="204"/>
        <v/>
      </c>
      <c r="L588" s="516" t="str">
        <f t="shared" si="205"/>
        <v/>
      </c>
      <c r="M588" s="516" t="str">
        <f t="shared" si="206"/>
        <v/>
      </c>
      <c r="N588" s="516" t="str">
        <f t="shared" si="207"/>
        <v/>
      </c>
      <c r="O588" s="513"/>
      <c r="P588" s="497" t="str">
        <f t="shared" si="208"/>
        <v/>
      </c>
      <c r="Q588" s="167" t="str">
        <f t="shared" si="209"/>
        <v/>
      </c>
    </row>
    <row r="589" spans="1:17">
      <c r="A589" s="497">
        <f>Tally!B1150</f>
        <v>0</v>
      </c>
      <c r="B589" s="523">
        <f>Tally!C1150</f>
        <v>0</v>
      </c>
      <c r="C589" s="498">
        <f>Tally!V1150</f>
        <v>0</v>
      </c>
      <c r="D589" s="497">
        <f>Tally!R1150</f>
        <v>0</v>
      </c>
      <c r="E589" s="497" t="str">
        <f t="shared" si="201"/>
        <v/>
      </c>
      <c r="F589" s="513"/>
      <c r="G589" s="497" t="str">
        <f t="shared" si="202"/>
        <v/>
      </c>
      <c r="H589" s="497" t="str">
        <f t="shared" si="203"/>
        <v/>
      </c>
      <c r="I589" s="513"/>
      <c r="J589" s="513"/>
      <c r="K589" s="497" t="str">
        <f t="shared" si="204"/>
        <v/>
      </c>
      <c r="L589" s="516" t="str">
        <f t="shared" si="205"/>
        <v/>
      </c>
      <c r="M589" s="516" t="str">
        <f t="shared" si="206"/>
        <v/>
      </c>
      <c r="N589" s="516" t="str">
        <f t="shared" si="207"/>
        <v/>
      </c>
      <c r="O589" s="513"/>
      <c r="P589" s="497" t="str">
        <f t="shared" si="208"/>
        <v/>
      </c>
      <c r="Q589" s="167" t="str">
        <f t="shared" si="209"/>
        <v/>
      </c>
    </row>
    <row r="590" spans="1:17">
      <c r="A590" s="497">
        <f>Tally!B1151</f>
        <v>0</v>
      </c>
      <c r="B590" s="523">
        <f>Tally!C1151</f>
        <v>0</v>
      </c>
      <c r="C590" s="498">
        <f>Tally!V1151</f>
        <v>0</v>
      </c>
      <c r="D590" s="497">
        <f>Tally!R1151</f>
        <v>0</v>
      </c>
      <c r="E590" s="497" t="str">
        <f t="shared" si="201"/>
        <v/>
      </c>
      <c r="F590" s="513"/>
      <c r="G590" s="497" t="str">
        <f t="shared" si="202"/>
        <v/>
      </c>
      <c r="H590" s="497" t="str">
        <f t="shared" si="203"/>
        <v/>
      </c>
      <c r="I590" s="513"/>
      <c r="J590" s="513"/>
      <c r="K590" s="497" t="str">
        <f t="shared" si="204"/>
        <v/>
      </c>
      <c r="L590" s="516" t="str">
        <f t="shared" si="205"/>
        <v/>
      </c>
      <c r="M590" s="516" t="str">
        <f t="shared" si="206"/>
        <v/>
      </c>
      <c r="N590" s="516" t="str">
        <f t="shared" si="207"/>
        <v/>
      </c>
      <c r="O590" s="513"/>
      <c r="P590" s="497" t="str">
        <f t="shared" si="208"/>
        <v/>
      </c>
      <c r="Q590" s="167" t="str">
        <f t="shared" si="209"/>
        <v/>
      </c>
    </row>
    <row r="591" spans="1:17">
      <c r="A591" s="497">
        <f>Tally!B1152</f>
        <v>0</v>
      </c>
      <c r="B591" s="523">
        <f>Tally!C1152</f>
        <v>0</v>
      </c>
      <c r="C591" s="498">
        <f>Tally!V1152</f>
        <v>0</v>
      </c>
      <c r="D591" s="497">
        <f>Tally!R1152</f>
        <v>0</v>
      </c>
      <c r="E591" s="497" t="str">
        <f t="shared" si="201"/>
        <v/>
      </c>
      <c r="F591" s="513"/>
      <c r="G591" s="497" t="str">
        <f t="shared" si="202"/>
        <v/>
      </c>
      <c r="H591" s="497" t="str">
        <f t="shared" si="203"/>
        <v/>
      </c>
      <c r="I591" s="513"/>
      <c r="J591" s="513"/>
      <c r="K591" s="497" t="str">
        <f t="shared" si="204"/>
        <v/>
      </c>
      <c r="L591" s="516" t="str">
        <f t="shared" si="205"/>
        <v/>
      </c>
      <c r="M591" s="516" t="str">
        <f t="shared" si="206"/>
        <v/>
      </c>
      <c r="N591" s="516" t="str">
        <f t="shared" si="207"/>
        <v/>
      </c>
      <c r="O591" s="513"/>
      <c r="P591" s="497" t="str">
        <f t="shared" si="208"/>
        <v/>
      </c>
      <c r="Q591" s="167" t="str">
        <f t="shared" si="209"/>
        <v/>
      </c>
    </row>
    <row r="592" spans="1:17">
      <c r="A592" s="497">
        <f>Tally!B1153</f>
        <v>0</v>
      </c>
      <c r="B592" s="523">
        <f>Tally!C1153</f>
        <v>0</v>
      </c>
      <c r="C592" s="498">
        <f>Tally!V1153</f>
        <v>0</v>
      </c>
      <c r="D592" s="497">
        <f>Tally!R1153</f>
        <v>0</v>
      </c>
      <c r="E592" s="497" t="str">
        <f t="shared" si="201"/>
        <v/>
      </c>
      <c r="F592" s="513"/>
      <c r="G592" s="497" t="str">
        <f t="shared" si="202"/>
        <v/>
      </c>
      <c r="H592" s="497" t="str">
        <f t="shared" si="203"/>
        <v/>
      </c>
      <c r="I592" s="513"/>
      <c r="J592" s="513"/>
      <c r="K592" s="497" t="str">
        <f t="shared" si="204"/>
        <v/>
      </c>
      <c r="L592" s="516" t="str">
        <f t="shared" si="205"/>
        <v/>
      </c>
      <c r="M592" s="516" t="str">
        <f t="shared" si="206"/>
        <v/>
      </c>
      <c r="N592" s="516" t="str">
        <f t="shared" si="207"/>
        <v/>
      </c>
      <c r="O592" s="513"/>
      <c r="P592" s="497" t="str">
        <f t="shared" si="208"/>
        <v/>
      </c>
      <c r="Q592" s="167" t="str">
        <f t="shared" si="209"/>
        <v/>
      </c>
    </row>
    <row r="593" spans="1:17">
      <c r="A593" s="497">
        <f>Tally!B1154</f>
        <v>0</v>
      </c>
      <c r="B593" s="523">
        <f>Tally!C1154</f>
        <v>0</v>
      </c>
      <c r="C593" s="498">
        <f>Tally!V1154</f>
        <v>0</v>
      </c>
      <c r="D593" s="497">
        <f>Tally!R1154</f>
        <v>0</v>
      </c>
      <c r="E593" s="497" t="str">
        <f t="shared" si="201"/>
        <v/>
      </c>
      <c r="F593" s="513"/>
      <c r="G593" s="497" t="str">
        <f t="shared" si="202"/>
        <v/>
      </c>
      <c r="H593" s="497" t="str">
        <f t="shared" si="203"/>
        <v/>
      </c>
      <c r="I593" s="513"/>
      <c r="J593" s="513"/>
      <c r="K593" s="497" t="str">
        <f t="shared" si="204"/>
        <v/>
      </c>
      <c r="L593" s="516" t="str">
        <f t="shared" si="205"/>
        <v/>
      </c>
      <c r="M593" s="516" t="str">
        <f t="shared" si="206"/>
        <v/>
      </c>
      <c r="N593" s="516" t="str">
        <f t="shared" si="207"/>
        <v/>
      </c>
      <c r="O593" s="513"/>
      <c r="P593" s="497" t="str">
        <f t="shared" si="208"/>
        <v/>
      </c>
      <c r="Q593" s="167" t="str">
        <f t="shared" si="209"/>
        <v/>
      </c>
    </row>
    <row r="594" spans="1:17">
      <c r="A594" s="497">
        <f>Tally!B1155</f>
        <v>0</v>
      </c>
      <c r="B594" s="523">
        <f>Tally!C1155</f>
        <v>0</v>
      </c>
      <c r="C594" s="498">
        <f>Tally!V1155</f>
        <v>0</v>
      </c>
      <c r="D594" s="497">
        <f>Tally!R1155</f>
        <v>0</v>
      </c>
      <c r="E594" s="497" t="str">
        <f t="shared" si="201"/>
        <v/>
      </c>
      <c r="F594" s="513"/>
      <c r="G594" s="497" t="str">
        <f t="shared" si="202"/>
        <v/>
      </c>
      <c r="H594" s="497" t="str">
        <f t="shared" si="203"/>
        <v/>
      </c>
      <c r="I594" s="513"/>
      <c r="J594" s="513"/>
      <c r="K594" s="497" t="str">
        <f t="shared" si="204"/>
        <v/>
      </c>
      <c r="L594" s="516" t="str">
        <f t="shared" si="205"/>
        <v/>
      </c>
      <c r="M594" s="516" t="str">
        <f t="shared" si="206"/>
        <v/>
      </c>
      <c r="N594" s="516" t="str">
        <f t="shared" si="207"/>
        <v/>
      </c>
      <c r="O594" s="513"/>
      <c r="P594" s="497" t="str">
        <f t="shared" si="208"/>
        <v/>
      </c>
      <c r="Q594" s="167" t="str">
        <f t="shared" si="209"/>
        <v/>
      </c>
    </row>
    <row r="595" spans="1:17">
      <c r="A595" s="497">
        <f>Tally!B1156</f>
        <v>0</v>
      </c>
      <c r="B595" s="523">
        <f>Tally!C1156</f>
        <v>0</v>
      </c>
      <c r="C595" s="498">
        <f>Tally!V1156</f>
        <v>0</v>
      </c>
      <c r="D595" s="497">
        <f>Tally!R1156</f>
        <v>0</v>
      </c>
      <c r="E595" s="497" t="str">
        <f t="shared" si="201"/>
        <v/>
      </c>
      <c r="F595" s="513"/>
      <c r="G595" s="497" t="str">
        <f t="shared" si="202"/>
        <v/>
      </c>
      <c r="H595" s="497" t="str">
        <f t="shared" si="203"/>
        <v/>
      </c>
      <c r="I595" s="513"/>
      <c r="J595" s="513"/>
      <c r="K595" s="497" t="str">
        <f t="shared" si="204"/>
        <v/>
      </c>
      <c r="L595" s="516" t="str">
        <f t="shared" si="205"/>
        <v/>
      </c>
      <c r="M595" s="516" t="str">
        <f t="shared" si="206"/>
        <v/>
      </c>
      <c r="N595" s="516" t="str">
        <f t="shared" si="207"/>
        <v/>
      </c>
      <c r="O595" s="513"/>
      <c r="P595" s="497" t="str">
        <f t="shared" si="208"/>
        <v/>
      </c>
      <c r="Q595" s="167" t="str">
        <f t="shared" si="209"/>
        <v/>
      </c>
    </row>
    <row r="596" spans="1:17">
      <c r="A596" s="497">
        <f>Tally!B1157</f>
        <v>0</v>
      </c>
      <c r="B596" s="523">
        <f>Tally!C1157</f>
        <v>0</v>
      </c>
      <c r="C596" s="498">
        <f>Tally!V1157</f>
        <v>0</v>
      </c>
      <c r="D596" s="497">
        <f>Tally!R1157</f>
        <v>0</v>
      </c>
      <c r="E596" s="497" t="str">
        <f t="shared" si="201"/>
        <v/>
      </c>
      <c r="F596" s="513"/>
      <c r="G596" s="497" t="str">
        <f t="shared" si="202"/>
        <v/>
      </c>
      <c r="H596" s="497" t="str">
        <f t="shared" si="203"/>
        <v/>
      </c>
      <c r="I596" s="513"/>
      <c r="J596" s="513"/>
      <c r="K596" s="497" t="str">
        <f t="shared" si="204"/>
        <v/>
      </c>
      <c r="L596" s="516" t="str">
        <f t="shared" si="205"/>
        <v/>
      </c>
      <c r="M596" s="516" t="str">
        <f t="shared" si="206"/>
        <v/>
      </c>
      <c r="N596" s="516" t="str">
        <f t="shared" si="207"/>
        <v/>
      </c>
      <c r="O596" s="513"/>
      <c r="P596" s="497" t="str">
        <f t="shared" si="208"/>
        <v/>
      </c>
      <c r="Q596" s="167" t="str">
        <f t="shared" si="209"/>
        <v/>
      </c>
    </row>
    <row r="597" spans="1:17">
      <c r="A597" s="497">
        <f>Tally!B1158</f>
        <v>0</v>
      </c>
      <c r="B597" s="523">
        <f>Tally!C1158</f>
        <v>0</v>
      </c>
      <c r="C597" s="498">
        <f>Tally!V1158</f>
        <v>0</v>
      </c>
      <c r="D597" s="497">
        <f>Tally!R1158</f>
        <v>0</v>
      </c>
      <c r="E597" s="497" t="str">
        <f t="shared" si="201"/>
        <v/>
      </c>
      <c r="F597" s="513"/>
      <c r="G597" s="497" t="str">
        <f t="shared" si="202"/>
        <v/>
      </c>
      <c r="H597" s="497" t="str">
        <f t="shared" si="203"/>
        <v/>
      </c>
      <c r="I597" s="513"/>
      <c r="J597" s="513"/>
      <c r="K597" s="497" t="str">
        <f t="shared" si="204"/>
        <v/>
      </c>
      <c r="L597" s="516" t="str">
        <f t="shared" si="205"/>
        <v/>
      </c>
      <c r="M597" s="516" t="str">
        <f t="shared" si="206"/>
        <v/>
      </c>
      <c r="N597" s="516" t="str">
        <f t="shared" si="207"/>
        <v/>
      </c>
      <c r="O597" s="513"/>
      <c r="P597" s="497" t="str">
        <f t="shared" si="208"/>
        <v/>
      </c>
      <c r="Q597" s="167" t="str">
        <f t="shared" si="209"/>
        <v/>
      </c>
    </row>
    <row r="598" spans="1:17">
      <c r="A598" s="497">
        <f>Tally!B1159</f>
        <v>0</v>
      </c>
      <c r="B598" s="523">
        <f>Tally!C1159</f>
        <v>0</v>
      </c>
      <c r="C598" s="498">
        <f>Tally!V1159</f>
        <v>0</v>
      </c>
      <c r="D598" s="497">
        <f>Tally!R1159</f>
        <v>0</v>
      </c>
      <c r="E598" s="497" t="str">
        <f t="shared" si="201"/>
        <v/>
      </c>
      <c r="F598" s="513"/>
      <c r="G598" s="497" t="str">
        <f t="shared" si="202"/>
        <v/>
      </c>
      <c r="H598" s="497" t="str">
        <f t="shared" si="203"/>
        <v/>
      </c>
      <c r="I598" s="513"/>
      <c r="J598" s="513"/>
      <c r="K598" s="497" t="str">
        <f t="shared" si="204"/>
        <v/>
      </c>
      <c r="L598" s="516" t="str">
        <f t="shared" si="205"/>
        <v/>
      </c>
      <c r="M598" s="516" t="str">
        <f t="shared" si="206"/>
        <v/>
      </c>
      <c r="N598" s="516" t="str">
        <f t="shared" si="207"/>
        <v/>
      </c>
      <c r="O598" s="513"/>
      <c r="P598" s="497" t="str">
        <f t="shared" si="208"/>
        <v/>
      </c>
      <c r="Q598" s="167" t="str">
        <f t="shared" si="209"/>
        <v/>
      </c>
    </row>
    <row r="599" spans="1:17">
      <c r="A599" s="497">
        <f>Tally!B1160</f>
        <v>0</v>
      </c>
      <c r="B599" s="523">
        <f>Tally!C1160</f>
        <v>0</v>
      </c>
      <c r="C599" s="498">
        <f>Tally!V1160</f>
        <v>0</v>
      </c>
      <c r="D599" s="497">
        <f>Tally!R1160</f>
        <v>0</v>
      </c>
      <c r="E599" s="497" t="str">
        <f t="shared" si="201"/>
        <v/>
      </c>
      <c r="F599" s="513"/>
      <c r="G599" s="497" t="str">
        <f t="shared" si="202"/>
        <v/>
      </c>
      <c r="H599" s="497" t="str">
        <f t="shared" si="203"/>
        <v/>
      </c>
      <c r="I599" s="513"/>
      <c r="J599" s="513"/>
      <c r="K599" s="497" t="str">
        <f t="shared" si="204"/>
        <v/>
      </c>
      <c r="L599" s="516" t="str">
        <f t="shared" si="205"/>
        <v/>
      </c>
      <c r="M599" s="516" t="str">
        <f t="shared" si="206"/>
        <v/>
      </c>
      <c r="N599" s="516" t="str">
        <f t="shared" si="207"/>
        <v/>
      </c>
      <c r="O599" s="513"/>
      <c r="P599" s="497" t="str">
        <f t="shared" si="208"/>
        <v/>
      </c>
      <c r="Q599" s="167" t="str">
        <f t="shared" si="209"/>
        <v/>
      </c>
    </row>
    <row r="600" spans="1:17">
      <c r="A600" s="497">
        <f>Tally!B1161</f>
        <v>0</v>
      </c>
      <c r="B600" s="523">
        <f>Tally!C1161</f>
        <v>0</v>
      </c>
      <c r="C600" s="498">
        <f>Tally!V1161</f>
        <v>0</v>
      </c>
      <c r="D600" s="497">
        <f>Tally!R1161</f>
        <v>0</v>
      </c>
      <c r="E600" s="497" t="str">
        <f t="shared" si="201"/>
        <v/>
      </c>
      <c r="F600" s="513"/>
      <c r="G600" s="497" t="str">
        <f t="shared" si="202"/>
        <v/>
      </c>
      <c r="H600" s="497" t="str">
        <f t="shared" si="203"/>
        <v/>
      </c>
      <c r="I600" s="513"/>
      <c r="J600" s="513"/>
      <c r="K600" s="497" t="str">
        <f t="shared" si="204"/>
        <v/>
      </c>
      <c r="L600" s="516" t="str">
        <f t="shared" si="205"/>
        <v/>
      </c>
      <c r="M600" s="516" t="str">
        <f t="shared" si="206"/>
        <v/>
      </c>
      <c r="N600" s="516" t="str">
        <f t="shared" si="207"/>
        <v/>
      </c>
      <c r="O600" s="513"/>
      <c r="P600" s="497" t="str">
        <f t="shared" si="208"/>
        <v/>
      </c>
      <c r="Q600" s="167" t="str">
        <f t="shared" si="209"/>
        <v/>
      </c>
    </row>
    <row r="601" spans="1:17">
      <c r="A601" s="497">
        <f>Tally!B1162</f>
        <v>0</v>
      </c>
      <c r="B601" s="523">
        <f>Tally!C1162</f>
        <v>0</v>
      </c>
      <c r="C601" s="498">
        <f>Tally!V1162</f>
        <v>0</v>
      </c>
      <c r="D601" s="497">
        <f>Tally!R1162</f>
        <v>0</v>
      </c>
      <c r="E601" s="497" t="str">
        <f t="shared" si="201"/>
        <v/>
      </c>
      <c r="F601" s="513"/>
      <c r="G601" s="497" t="str">
        <f t="shared" si="202"/>
        <v/>
      </c>
      <c r="H601" s="497" t="str">
        <f t="shared" si="203"/>
        <v/>
      </c>
      <c r="I601" s="513"/>
      <c r="J601" s="513"/>
      <c r="K601" s="497" t="str">
        <f t="shared" si="204"/>
        <v/>
      </c>
      <c r="L601" s="516" t="str">
        <f t="shared" si="205"/>
        <v/>
      </c>
      <c r="M601" s="516" t="str">
        <f t="shared" si="206"/>
        <v/>
      </c>
      <c r="N601" s="516" t="str">
        <f t="shared" si="207"/>
        <v/>
      </c>
      <c r="O601" s="513"/>
      <c r="P601" s="497" t="str">
        <f t="shared" si="208"/>
        <v/>
      </c>
      <c r="Q601" s="167" t="str">
        <f t="shared" si="209"/>
        <v/>
      </c>
    </row>
    <row r="602" spans="1:17">
      <c r="A602" s="497">
        <f>Tally!B1163</f>
        <v>0</v>
      </c>
      <c r="B602" s="523">
        <f>Tally!C1163</f>
        <v>0</v>
      </c>
      <c r="C602" s="498">
        <f>Tally!V1163</f>
        <v>0</v>
      </c>
      <c r="D602" s="497">
        <f>Tally!R1163</f>
        <v>0</v>
      </c>
      <c r="E602" s="497" t="str">
        <f t="shared" si="201"/>
        <v/>
      </c>
      <c r="F602" s="513"/>
      <c r="G602" s="497" t="str">
        <f t="shared" si="202"/>
        <v/>
      </c>
      <c r="H602" s="497" t="str">
        <f t="shared" si="203"/>
        <v/>
      </c>
      <c r="I602" s="513"/>
      <c r="J602" s="513"/>
      <c r="K602" s="497" t="str">
        <f t="shared" si="204"/>
        <v/>
      </c>
      <c r="L602" s="516" t="str">
        <f t="shared" si="205"/>
        <v/>
      </c>
      <c r="M602" s="516" t="str">
        <f t="shared" si="206"/>
        <v/>
      </c>
      <c r="N602" s="516" t="str">
        <f t="shared" si="207"/>
        <v/>
      </c>
      <c r="O602" s="513"/>
      <c r="P602" s="497" t="str">
        <f t="shared" si="208"/>
        <v/>
      </c>
      <c r="Q602" s="167" t="str">
        <f t="shared" si="209"/>
        <v/>
      </c>
    </row>
    <row r="603" spans="1:17">
      <c r="A603" s="497">
        <f>Tally!B1164</f>
        <v>0</v>
      </c>
      <c r="B603" s="523">
        <f>Tally!C1164</f>
        <v>0</v>
      </c>
      <c r="C603" s="498">
        <f>Tally!V1164</f>
        <v>0</v>
      </c>
      <c r="D603" s="497">
        <f>Tally!R1164</f>
        <v>0</v>
      </c>
      <c r="E603" s="497" t="str">
        <f t="shared" si="201"/>
        <v/>
      </c>
      <c r="F603" s="513"/>
      <c r="G603" s="497" t="str">
        <f t="shared" si="202"/>
        <v/>
      </c>
      <c r="H603" s="497" t="str">
        <f t="shared" si="203"/>
        <v/>
      </c>
      <c r="I603" s="513"/>
      <c r="J603" s="513"/>
      <c r="K603" s="497" t="str">
        <f t="shared" si="204"/>
        <v/>
      </c>
      <c r="L603" s="516" t="str">
        <f t="shared" si="205"/>
        <v/>
      </c>
      <c r="M603" s="516" t="str">
        <f t="shared" si="206"/>
        <v/>
      </c>
      <c r="N603" s="516" t="str">
        <f t="shared" si="207"/>
        <v/>
      </c>
      <c r="O603" s="513"/>
      <c r="P603" s="497" t="str">
        <f t="shared" si="208"/>
        <v/>
      </c>
      <c r="Q603" s="167" t="str">
        <f t="shared" si="209"/>
        <v/>
      </c>
    </row>
    <row r="604" spans="1:17">
      <c r="A604" s="497">
        <f>Tally!B1165</f>
        <v>0</v>
      </c>
      <c r="B604" s="523">
        <f>Tally!C1165</f>
        <v>0</v>
      </c>
      <c r="C604" s="498">
        <f>Tally!V1165</f>
        <v>0</v>
      </c>
      <c r="D604" s="497">
        <f>Tally!R1165</f>
        <v>0</v>
      </c>
      <c r="E604" s="497" t="str">
        <f t="shared" si="201"/>
        <v/>
      </c>
      <c r="F604" s="513"/>
      <c r="G604" s="497" t="str">
        <f t="shared" si="202"/>
        <v/>
      </c>
      <c r="H604" s="497" t="str">
        <f t="shared" si="203"/>
        <v/>
      </c>
      <c r="I604" s="513"/>
      <c r="J604" s="513"/>
      <c r="K604" s="497" t="str">
        <f t="shared" si="204"/>
        <v/>
      </c>
      <c r="L604" s="516" t="str">
        <f t="shared" si="205"/>
        <v/>
      </c>
      <c r="M604" s="516" t="str">
        <f t="shared" si="206"/>
        <v/>
      </c>
      <c r="N604" s="516" t="str">
        <f t="shared" si="207"/>
        <v/>
      </c>
      <c r="O604" s="513"/>
      <c r="P604" s="497" t="str">
        <f t="shared" si="208"/>
        <v/>
      </c>
      <c r="Q604" s="167" t="str">
        <f t="shared" si="209"/>
        <v/>
      </c>
    </row>
    <row r="605" spans="1:17">
      <c r="A605" s="497">
        <f>Tally!B1166</f>
        <v>0</v>
      </c>
      <c r="B605" s="523">
        <f>Tally!C1166</f>
        <v>0</v>
      </c>
      <c r="C605" s="498">
        <f>Tally!V1166</f>
        <v>0</v>
      </c>
      <c r="D605" s="497">
        <f>Tally!R1166</f>
        <v>0</v>
      </c>
      <c r="E605" s="497" t="str">
        <f t="shared" si="201"/>
        <v/>
      </c>
      <c r="F605" s="513"/>
      <c r="G605" s="497" t="str">
        <f t="shared" si="202"/>
        <v/>
      </c>
      <c r="H605" s="497" t="str">
        <f t="shared" si="203"/>
        <v/>
      </c>
      <c r="I605" s="513"/>
      <c r="J605" s="513"/>
      <c r="K605" s="497" t="str">
        <f t="shared" si="204"/>
        <v/>
      </c>
      <c r="L605" s="516" t="str">
        <f t="shared" si="205"/>
        <v/>
      </c>
      <c r="M605" s="516" t="str">
        <f t="shared" si="206"/>
        <v/>
      </c>
      <c r="N605" s="516" t="str">
        <f t="shared" si="207"/>
        <v/>
      </c>
      <c r="O605" s="513"/>
      <c r="P605" s="497" t="str">
        <f t="shared" si="208"/>
        <v/>
      </c>
      <c r="Q605" s="167" t="str">
        <f t="shared" si="209"/>
        <v/>
      </c>
    </row>
    <row r="606" spans="1:17">
      <c r="A606" s="497">
        <f>Tally!B1167</f>
        <v>0</v>
      </c>
      <c r="B606" s="523">
        <f>Tally!C1167</f>
        <v>0</v>
      </c>
      <c r="C606" s="498">
        <f>Tally!V1167</f>
        <v>0</v>
      </c>
      <c r="D606" s="497">
        <f>Tally!R1167</f>
        <v>0</v>
      </c>
      <c r="E606" s="497" t="str">
        <f t="shared" si="201"/>
        <v/>
      </c>
      <c r="F606" s="513"/>
      <c r="G606" s="497" t="str">
        <f t="shared" si="202"/>
        <v/>
      </c>
      <c r="H606" s="497" t="str">
        <f t="shared" si="203"/>
        <v/>
      </c>
      <c r="I606" s="513"/>
      <c r="J606" s="513"/>
      <c r="K606" s="497" t="str">
        <f t="shared" si="204"/>
        <v/>
      </c>
      <c r="L606" s="516" t="str">
        <f t="shared" si="205"/>
        <v/>
      </c>
      <c r="M606" s="516" t="str">
        <f t="shared" si="206"/>
        <v/>
      </c>
      <c r="N606" s="516" t="str">
        <f t="shared" si="207"/>
        <v/>
      </c>
      <c r="O606" s="513"/>
      <c r="P606" s="497" t="str">
        <f t="shared" si="208"/>
        <v/>
      </c>
      <c r="Q606" s="167" t="str">
        <f t="shared" si="209"/>
        <v/>
      </c>
    </row>
    <row r="607" spans="1:17">
      <c r="A607" s="497">
        <f>Tally!B1168</f>
        <v>0</v>
      </c>
      <c r="B607" s="523">
        <f>Tally!C1168</f>
        <v>0</v>
      </c>
      <c r="C607" s="498">
        <f>Tally!V1168</f>
        <v>0</v>
      </c>
      <c r="D607" s="497">
        <f>Tally!R1168</f>
        <v>0</v>
      </c>
      <c r="E607" s="497" t="str">
        <f t="shared" si="201"/>
        <v/>
      </c>
      <c r="F607" s="513"/>
      <c r="G607" s="497" t="str">
        <f t="shared" si="202"/>
        <v/>
      </c>
      <c r="H607" s="497" t="str">
        <f t="shared" si="203"/>
        <v/>
      </c>
      <c r="I607" s="513"/>
      <c r="J607" s="513"/>
      <c r="K607" s="497" t="str">
        <f t="shared" si="204"/>
        <v/>
      </c>
      <c r="L607" s="516" t="str">
        <f t="shared" si="205"/>
        <v/>
      </c>
      <c r="M607" s="516" t="str">
        <f t="shared" si="206"/>
        <v/>
      </c>
      <c r="N607" s="516" t="str">
        <f t="shared" si="207"/>
        <v/>
      </c>
      <c r="O607" s="513"/>
      <c r="P607" s="497" t="str">
        <f t="shared" si="208"/>
        <v/>
      </c>
      <c r="Q607" s="167" t="str">
        <f t="shared" si="209"/>
        <v/>
      </c>
    </row>
    <row r="608" spans="1:17">
      <c r="A608" s="497">
        <f>Tally!B1169</f>
        <v>0</v>
      </c>
      <c r="B608" s="523">
        <f>Tally!C1169</f>
        <v>0</v>
      </c>
      <c r="C608" s="498">
        <f>Tally!V1169</f>
        <v>0</v>
      </c>
      <c r="D608" s="497">
        <f>Tally!R1169</f>
        <v>0</v>
      </c>
      <c r="E608" s="497" t="str">
        <f t="shared" si="201"/>
        <v/>
      </c>
      <c r="F608" s="513"/>
      <c r="G608" s="497" t="str">
        <f t="shared" si="202"/>
        <v/>
      </c>
      <c r="H608" s="497" t="str">
        <f t="shared" si="203"/>
        <v/>
      </c>
      <c r="I608" s="513"/>
      <c r="J608" s="513"/>
      <c r="K608" s="497" t="str">
        <f t="shared" si="204"/>
        <v/>
      </c>
      <c r="L608" s="516" t="str">
        <f t="shared" si="205"/>
        <v/>
      </c>
      <c r="M608" s="516" t="str">
        <f t="shared" si="206"/>
        <v/>
      </c>
      <c r="N608" s="516" t="str">
        <f t="shared" si="207"/>
        <v/>
      </c>
      <c r="O608" s="513"/>
      <c r="P608" s="497" t="str">
        <f t="shared" si="208"/>
        <v/>
      </c>
      <c r="Q608" s="167" t="str">
        <f t="shared" si="209"/>
        <v/>
      </c>
    </row>
    <row r="609" spans="1:17">
      <c r="A609" s="497">
        <f>Tally!B1170</f>
        <v>0</v>
      </c>
      <c r="B609" s="523">
        <f>Tally!C1170</f>
        <v>0</v>
      </c>
      <c r="C609" s="498">
        <f>Tally!V1170</f>
        <v>0</v>
      </c>
      <c r="D609" s="497">
        <f>Tally!R1170</f>
        <v>0</v>
      </c>
      <c r="E609" s="497" t="str">
        <f t="shared" si="201"/>
        <v/>
      </c>
      <c r="F609" s="513"/>
      <c r="G609" s="497" t="str">
        <f t="shared" si="202"/>
        <v/>
      </c>
      <c r="H609" s="497" t="str">
        <f t="shared" si="203"/>
        <v/>
      </c>
      <c r="I609" s="513"/>
      <c r="J609" s="513"/>
      <c r="K609" s="497" t="str">
        <f t="shared" si="204"/>
        <v/>
      </c>
      <c r="L609" s="516" t="str">
        <f t="shared" si="205"/>
        <v/>
      </c>
      <c r="M609" s="516" t="str">
        <f t="shared" si="206"/>
        <v/>
      </c>
      <c r="N609" s="516" t="str">
        <f t="shared" si="207"/>
        <v/>
      </c>
      <c r="O609" s="513"/>
      <c r="P609" s="497" t="str">
        <f t="shared" si="208"/>
        <v/>
      </c>
      <c r="Q609" s="167" t="str">
        <f t="shared" si="209"/>
        <v/>
      </c>
    </row>
    <row r="610" spans="1:17">
      <c r="A610" s="497">
        <f>Tally!B1171</f>
        <v>0</v>
      </c>
      <c r="B610" s="523">
        <f>Tally!C1171</f>
        <v>0</v>
      </c>
      <c r="C610" s="498">
        <f>Tally!V1171</f>
        <v>0</v>
      </c>
      <c r="D610" s="497">
        <f>Tally!R1171</f>
        <v>0</v>
      </c>
      <c r="E610" s="497" t="str">
        <f t="shared" si="201"/>
        <v/>
      </c>
      <c r="F610" s="513"/>
      <c r="G610" s="497" t="str">
        <f t="shared" si="202"/>
        <v/>
      </c>
      <c r="H610" s="497" t="str">
        <f t="shared" si="203"/>
        <v/>
      </c>
      <c r="I610" s="513"/>
      <c r="J610" s="513"/>
      <c r="K610" s="497" t="str">
        <f t="shared" si="204"/>
        <v/>
      </c>
      <c r="L610" s="516" t="str">
        <f t="shared" si="205"/>
        <v/>
      </c>
      <c r="M610" s="516" t="str">
        <f t="shared" si="206"/>
        <v/>
      </c>
      <c r="N610" s="516" t="str">
        <f t="shared" si="207"/>
        <v/>
      </c>
      <c r="O610" s="513"/>
      <c r="P610" s="497" t="str">
        <f t="shared" si="208"/>
        <v/>
      </c>
      <c r="Q610" s="167" t="str">
        <f t="shared" si="209"/>
        <v/>
      </c>
    </row>
    <row r="611" spans="1:17">
      <c r="A611" s="497">
        <f>Tally!B1172</f>
        <v>0</v>
      </c>
      <c r="B611" s="523">
        <f>Tally!C1172</f>
        <v>0</v>
      </c>
      <c r="C611" s="498">
        <f>Tally!V1172</f>
        <v>0</v>
      </c>
      <c r="D611" s="497">
        <f>Tally!R1172</f>
        <v>0</v>
      </c>
      <c r="E611" s="497" t="str">
        <f t="shared" si="201"/>
        <v/>
      </c>
      <c r="F611" s="513"/>
      <c r="G611" s="497" t="str">
        <f t="shared" si="202"/>
        <v/>
      </c>
      <c r="H611" s="497" t="str">
        <f t="shared" si="203"/>
        <v/>
      </c>
      <c r="I611" s="513"/>
      <c r="J611" s="513"/>
      <c r="K611" s="497" t="str">
        <f t="shared" si="204"/>
        <v/>
      </c>
      <c r="L611" s="516" t="str">
        <f t="shared" si="205"/>
        <v/>
      </c>
      <c r="M611" s="516" t="str">
        <f t="shared" si="206"/>
        <v/>
      </c>
      <c r="N611" s="516" t="str">
        <f t="shared" si="207"/>
        <v/>
      </c>
      <c r="O611" s="513"/>
      <c r="P611" s="497" t="str">
        <f t="shared" si="208"/>
        <v/>
      </c>
      <c r="Q611" s="167" t="str">
        <f t="shared" si="209"/>
        <v/>
      </c>
    </row>
    <row r="612" spans="1:17">
      <c r="A612" s="497">
        <f>Tally!B1173</f>
        <v>0</v>
      </c>
      <c r="B612" s="523">
        <f>Tally!C1173</f>
        <v>0</v>
      </c>
      <c r="C612" s="498">
        <f>Tally!V1173</f>
        <v>0</v>
      </c>
      <c r="D612" s="497">
        <f>Tally!R1173</f>
        <v>0</v>
      </c>
      <c r="E612" s="497" t="str">
        <f t="shared" si="201"/>
        <v/>
      </c>
      <c r="F612" s="513"/>
      <c r="G612" s="497" t="str">
        <f t="shared" si="202"/>
        <v/>
      </c>
      <c r="H612" s="497" t="str">
        <f t="shared" si="203"/>
        <v/>
      </c>
      <c r="I612" s="513"/>
      <c r="J612" s="513"/>
      <c r="K612" s="497" t="str">
        <f t="shared" si="204"/>
        <v/>
      </c>
      <c r="L612" s="516" t="str">
        <f t="shared" si="205"/>
        <v/>
      </c>
      <c r="M612" s="516" t="str">
        <f t="shared" si="206"/>
        <v/>
      </c>
      <c r="N612" s="516" t="str">
        <f t="shared" si="207"/>
        <v/>
      </c>
      <c r="O612" s="513"/>
      <c r="P612" s="497" t="str">
        <f t="shared" si="208"/>
        <v/>
      </c>
      <c r="Q612" s="167" t="str">
        <f t="shared" si="209"/>
        <v/>
      </c>
    </row>
    <row r="614" spans="1:17" ht="13.5" thickBot="1"/>
    <row r="615" spans="1:17" ht="13.5" thickBot="1">
      <c r="E615" s="613" t="str">
        <f>"Totals For "&amp;A617</f>
        <v>Totals For Input Section 14</v>
      </c>
      <c r="F615" s="614"/>
      <c r="G615" s="614"/>
      <c r="H615" s="614"/>
      <c r="I615" s="614"/>
      <c r="J615" s="614"/>
      <c r="K615" s="615"/>
    </row>
    <row r="616" spans="1:17" ht="13.5" thickBot="1">
      <c r="A616" s="252" t="s">
        <v>154</v>
      </c>
      <c r="E616" s="616" t="s">
        <v>252</v>
      </c>
      <c r="F616" s="578"/>
      <c r="G616" s="578"/>
      <c r="H616" s="521">
        <f>SUM(N619:N658)</f>
        <v>0</v>
      </c>
      <c r="I616" s="617" t="s">
        <v>232</v>
      </c>
      <c r="J616" s="618"/>
      <c r="K616" s="520">
        <f>SUM(P619:P658)</f>
        <v>0</v>
      </c>
    </row>
    <row r="617" spans="1:17" ht="13.5" thickBot="1">
      <c r="A617" s="613" t="str">
        <f>Tally!B1217</f>
        <v>Input Section 14</v>
      </c>
      <c r="B617" s="615"/>
      <c r="E617" s="495"/>
      <c r="F617" s="619" t="s">
        <v>253</v>
      </c>
      <c r="G617" s="619"/>
      <c r="H617" s="620" t="str">
        <f>IF(K616="","",IF(K616&gt;0,"Lost FTE", IF(K616&lt;0,"Gained FTE","Even")))</f>
        <v>Even</v>
      </c>
      <c r="I617" s="620"/>
      <c r="J617" s="522"/>
      <c r="K617" s="496"/>
    </row>
    <row r="618" spans="1:17" ht="51">
      <c r="A618" s="502" t="s">
        <v>38</v>
      </c>
      <c r="B618" s="2" t="s">
        <v>39</v>
      </c>
      <c r="C618" s="494" t="s">
        <v>43</v>
      </c>
      <c r="D618" s="159" t="s">
        <v>239</v>
      </c>
      <c r="E618" s="159" t="s">
        <v>240</v>
      </c>
      <c r="F618" s="159" t="s">
        <v>241</v>
      </c>
      <c r="G618" s="159" t="s">
        <v>242</v>
      </c>
      <c r="H618" s="159" t="s">
        <v>243</v>
      </c>
      <c r="I618" s="159" t="s">
        <v>244</v>
      </c>
      <c r="J618" s="511" t="s">
        <v>245</v>
      </c>
      <c r="K618" s="511" t="s">
        <v>246</v>
      </c>
      <c r="L618" s="159" t="s">
        <v>247</v>
      </c>
      <c r="M618" s="159" t="s">
        <v>248</v>
      </c>
      <c r="N618" s="159" t="s">
        <v>249</v>
      </c>
      <c r="O618" s="512" t="s">
        <v>250</v>
      </c>
      <c r="P618" s="159" t="s">
        <v>251</v>
      </c>
    </row>
    <row r="619" spans="1:17">
      <c r="A619" s="497">
        <f>Tally!B1221</f>
        <v>0</v>
      </c>
      <c r="B619" s="523">
        <f>Tally!C1221</f>
        <v>0</v>
      </c>
      <c r="C619" s="498">
        <f>Tally!V1221</f>
        <v>0</v>
      </c>
      <c r="D619" s="497">
        <f>Tally!R1221</f>
        <v>0</v>
      </c>
      <c r="E619" s="497" t="str">
        <f t="shared" ref="E619" si="210">IFERROR(C619/D619,"")</f>
        <v/>
      </c>
      <c r="F619" s="513"/>
      <c r="G619" s="497" t="str">
        <f t="shared" ref="G619" si="211">IFERROR(IF(F619&lt;&gt;"",F619-E619,$C$7-E619),"")</f>
        <v/>
      </c>
      <c r="H619" s="497" t="str">
        <f t="shared" ref="H619" si="212">IFERROR(G619*D619,"")</f>
        <v/>
      </c>
      <c r="I619" s="513"/>
      <c r="J619" s="513"/>
      <c r="K619" s="497" t="str">
        <f t="shared" ref="K619" si="213">IFERROR($C$10/E619,"")</f>
        <v/>
      </c>
      <c r="L619" s="516" t="str">
        <f t="shared" ref="L619" si="214">IFERROR(IF(AND(I619&lt;&gt;"",J619=""),I619/$C$5/E619, IF(AND(I619&lt;&gt;"",J619&lt;&gt;""),I619/J619/E619,IF(AND(I619="",J619&lt;&gt;""),$C$3/J619/E619,$C$6/E619))),"")</f>
        <v/>
      </c>
      <c r="M619" s="516" t="str">
        <f t="shared" ref="M619" si="215">IFERROR(L619-$C$8,"")</f>
        <v/>
      </c>
      <c r="N619" s="516" t="str">
        <f t="shared" ref="N619" si="216">IFERROR(IF(M619&gt;0,M619*E619,IF(M619&lt;0,M619*H619*-1,"")),"")</f>
        <v/>
      </c>
      <c r="O619" s="513"/>
      <c r="P619" s="497" t="str">
        <f t="shared" ref="P619" si="217">IFERROR((IF(O619&lt;&gt;"",H619/O619,H619/$C$12)),"")</f>
        <v/>
      </c>
      <c r="Q619" s="167" t="str">
        <f t="shared" ref="Q619" si="218">IF(P619="","",IF(P619&gt;0,"Lost FTE", IF(P619&lt;0,"Gained FTE","Even")))</f>
        <v/>
      </c>
    </row>
    <row r="620" spans="1:17">
      <c r="A620" s="497">
        <f>Tally!B1222</f>
        <v>0</v>
      </c>
      <c r="B620" s="523">
        <f>Tally!C1222</f>
        <v>0</v>
      </c>
      <c r="C620" s="498">
        <f>Tally!V1222</f>
        <v>0</v>
      </c>
      <c r="D620" s="497">
        <f>Tally!R1222</f>
        <v>0</v>
      </c>
      <c r="E620" s="497" t="str">
        <f t="shared" ref="E620:E658" si="219">IFERROR(C620/D620,"")</f>
        <v/>
      </c>
      <c r="F620" s="513"/>
      <c r="G620" s="497" t="str">
        <f t="shared" ref="G620:G658" si="220">IFERROR(IF(F620&lt;&gt;"",F620-E620,$C$7-E620),"")</f>
        <v/>
      </c>
      <c r="H620" s="497" t="str">
        <f t="shared" ref="H620:H658" si="221">IFERROR(G620*D620,"")</f>
        <v/>
      </c>
      <c r="I620" s="513"/>
      <c r="J620" s="513"/>
      <c r="K620" s="497" t="str">
        <f t="shared" ref="K620:K658" si="222">IFERROR($C$10/E620,"")</f>
        <v/>
      </c>
      <c r="L620" s="516" t="str">
        <f t="shared" ref="L620:L658" si="223">IFERROR(IF(AND(I620&lt;&gt;"",J620=""),I620/$C$5/E620, IF(AND(I620&lt;&gt;"",J620&lt;&gt;""),I620/J620/E620,IF(AND(I620="",J620&lt;&gt;""),$C$3/J620/E620,$C$6/E620))),"")</f>
        <v/>
      </c>
      <c r="M620" s="516" t="str">
        <f t="shared" ref="M620:M658" si="224">IFERROR(L620-$C$8,"")</f>
        <v/>
      </c>
      <c r="N620" s="516" t="str">
        <f t="shared" ref="N620:N658" si="225">IFERROR(IF(M620&gt;0,M620*E620,IF(M620&lt;0,M620*H620*-1,"")),"")</f>
        <v/>
      </c>
      <c r="O620" s="513"/>
      <c r="P620" s="497" t="str">
        <f t="shared" ref="P620:P658" si="226">IFERROR((IF(O620&lt;&gt;"",H620/O620,H620/$C$12)),"")</f>
        <v/>
      </c>
      <c r="Q620" s="167" t="str">
        <f t="shared" ref="Q620:Q658" si="227">IF(P620="","",IF(P620&gt;0,"Lost FTE", IF(P620&lt;0,"Gained FTE","Even")))</f>
        <v/>
      </c>
    </row>
    <row r="621" spans="1:17">
      <c r="A621" s="497">
        <f>Tally!B1223</f>
        <v>0</v>
      </c>
      <c r="B621" s="523">
        <f>Tally!C1223</f>
        <v>0</v>
      </c>
      <c r="C621" s="498">
        <f>Tally!V1223</f>
        <v>0</v>
      </c>
      <c r="D621" s="497">
        <f>Tally!R1223</f>
        <v>0</v>
      </c>
      <c r="E621" s="497" t="str">
        <f t="shared" si="219"/>
        <v/>
      </c>
      <c r="F621" s="513"/>
      <c r="G621" s="497" t="str">
        <f t="shared" si="220"/>
        <v/>
      </c>
      <c r="H621" s="497" t="str">
        <f t="shared" si="221"/>
        <v/>
      </c>
      <c r="I621" s="513"/>
      <c r="J621" s="513"/>
      <c r="K621" s="497" t="str">
        <f t="shared" si="222"/>
        <v/>
      </c>
      <c r="L621" s="516" t="str">
        <f t="shared" si="223"/>
        <v/>
      </c>
      <c r="M621" s="516" t="str">
        <f t="shared" si="224"/>
        <v/>
      </c>
      <c r="N621" s="516" t="str">
        <f t="shared" si="225"/>
        <v/>
      </c>
      <c r="O621" s="513"/>
      <c r="P621" s="497" t="str">
        <f t="shared" si="226"/>
        <v/>
      </c>
      <c r="Q621" s="167" t="str">
        <f t="shared" si="227"/>
        <v/>
      </c>
    </row>
    <row r="622" spans="1:17">
      <c r="A622" s="497">
        <f>Tally!B1224</f>
        <v>0</v>
      </c>
      <c r="B622" s="523">
        <f>Tally!C1224</f>
        <v>0</v>
      </c>
      <c r="C622" s="498">
        <f>Tally!V1224</f>
        <v>0</v>
      </c>
      <c r="D622" s="497">
        <f>Tally!R1224</f>
        <v>0</v>
      </c>
      <c r="E622" s="497" t="str">
        <f t="shared" si="219"/>
        <v/>
      </c>
      <c r="F622" s="513"/>
      <c r="G622" s="497" t="str">
        <f t="shared" si="220"/>
        <v/>
      </c>
      <c r="H622" s="497" t="str">
        <f t="shared" si="221"/>
        <v/>
      </c>
      <c r="I622" s="513"/>
      <c r="J622" s="513"/>
      <c r="K622" s="497" t="str">
        <f t="shared" si="222"/>
        <v/>
      </c>
      <c r="L622" s="516" t="str">
        <f t="shared" si="223"/>
        <v/>
      </c>
      <c r="M622" s="516" t="str">
        <f t="shared" si="224"/>
        <v/>
      </c>
      <c r="N622" s="516" t="str">
        <f t="shared" si="225"/>
        <v/>
      </c>
      <c r="O622" s="513"/>
      <c r="P622" s="497" t="str">
        <f t="shared" si="226"/>
        <v/>
      </c>
      <c r="Q622" s="167" t="str">
        <f t="shared" si="227"/>
        <v/>
      </c>
    </row>
    <row r="623" spans="1:17">
      <c r="A623" s="497">
        <f>Tally!B1225</f>
        <v>0</v>
      </c>
      <c r="B623" s="523">
        <f>Tally!C1225</f>
        <v>0</v>
      </c>
      <c r="C623" s="498">
        <f>Tally!V1225</f>
        <v>0</v>
      </c>
      <c r="D623" s="497">
        <f>Tally!R1225</f>
        <v>0</v>
      </c>
      <c r="E623" s="497" t="str">
        <f t="shared" si="219"/>
        <v/>
      </c>
      <c r="F623" s="513"/>
      <c r="G623" s="497" t="str">
        <f t="shared" si="220"/>
        <v/>
      </c>
      <c r="H623" s="497" t="str">
        <f t="shared" si="221"/>
        <v/>
      </c>
      <c r="I623" s="513"/>
      <c r="J623" s="513"/>
      <c r="K623" s="497" t="str">
        <f t="shared" si="222"/>
        <v/>
      </c>
      <c r="L623" s="516" t="str">
        <f t="shared" si="223"/>
        <v/>
      </c>
      <c r="M623" s="516" t="str">
        <f t="shared" si="224"/>
        <v/>
      </c>
      <c r="N623" s="516" t="str">
        <f t="shared" si="225"/>
        <v/>
      </c>
      <c r="O623" s="513"/>
      <c r="P623" s="497" t="str">
        <f t="shared" si="226"/>
        <v/>
      </c>
      <c r="Q623" s="167" t="str">
        <f t="shared" si="227"/>
        <v/>
      </c>
    </row>
    <row r="624" spans="1:17">
      <c r="A624" s="497">
        <f>Tally!B1226</f>
        <v>0</v>
      </c>
      <c r="B624" s="523">
        <f>Tally!C1226</f>
        <v>0</v>
      </c>
      <c r="C624" s="498">
        <f>Tally!V1226</f>
        <v>0</v>
      </c>
      <c r="D624" s="497">
        <f>Tally!R1226</f>
        <v>0</v>
      </c>
      <c r="E624" s="497" t="str">
        <f t="shared" si="219"/>
        <v/>
      </c>
      <c r="F624" s="513"/>
      <c r="G624" s="497" t="str">
        <f t="shared" si="220"/>
        <v/>
      </c>
      <c r="H624" s="497" t="str">
        <f t="shared" si="221"/>
        <v/>
      </c>
      <c r="I624" s="513"/>
      <c r="J624" s="513"/>
      <c r="K624" s="497" t="str">
        <f t="shared" si="222"/>
        <v/>
      </c>
      <c r="L624" s="516" t="str">
        <f t="shared" si="223"/>
        <v/>
      </c>
      <c r="M624" s="516" t="str">
        <f t="shared" si="224"/>
        <v/>
      </c>
      <c r="N624" s="516" t="str">
        <f t="shared" si="225"/>
        <v/>
      </c>
      <c r="O624" s="513"/>
      <c r="P624" s="497" t="str">
        <f t="shared" si="226"/>
        <v/>
      </c>
      <c r="Q624" s="167" t="str">
        <f t="shared" si="227"/>
        <v/>
      </c>
    </row>
    <row r="625" spans="1:17">
      <c r="A625" s="497">
        <f>Tally!B1227</f>
        <v>0</v>
      </c>
      <c r="B625" s="523">
        <f>Tally!C1227</f>
        <v>0</v>
      </c>
      <c r="C625" s="498">
        <f>Tally!V1227</f>
        <v>0</v>
      </c>
      <c r="D625" s="497">
        <f>Tally!R1227</f>
        <v>0</v>
      </c>
      <c r="E625" s="497" t="str">
        <f t="shared" si="219"/>
        <v/>
      </c>
      <c r="F625" s="513"/>
      <c r="G625" s="497" t="str">
        <f t="shared" si="220"/>
        <v/>
      </c>
      <c r="H625" s="497" t="str">
        <f t="shared" si="221"/>
        <v/>
      </c>
      <c r="I625" s="513"/>
      <c r="J625" s="513"/>
      <c r="K625" s="497" t="str">
        <f t="shared" si="222"/>
        <v/>
      </c>
      <c r="L625" s="516" t="str">
        <f t="shared" si="223"/>
        <v/>
      </c>
      <c r="M625" s="516" t="str">
        <f t="shared" si="224"/>
        <v/>
      </c>
      <c r="N625" s="516" t="str">
        <f t="shared" si="225"/>
        <v/>
      </c>
      <c r="O625" s="513"/>
      <c r="P625" s="497" t="str">
        <f t="shared" si="226"/>
        <v/>
      </c>
      <c r="Q625" s="167" t="str">
        <f t="shared" si="227"/>
        <v/>
      </c>
    </row>
    <row r="626" spans="1:17">
      <c r="A626" s="497">
        <f>Tally!B1228</f>
        <v>0</v>
      </c>
      <c r="B626" s="523">
        <f>Tally!C1228</f>
        <v>0</v>
      </c>
      <c r="C626" s="498">
        <f>Tally!V1228</f>
        <v>0</v>
      </c>
      <c r="D626" s="497">
        <f>Tally!R1228</f>
        <v>0</v>
      </c>
      <c r="E626" s="497" t="str">
        <f t="shared" si="219"/>
        <v/>
      </c>
      <c r="F626" s="513"/>
      <c r="G626" s="497" t="str">
        <f t="shared" si="220"/>
        <v/>
      </c>
      <c r="H626" s="497" t="str">
        <f t="shared" si="221"/>
        <v/>
      </c>
      <c r="I626" s="513"/>
      <c r="J626" s="513"/>
      <c r="K626" s="497" t="str">
        <f t="shared" si="222"/>
        <v/>
      </c>
      <c r="L626" s="516" t="str">
        <f t="shared" si="223"/>
        <v/>
      </c>
      <c r="M626" s="516" t="str">
        <f t="shared" si="224"/>
        <v/>
      </c>
      <c r="N626" s="516" t="str">
        <f t="shared" si="225"/>
        <v/>
      </c>
      <c r="O626" s="513"/>
      <c r="P626" s="497" t="str">
        <f t="shared" si="226"/>
        <v/>
      </c>
      <c r="Q626" s="167" t="str">
        <f t="shared" si="227"/>
        <v/>
      </c>
    </row>
    <row r="627" spans="1:17">
      <c r="A627" s="497">
        <f>Tally!B1229</f>
        <v>0</v>
      </c>
      <c r="B627" s="523">
        <f>Tally!C1229</f>
        <v>0</v>
      </c>
      <c r="C627" s="498">
        <f>Tally!V1229</f>
        <v>0</v>
      </c>
      <c r="D627" s="497">
        <f>Tally!R1229</f>
        <v>0</v>
      </c>
      <c r="E627" s="497" t="str">
        <f t="shared" si="219"/>
        <v/>
      </c>
      <c r="F627" s="513"/>
      <c r="G627" s="497" t="str">
        <f t="shared" si="220"/>
        <v/>
      </c>
      <c r="H627" s="497" t="str">
        <f t="shared" si="221"/>
        <v/>
      </c>
      <c r="I627" s="513"/>
      <c r="J627" s="513"/>
      <c r="K627" s="497" t="str">
        <f t="shared" si="222"/>
        <v/>
      </c>
      <c r="L627" s="516" t="str">
        <f t="shared" si="223"/>
        <v/>
      </c>
      <c r="M627" s="516" t="str">
        <f t="shared" si="224"/>
        <v/>
      </c>
      <c r="N627" s="516" t="str">
        <f t="shared" si="225"/>
        <v/>
      </c>
      <c r="O627" s="513"/>
      <c r="P627" s="497" t="str">
        <f t="shared" si="226"/>
        <v/>
      </c>
      <c r="Q627" s="167" t="str">
        <f t="shared" si="227"/>
        <v/>
      </c>
    </row>
    <row r="628" spans="1:17">
      <c r="A628" s="497">
        <f>Tally!B1230</f>
        <v>0</v>
      </c>
      <c r="B628" s="523">
        <f>Tally!C1230</f>
        <v>0</v>
      </c>
      <c r="C628" s="498">
        <f>Tally!V1230</f>
        <v>0</v>
      </c>
      <c r="D628" s="497">
        <f>Tally!R1230</f>
        <v>0</v>
      </c>
      <c r="E628" s="497" t="str">
        <f t="shared" si="219"/>
        <v/>
      </c>
      <c r="F628" s="513"/>
      <c r="G628" s="497" t="str">
        <f t="shared" si="220"/>
        <v/>
      </c>
      <c r="H628" s="497" t="str">
        <f t="shared" si="221"/>
        <v/>
      </c>
      <c r="I628" s="513"/>
      <c r="J628" s="513"/>
      <c r="K628" s="497" t="str">
        <f t="shared" si="222"/>
        <v/>
      </c>
      <c r="L628" s="516" t="str">
        <f t="shared" si="223"/>
        <v/>
      </c>
      <c r="M628" s="516" t="str">
        <f t="shared" si="224"/>
        <v/>
      </c>
      <c r="N628" s="516" t="str">
        <f t="shared" si="225"/>
        <v/>
      </c>
      <c r="O628" s="513"/>
      <c r="P628" s="497" t="str">
        <f t="shared" si="226"/>
        <v/>
      </c>
      <c r="Q628" s="167" t="str">
        <f t="shared" si="227"/>
        <v/>
      </c>
    </row>
    <row r="629" spans="1:17">
      <c r="A629" s="497">
        <f>Tally!B1231</f>
        <v>0</v>
      </c>
      <c r="B629" s="523">
        <f>Tally!C1231</f>
        <v>0</v>
      </c>
      <c r="C629" s="498">
        <f>Tally!V1231</f>
        <v>0</v>
      </c>
      <c r="D629" s="497">
        <f>Tally!R1231</f>
        <v>0</v>
      </c>
      <c r="E629" s="497" t="str">
        <f t="shared" si="219"/>
        <v/>
      </c>
      <c r="F629" s="513"/>
      <c r="G629" s="497" t="str">
        <f t="shared" si="220"/>
        <v/>
      </c>
      <c r="H629" s="497" t="str">
        <f t="shared" si="221"/>
        <v/>
      </c>
      <c r="I629" s="513"/>
      <c r="J629" s="513"/>
      <c r="K629" s="497" t="str">
        <f t="shared" si="222"/>
        <v/>
      </c>
      <c r="L629" s="516" t="str">
        <f t="shared" si="223"/>
        <v/>
      </c>
      <c r="M629" s="516" t="str">
        <f t="shared" si="224"/>
        <v/>
      </c>
      <c r="N629" s="516" t="str">
        <f t="shared" si="225"/>
        <v/>
      </c>
      <c r="O629" s="513"/>
      <c r="P629" s="497" t="str">
        <f t="shared" si="226"/>
        <v/>
      </c>
      <c r="Q629" s="167" t="str">
        <f t="shared" si="227"/>
        <v/>
      </c>
    </row>
    <row r="630" spans="1:17">
      <c r="A630" s="497">
        <f>Tally!B1232</f>
        <v>0</v>
      </c>
      <c r="B630" s="523">
        <f>Tally!C1232</f>
        <v>0</v>
      </c>
      <c r="C630" s="498">
        <f>Tally!V1232</f>
        <v>0</v>
      </c>
      <c r="D630" s="497">
        <f>Tally!R1232</f>
        <v>0</v>
      </c>
      <c r="E630" s="497" t="str">
        <f t="shared" si="219"/>
        <v/>
      </c>
      <c r="F630" s="513"/>
      <c r="G630" s="497" t="str">
        <f t="shared" si="220"/>
        <v/>
      </c>
      <c r="H630" s="497" t="str">
        <f t="shared" si="221"/>
        <v/>
      </c>
      <c r="I630" s="513"/>
      <c r="J630" s="513"/>
      <c r="K630" s="497" t="str">
        <f t="shared" si="222"/>
        <v/>
      </c>
      <c r="L630" s="516" t="str">
        <f t="shared" si="223"/>
        <v/>
      </c>
      <c r="M630" s="516" t="str">
        <f t="shared" si="224"/>
        <v/>
      </c>
      <c r="N630" s="516" t="str">
        <f t="shared" si="225"/>
        <v/>
      </c>
      <c r="O630" s="513"/>
      <c r="P630" s="497" t="str">
        <f t="shared" si="226"/>
        <v/>
      </c>
      <c r="Q630" s="167" t="str">
        <f t="shared" si="227"/>
        <v/>
      </c>
    </row>
    <row r="631" spans="1:17">
      <c r="A631" s="497">
        <f>Tally!B1233</f>
        <v>0</v>
      </c>
      <c r="B631" s="523">
        <f>Tally!C1233</f>
        <v>0</v>
      </c>
      <c r="C631" s="498">
        <f>Tally!V1233</f>
        <v>0</v>
      </c>
      <c r="D631" s="497">
        <f>Tally!R1233</f>
        <v>0</v>
      </c>
      <c r="E631" s="497" t="str">
        <f t="shared" si="219"/>
        <v/>
      </c>
      <c r="F631" s="513"/>
      <c r="G631" s="497" t="str">
        <f t="shared" si="220"/>
        <v/>
      </c>
      <c r="H631" s="497" t="str">
        <f t="shared" si="221"/>
        <v/>
      </c>
      <c r="I631" s="513"/>
      <c r="J631" s="513"/>
      <c r="K631" s="497" t="str">
        <f t="shared" si="222"/>
        <v/>
      </c>
      <c r="L631" s="516" t="str">
        <f t="shared" si="223"/>
        <v/>
      </c>
      <c r="M631" s="516" t="str">
        <f t="shared" si="224"/>
        <v/>
      </c>
      <c r="N631" s="516" t="str">
        <f t="shared" si="225"/>
        <v/>
      </c>
      <c r="O631" s="513"/>
      <c r="P631" s="497" t="str">
        <f t="shared" si="226"/>
        <v/>
      </c>
      <c r="Q631" s="167" t="str">
        <f t="shared" si="227"/>
        <v/>
      </c>
    </row>
    <row r="632" spans="1:17">
      <c r="A632" s="497">
        <f>Tally!B1234</f>
        <v>0</v>
      </c>
      <c r="B632" s="523">
        <f>Tally!C1234</f>
        <v>0</v>
      </c>
      <c r="C632" s="498">
        <f>Tally!V1234</f>
        <v>0</v>
      </c>
      <c r="D632" s="497">
        <f>Tally!R1234</f>
        <v>0</v>
      </c>
      <c r="E632" s="497" t="str">
        <f t="shared" si="219"/>
        <v/>
      </c>
      <c r="F632" s="513"/>
      <c r="G632" s="497" t="str">
        <f t="shared" si="220"/>
        <v/>
      </c>
      <c r="H632" s="497" t="str">
        <f t="shared" si="221"/>
        <v/>
      </c>
      <c r="I632" s="513"/>
      <c r="J632" s="513"/>
      <c r="K632" s="497" t="str">
        <f t="shared" si="222"/>
        <v/>
      </c>
      <c r="L632" s="516" t="str">
        <f t="shared" si="223"/>
        <v/>
      </c>
      <c r="M632" s="516" t="str">
        <f t="shared" si="224"/>
        <v/>
      </c>
      <c r="N632" s="516" t="str">
        <f t="shared" si="225"/>
        <v/>
      </c>
      <c r="O632" s="513"/>
      <c r="P632" s="497" t="str">
        <f t="shared" si="226"/>
        <v/>
      </c>
      <c r="Q632" s="167" t="str">
        <f t="shared" si="227"/>
        <v/>
      </c>
    </row>
    <row r="633" spans="1:17">
      <c r="A633" s="497">
        <f>Tally!B1235</f>
        <v>0</v>
      </c>
      <c r="B633" s="523">
        <f>Tally!C1235</f>
        <v>0</v>
      </c>
      <c r="C633" s="498">
        <f>Tally!V1235</f>
        <v>0</v>
      </c>
      <c r="D633" s="497">
        <f>Tally!R1235</f>
        <v>0</v>
      </c>
      <c r="E633" s="497" t="str">
        <f t="shared" si="219"/>
        <v/>
      </c>
      <c r="F633" s="513"/>
      <c r="G633" s="497" t="str">
        <f t="shared" si="220"/>
        <v/>
      </c>
      <c r="H633" s="497" t="str">
        <f t="shared" si="221"/>
        <v/>
      </c>
      <c r="I633" s="513"/>
      <c r="J633" s="513"/>
      <c r="K633" s="497" t="str">
        <f t="shared" si="222"/>
        <v/>
      </c>
      <c r="L633" s="516" t="str">
        <f t="shared" si="223"/>
        <v/>
      </c>
      <c r="M633" s="516" t="str">
        <f t="shared" si="224"/>
        <v/>
      </c>
      <c r="N633" s="516" t="str">
        <f t="shared" si="225"/>
        <v/>
      </c>
      <c r="O633" s="513"/>
      <c r="P633" s="497" t="str">
        <f t="shared" si="226"/>
        <v/>
      </c>
      <c r="Q633" s="167" t="str">
        <f t="shared" si="227"/>
        <v/>
      </c>
    </row>
    <row r="634" spans="1:17">
      <c r="A634" s="497">
        <f>Tally!B1236</f>
        <v>0</v>
      </c>
      <c r="B634" s="523">
        <f>Tally!C1236</f>
        <v>0</v>
      </c>
      <c r="C634" s="498">
        <f>Tally!V1236</f>
        <v>0</v>
      </c>
      <c r="D634" s="497">
        <f>Tally!R1236</f>
        <v>0</v>
      </c>
      <c r="E634" s="497" t="str">
        <f t="shared" si="219"/>
        <v/>
      </c>
      <c r="F634" s="513"/>
      <c r="G634" s="497" t="str">
        <f t="shared" si="220"/>
        <v/>
      </c>
      <c r="H634" s="497" t="str">
        <f t="shared" si="221"/>
        <v/>
      </c>
      <c r="I634" s="513"/>
      <c r="J634" s="513"/>
      <c r="K634" s="497" t="str">
        <f t="shared" si="222"/>
        <v/>
      </c>
      <c r="L634" s="516" t="str">
        <f t="shared" si="223"/>
        <v/>
      </c>
      <c r="M634" s="516" t="str">
        <f t="shared" si="224"/>
        <v/>
      </c>
      <c r="N634" s="516" t="str">
        <f t="shared" si="225"/>
        <v/>
      </c>
      <c r="O634" s="513"/>
      <c r="P634" s="497" t="str">
        <f t="shared" si="226"/>
        <v/>
      </c>
      <c r="Q634" s="167" t="str">
        <f t="shared" si="227"/>
        <v/>
      </c>
    </row>
    <row r="635" spans="1:17">
      <c r="A635" s="497">
        <f>Tally!B1237</f>
        <v>0</v>
      </c>
      <c r="B635" s="523">
        <f>Tally!C1237</f>
        <v>0</v>
      </c>
      <c r="C635" s="498">
        <f>Tally!V1237</f>
        <v>0</v>
      </c>
      <c r="D635" s="497">
        <f>Tally!R1237</f>
        <v>0</v>
      </c>
      <c r="E635" s="497" t="str">
        <f t="shared" si="219"/>
        <v/>
      </c>
      <c r="F635" s="513"/>
      <c r="G635" s="497" t="str">
        <f t="shared" si="220"/>
        <v/>
      </c>
      <c r="H635" s="497" t="str">
        <f t="shared" si="221"/>
        <v/>
      </c>
      <c r="I635" s="513"/>
      <c r="J635" s="513"/>
      <c r="K635" s="497" t="str">
        <f t="shared" si="222"/>
        <v/>
      </c>
      <c r="L635" s="516" t="str">
        <f t="shared" si="223"/>
        <v/>
      </c>
      <c r="M635" s="516" t="str">
        <f t="shared" si="224"/>
        <v/>
      </c>
      <c r="N635" s="516" t="str">
        <f t="shared" si="225"/>
        <v/>
      </c>
      <c r="O635" s="513"/>
      <c r="P635" s="497" t="str">
        <f t="shared" si="226"/>
        <v/>
      </c>
      <c r="Q635" s="167" t="str">
        <f t="shared" si="227"/>
        <v/>
      </c>
    </row>
    <row r="636" spans="1:17">
      <c r="A636" s="497">
        <f>Tally!B1238</f>
        <v>0</v>
      </c>
      <c r="B636" s="523">
        <f>Tally!C1238</f>
        <v>0</v>
      </c>
      <c r="C636" s="498">
        <f>Tally!V1238</f>
        <v>0</v>
      </c>
      <c r="D636" s="497">
        <f>Tally!R1238</f>
        <v>0</v>
      </c>
      <c r="E636" s="497" t="str">
        <f t="shared" si="219"/>
        <v/>
      </c>
      <c r="F636" s="513"/>
      <c r="G636" s="497" t="str">
        <f t="shared" si="220"/>
        <v/>
      </c>
      <c r="H636" s="497" t="str">
        <f t="shared" si="221"/>
        <v/>
      </c>
      <c r="I636" s="513"/>
      <c r="J636" s="513"/>
      <c r="K636" s="497" t="str">
        <f t="shared" si="222"/>
        <v/>
      </c>
      <c r="L636" s="516" t="str">
        <f t="shared" si="223"/>
        <v/>
      </c>
      <c r="M636" s="516" t="str">
        <f t="shared" si="224"/>
        <v/>
      </c>
      <c r="N636" s="516" t="str">
        <f t="shared" si="225"/>
        <v/>
      </c>
      <c r="O636" s="513"/>
      <c r="P636" s="497" t="str">
        <f t="shared" si="226"/>
        <v/>
      </c>
      <c r="Q636" s="167" t="str">
        <f t="shared" si="227"/>
        <v/>
      </c>
    </row>
    <row r="637" spans="1:17">
      <c r="A637" s="497">
        <f>Tally!B1239</f>
        <v>0</v>
      </c>
      <c r="B637" s="523">
        <f>Tally!C1239</f>
        <v>0</v>
      </c>
      <c r="C637" s="498">
        <f>Tally!V1239</f>
        <v>0</v>
      </c>
      <c r="D637" s="497">
        <f>Tally!R1239</f>
        <v>0</v>
      </c>
      <c r="E637" s="497" t="str">
        <f t="shared" si="219"/>
        <v/>
      </c>
      <c r="F637" s="513"/>
      <c r="G637" s="497" t="str">
        <f t="shared" si="220"/>
        <v/>
      </c>
      <c r="H637" s="497" t="str">
        <f t="shared" si="221"/>
        <v/>
      </c>
      <c r="I637" s="513"/>
      <c r="J637" s="513"/>
      <c r="K637" s="497" t="str">
        <f t="shared" si="222"/>
        <v/>
      </c>
      <c r="L637" s="516" t="str">
        <f t="shared" si="223"/>
        <v/>
      </c>
      <c r="M637" s="516" t="str">
        <f t="shared" si="224"/>
        <v/>
      </c>
      <c r="N637" s="516" t="str">
        <f t="shared" si="225"/>
        <v/>
      </c>
      <c r="O637" s="513"/>
      <c r="P637" s="497" t="str">
        <f t="shared" si="226"/>
        <v/>
      </c>
      <c r="Q637" s="167" t="str">
        <f t="shared" si="227"/>
        <v/>
      </c>
    </row>
    <row r="638" spans="1:17">
      <c r="A638" s="497">
        <f>Tally!B1240</f>
        <v>0</v>
      </c>
      <c r="B638" s="523">
        <f>Tally!C1240</f>
        <v>0</v>
      </c>
      <c r="C638" s="498">
        <f>Tally!V1240</f>
        <v>0</v>
      </c>
      <c r="D638" s="497">
        <f>Tally!R1240</f>
        <v>0</v>
      </c>
      <c r="E638" s="497" t="str">
        <f t="shared" si="219"/>
        <v/>
      </c>
      <c r="F638" s="513"/>
      <c r="G638" s="497" t="str">
        <f t="shared" si="220"/>
        <v/>
      </c>
      <c r="H638" s="497" t="str">
        <f t="shared" si="221"/>
        <v/>
      </c>
      <c r="I638" s="513"/>
      <c r="J638" s="513"/>
      <c r="K638" s="497" t="str">
        <f t="shared" si="222"/>
        <v/>
      </c>
      <c r="L638" s="516" t="str">
        <f t="shared" si="223"/>
        <v/>
      </c>
      <c r="M638" s="516" t="str">
        <f t="shared" si="224"/>
        <v/>
      </c>
      <c r="N638" s="516" t="str">
        <f t="shared" si="225"/>
        <v/>
      </c>
      <c r="O638" s="513"/>
      <c r="P638" s="497" t="str">
        <f t="shared" si="226"/>
        <v/>
      </c>
      <c r="Q638" s="167" t="str">
        <f t="shared" si="227"/>
        <v/>
      </c>
    </row>
    <row r="639" spans="1:17">
      <c r="A639" s="497">
        <f>Tally!B1241</f>
        <v>0</v>
      </c>
      <c r="B639" s="523">
        <f>Tally!C1241</f>
        <v>0</v>
      </c>
      <c r="C639" s="498">
        <f>Tally!V1241</f>
        <v>0</v>
      </c>
      <c r="D639" s="497">
        <f>Tally!R1241</f>
        <v>0</v>
      </c>
      <c r="E639" s="497" t="str">
        <f t="shared" si="219"/>
        <v/>
      </c>
      <c r="F639" s="513"/>
      <c r="G639" s="497" t="str">
        <f t="shared" si="220"/>
        <v/>
      </c>
      <c r="H639" s="497" t="str">
        <f t="shared" si="221"/>
        <v/>
      </c>
      <c r="I639" s="513"/>
      <c r="J639" s="513"/>
      <c r="K639" s="497" t="str">
        <f t="shared" si="222"/>
        <v/>
      </c>
      <c r="L639" s="516" t="str">
        <f t="shared" si="223"/>
        <v/>
      </c>
      <c r="M639" s="516" t="str">
        <f t="shared" si="224"/>
        <v/>
      </c>
      <c r="N639" s="516" t="str">
        <f t="shared" si="225"/>
        <v/>
      </c>
      <c r="O639" s="513"/>
      <c r="P639" s="497" t="str">
        <f t="shared" si="226"/>
        <v/>
      </c>
      <c r="Q639" s="167" t="str">
        <f t="shared" si="227"/>
        <v/>
      </c>
    </row>
    <row r="640" spans="1:17">
      <c r="A640" s="497">
        <f>Tally!B1242</f>
        <v>0</v>
      </c>
      <c r="B640" s="523">
        <f>Tally!C1242</f>
        <v>0</v>
      </c>
      <c r="C640" s="498">
        <f>Tally!V1242</f>
        <v>0</v>
      </c>
      <c r="D640" s="497">
        <f>Tally!R1242</f>
        <v>0</v>
      </c>
      <c r="E640" s="497" t="str">
        <f t="shared" si="219"/>
        <v/>
      </c>
      <c r="F640" s="513"/>
      <c r="G640" s="497" t="str">
        <f t="shared" si="220"/>
        <v/>
      </c>
      <c r="H640" s="497" t="str">
        <f t="shared" si="221"/>
        <v/>
      </c>
      <c r="I640" s="513"/>
      <c r="J640" s="513"/>
      <c r="K640" s="497" t="str">
        <f t="shared" si="222"/>
        <v/>
      </c>
      <c r="L640" s="516" t="str">
        <f t="shared" si="223"/>
        <v/>
      </c>
      <c r="M640" s="516" t="str">
        <f t="shared" si="224"/>
        <v/>
      </c>
      <c r="N640" s="516" t="str">
        <f t="shared" si="225"/>
        <v/>
      </c>
      <c r="O640" s="513"/>
      <c r="P640" s="497" t="str">
        <f t="shared" si="226"/>
        <v/>
      </c>
      <c r="Q640" s="167" t="str">
        <f t="shared" si="227"/>
        <v/>
      </c>
    </row>
    <row r="641" spans="1:17">
      <c r="A641" s="497">
        <f>Tally!B1243</f>
        <v>0</v>
      </c>
      <c r="B641" s="523">
        <f>Tally!C1243</f>
        <v>0</v>
      </c>
      <c r="C641" s="498">
        <f>Tally!V1243</f>
        <v>0</v>
      </c>
      <c r="D641" s="497">
        <f>Tally!R1243</f>
        <v>0</v>
      </c>
      <c r="E641" s="497" t="str">
        <f t="shared" si="219"/>
        <v/>
      </c>
      <c r="F641" s="513"/>
      <c r="G641" s="497" t="str">
        <f t="shared" si="220"/>
        <v/>
      </c>
      <c r="H641" s="497" t="str">
        <f t="shared" si="221"/>
        <v/>
      </c>
      <c r="I641" s="513"/>
      <c r="J641" s="513"/>
      <c r="K641" s="497" t="str">
        <f t="shared" si="222"/>
        <v/>
      </c>
      <c r="L641" s="516" t="str">
        <f t="shared" si="223"/>
        <v/>
      </c>
      <c r="M641" s="516" t="str">
        <f t="shared" si="224"/>
        <v/>
      </c>
      <c r="N641" s="516" t="str">
        <f t="shared" si="225"/>
        <v/>
      </c>
      <c r="O641" s="513"/>
      <c r="P641" s="497" t="str">
        <f t="shared" si="226"/>
        <v/>
      </c>
      <c r="Q641" s="167" t="str">
        <f t="shared" si="227"/>
        <v/>
      </c>
    </row>
    <row r="642" spans="1:17">
      <c r="A642" s="497">
        <f>Tally!B1244</f>
        <v>0</v>
      </c>
      <c r="B642" s="523">
        <f>Tally!C1244</f>
        <v>0</v>
      </c>
      <c r="C642" s="498">
        <f>Tally!V1244</f>
        <v>0</v>
      </c>
      <c r="D642" s="497">
        <f>Tally!R1244</f>
        <v>0</v>
      </c>
      <c r="E642" s="497" t="str">
        <f t="shared" si="219"/>
        <v/>
      </c>
      <c r="F642" s="513"/>
      <c r="G642" s="497" t="str">
        <f t="shared" si="220"/>
        <v/>
      </c>
      <c r="H642" s="497" t="str">
        <f t="shared" si="221"/>
        <v/>
      </c>
      <c r="I642" s="513"/>
      <c r="J642" s="513"/>
      <c r="K642" s="497" t="str">
        <f t="shared" si="222"/>
        <v/>
      </c>
      <c r="L642" s="516" t="str">
        <f t="shared" si="223"/>
        <v/>
      </c>
      <c r="M642" s="516" t="str">
        <f t="shared" si="224"/>
        <v/>
      </c>
      <c r="N642" s="516" t="str">
        <f t="shared" si="225"/>
        <v/>
      </c>
      <c r="O642" s="513"/>
      <c r="P642" s="497" t="str">
        <f t="shared" si="226"/>
        <v/>
      </c>
      <c r="Q642" s="167" t="str">
        <f t="shared" si="227"/>
        <v/>
      </c>
    </row>
    <row r="643" spans="1:17">
      <c r="A643" s="497">
        <f>Tally!B1245</f>
        <v>0</v>
      </c>
      <c r="B643" s="523">
        <f>Tally!C1245</f>
        <v>0</v>
      </c>
      <c r="C643" s="498">
        <f>Tally!V1245</f>
        <v>0</v>
      </c>
      <c r="D643" s="497">
        <f>Tally!R1245</f>
        <v>0</v>
      </c>
      <c r="E643" s="497" t="str">
        <f t="shared" si="219"/>
        <v/>
      </c>
      <c r="F643" s="513"/>
      <c r="G643" s="497" t="str">
        <f t="shared" si="220"/>
        <v/>
      </c>
      <c r="H643" s="497" t="str">
        <f t="shared" si="221"/>
        <v/>
      </c>
      <c r="I643" s="513"/>
      <c r="J643" s="513"/>
      <c r="K643" s="497" t="str">
        <f t="shared" si="222"/>
        <v/>
      </c>
      <c r="L643" s="516" t="str">
        <f t="shared" si="223"/>
        <v/>
      </c>
      <c r="M643" s="516" t="str">
        <f t="shared" si="224"/>
        <v/>
      </c>
      <c r="N643" s="516" t="str">
        <f t="shared" si="225"/>
        <v/>
      </c>
      <c r="O643" s="513"/>
      <c r="P643" s="497" t="str">
        <f t="shared" si="226"/>
        <v/>
      </c>
      <c r="Q643" s="167" t="str">
        <f t="shared" si="227"/>
        <v/>
      </c>
    </row>
    <row r="644" spans="1:17">
      <c r="A644" s="497">
        <f>Tally!B1246</f>
        <v>0</v>
      </c>
      <c r="B644" s="523">
        <f>Tally!C1246</f>
        <v>0</v>
      </c>
      <c r="C644" s="498">
        <f>Tally!V1246</f>
        <v>0</v>
      </c>
      <c r="D644" s="497">
        <f>Tally!R1246</f>
        <v>0</v>
      </c>
      <c r="E644" s="497" t="str">
        <f t="shared" si="219"/>
        <v/>
      </c>
      <c r="F644" s="513"/>
      <c r="G644" s="497" t="str">
        <f t="shared" si="220"/>
        <v/>
      </c>
      <c r="H644" s="497" t="str">
        <f t="shared" si="221"/>
        <v/>
      </c>
      <c r="I644" s="513"/>
      <c r="J644" s="513"/>
      <c r="K644" s="497" t="str">
        <f t="shared" si="222"/>
        <v/>
      </c>
      <c r="L644" s="516" t="str">
        <f t="shared" si="223"/>
        <v/>
      </c>
      <c r="M644" s="516" t="str">
        <f t="shared" si="224"/>
        <v/>
      </c>
      <c r="N644" s="516" t="str">
        <f t="shared" si="225"/>
        <v/>
      </c>
      <c r="O644" s="513"/>
      <c r="P644" s="497" t="str">
        <f t="shared" si="226"/>
        <v/>
      </c>
      <c r="Q644" s="167" t="str">
        <f t="shared" si="227"/>
        <v/>
      </c>
    </row>
    <row r="645" spans="1:17">
      <c r="A645" s="497">
        <f>Tally!B1247</f>
        <v>0</v>
      </c>
      <c r="B645" s="523">
        <f>Tally!C1247</f>
        <v>0</v>
      </c>
      <c r="C645" s="498">
        <f>Tally!V1247</f>
        <v>0</v>
      </c>
      <c r="D645" s="497">
        <f>Tally!R1247</f>
        <v>0</v>
      </c>
      <c r="E645" s="497" t="str">
        <f t="shared" si="219"/>
        <v/>
      </c>
      <c r="F645" s="513"/>
      <c r="G645" s="497" t="str">
        <f t="shared" si="220"/>
        <v/>
      </c>
      <c r="H645" s="497" t="str">
        <f t="shared" si="221"/>
        <v/>
      </c>
      <c r="I645" s="513"/>
      <c r="J645" s="513"/>
      <c r="K645" s="497" t="str">
        <f t="shared" si="222"/>
        <v/>
      </c>
      <c r="L645" s="516" t="str">
        <f t="shared" si="223"/>
        <v/>
      </c>
      <c r="M645" s="516" t="str">
        <f t="shared" si="224"/>
        <v/>
      </c>
      <c r="N645" s="516" t="str">
        <f t="shared" si="225"/>
        <v/>
      </c>
      <c r="O645" s="513"/>
      <c r="P645" s="497" t="str">
        <f t="shared" si="226"/>
        <v/>
      </c>
      <c r="Q645" s="167" t="str">
        <f t="shared" si="227"/>
        <v/>
      </c>
    </row>
    <row r="646" spans="1:17">
      <c r="A646" s="497">
        <f>Tally!B1248</f>
        <v>0</v>
      </c>
      <c r="B646" s="523">
        <f>Tally!C1248</f>
        <v>0</v>
      </c>
      <c r="C646" s="498">
        <f>Tally!V1248</f>
        <v>0</v>
      </c>
      <c r="D646" s="497">
        <f>Tally!R1248</f>
        <v>0</v>
      </c>
      <c r="E646" s="497" t="str">
        <f t="shared" si="219"/>
        <v/>
      </c>
      <c r="F646" s="513"/>
      <c r="G646" s="497" t="str">
        <f t="shared" si="220"/>
        <v/>
      </c>
      <c r="H646" s="497" t="str">
        <f t="shared" si="221"/>
        <v/>
      </c>
      <c r="I646" s="513"/>
      <c r="J646" s="513"/>
      <c r="K646" s="497" t="str">
        <f t="shared" si="222"/>
        <v/>
      </c>
      <c r="L646" s="516" t="str">
        <f t="shared" si="223"/>
        <v/>
      </c>
      <c r="M646" s="516" t="str">
        <f t="shared" si="224"/>
        <v/>
      </c>
      <c r="N646" s="516" t="str">
        <f t="shared" si="225"/>
        <v/>
      </c>
      <c r="O646" s="513"/>
      <c r="P646" s="497" t="str">
        <f t="shared" si="226"/>
        <v/>
      </c>
      <c r="Q646" s="167" t="str">
        <f t="shared" si="227"/>
        <v/>
      </c>
    </row>
    <row r="647" spans="1:17">
      <c r="A647" s="497">
        <f>Tally!B1249</f>
        <v>0</v>
      </c>
      <c r="B647" s="523">
        <f>Tally!C1249</f>
        <v>0</v>
      </c>
      <c r="C647" s="498">
        <f>Tally!V1249</f>
        <v>0</v>
      </c>
      <c r="D647" s="497">
        <f>Tally!R1249</f>
        <v>0</v>
      </c>
      <c r="E647" s="497" t="str">
        <f t="shared" si="219"/>
        <v/>
      </c>
      <c r="F647" s="513"/>
      <c r="G647" s="497" t="str">
        <f t="shared" si="220"/>
        <v/>
      </c>
      <c r="H647" s="497" t="str">
        <f t="shared" si="221"/>
        <v/>
      </c>
      <c r="I647" s="513"/>
      <c r="J647" s="513"/>
      <c r="K647" s="497" t="str">
        <f t="shared" si="222"/>
        <v/>
      </c>
      <c r="L647" s="516" t="str">
        <f t="shared" si="223"/>
        <v/>
      </c>
      <c r="M647" s="516" t="str">
        <f t="shared" si="224"/>
        <v/>
      </c>
      <c r="N647" s="516" t="str">
        <f t="shared" si="225"/>
        <v/>
      </c>
      <c r="O647" s="513"/>
      <c r="P647" s="497" t="str">
        <f t="shared" si="226"/>
        <v/>
      </c>
      <c r="Q647" s="167" t="str">
        <f t="shared" si="227"/>
        <v/>
      </c>
    </row>
    <row r="648" spans="1:17">
      <c r="A648" s="497">
        <f>Tally!B1250</f>
        <v>0</v>
      </c>
      <c r="B648" s="523">
        <f>Tally!C1250</f>
        <v>0</v>
      </c>
      <c r="C648" s="498">
        <f>Tally!V1250</f>
        <v>0</v>
      </c>
      <c r="D648" s="497">
        <f>Tally!R1250</f>
        <v>0</v>
      </c>
      <c r="E648" s="497" t="str">
        <f t="shared" si="219"/>
        <v/>
      </c>
      <c r="F648" s="513"/>
      <c r="G648" s="497" t="str">
        <f t="shared" si="220"/>
        <v/>
      </c>
      <c r="H648" s="497" t="str">
        <f t="shared" si="221"/>
        <v/>
      </c>
      <c r="I648" s="513"/>
      <c r="J648" s="513"/>
      <c r="K648" s="497" t="str">
        <f t="shared" si="222"/>
        <v/>
      </c>
      <c r="L648" s="516" t="str">
        <f t="shared" si="223"/>
        <v/>
      </c>
      <c r="M648" s="516" t="str">
        <f t="shared" si="224"/>
        <v/>
      </c>
      <c r="N648" s="516" t="str">
        <f t="shared" si="225"/>
        <v/>
      </c>
      <c r="O648" s="513"/>
      <c r="P648" s="497" t="str">
        <f t="shared" si="226"/>
        <v/>
      </c>
      <c r="Q648" s="167" t="str">
        <f t="shared" si="227"/>
        <v/>
      </c>
    </row>
    <row r="649" spans="1:17">
      <c r="A649" s="497">
        <f>Tally!B1251</f>
        <v>0</v>
      </c>
      <c r="B649" s="523">
        <f>Tally!C1251</f>
        <v>0</v>
      </c>
      <c r="C649" s="498">
        <f>Tally!V1251</f>
        <v>0</v>
      </c>
      <c r="D649" s="497">
        <f>Tally!R1251</f>
        <v>0</v>
      </c>
      <c r="E649" s="497" t="str">
        <f t="shared" si="219"/>
        <v/>
      </c>
      <c r="F649" s="513"/>
      <c r="G649" s="497" t="str">
        <f t="shared" si="220"/>
        <v/>
      </c>
      <c r="H649" s="497" t="str">
        <f t="shared" si="221"/>
        <v/>
      </c>
      <c r="I649" s="513"/>
      <c r="J649" s="513"/>
      <c r="K649" s="497" t="str">
        <f t="shared" si="222"/>
        <v/>
      </c>
      <c r="L649" s="516" t="str">
        <f t="shared" si="223"/>
        <v/>
      </c>
      <c r="M649" s="516" t="str">
        <f t="shared" si="224"/>
        <v/>
      </c>
      <c r="N649" s="516" t="str">
        <f t="shared" si="225"/>
        <v/>
      </c>
      <c r="O649" s="513"/>
      <c r="P649" s="497" t="str">
        <f t="shared" si="226"/>
        <v/>
      </c>
      <c r="Q649" s="167" t="str">
        <f t="shared" si="227"/>
        <v/>
      </c>
    </row>
    <row r="650" spans="1:17">
      <c r="A650" s="497">
        <f>Tally!B1252</f>
        <v>0</v>
      </c>
      <c r="B650" s="523">
        <f>Tally!C1252</f>
        <v>0</v>
      </c>
      <c r="C650" s="498">
        <f>Tally!V1252</f>
        <v>0</v>
      </c>
      <c r="D650" s="497">
        <f>Tally!R1252</f>
        <v>0</v>
      </c>
      <c r="E650" s="497" t="str">
        <f t="shared" si="219"/>
        <v/>
      </c>
      <c r="F650" s="513"/>
      <c r="G650" s="497" t="str">
        <f t="shared" si="220"/>
        <v/>
      </c>
      <c r="H650" s="497" t="str">
        <f t="shared" si="221"/>
        <v/>
      </c>
      <c r="I650" s="513"/>
      <c r="J650" s="513"/>
      <c r="K650" s="497" t="str">
        <f t="shared" si="222"/>
        <v/>
      </c>
      <c r="L650" s="516" t="str">
        <f t="shared" si="223"/>
        <v/>
      </c>
      <c r="M650" s="516" t="str">
        <f t="shared" si="224"/>
        <v/>
      </c>
      <c r="N650" s="516" t="str">
        <f t="shared" si="225"/>
        <v/>
      </c>
      <c r="O650" s="513"/>
      <c r="P650" s="497" t="str">
        <f t="shared" si="226"/>
        <v/>
      </c>
      <c r="Q650" s="167" t="str">
        <f t="shared" si="227"/>
        <v/>
      </c>
    </row>
    <row r="651" spans="1:17">
      <c r="A651" s="497">
        <f>Tally!B1253</f>
        <v>0</v>
      </c>
      <c r="B651" s="523">
        <f>Tally!C1253</f>
        <v>0</v>
      </c>
      <c r="C651" s="498">
        <f>Tally!V1253</f>
        <v>0</v>
      </c>
      <c r="D651" s="497">
        <f>Tally!R1253</f>
        <v>0</v>
      </c>
      <c r="E651" s="497" t="str">
        <f t="shared" si="219"/>
        <v/>
      </c>
      <c r="F651" s="513"/>
      <c r="G651" s="497" t="str">
        <f t="shared" si="220"/>
        <v/>
      </c>
      <c r="H651" s="497" t="str">
        <f t="shared" si="221"/>
        <v/>
      </c>
      <c r="I651" s="513"/>
      <c r="J651" s="513"/>
      <c r="K651" s="497" t="str">
        <f t="shared" si="222"/>
        <v/>
      </c>
      <c r="L651" s="516" t="str">
        <f t="shared" si="223"/>
        <v/>
      </c>
      <c r="M651" s="516" t="str">
        <f t="shared" si="224"/>
        <v/>
      </c>
      <c r="N651" s="516" t="str">
        <f t="shared" si="225"/>
        <v/>
      </c>
      <c r="O651" s="513"/>
      <c r="P651" s="497" t="str">
        <f t="shared" si="226"/>
        <v/>
      </c>
      <c r="Q651" s="167" t="str">
        <f t="shared" si="227"/>
        <v/>
      </c>
    </row>
    <row r="652" spans="1:17">
      <c r="A652" s="497">
        <f>Tally!B1254</f>
        <v>0</v>
      </c>
      <c r="B652" s="523">
        <f>Tally!C1254</f>
        <v>0</v>
      </c>
      <c r="C652" s="498">
        <f>Tally!V1254</f>
        <v>0</v>
      </c>
      <c r="D652" s="497">
        <f>Tally!R1254</f>
        <v>0</v>
      </c>
      <c r="E652" s="497" t="str">
        <f t="shared" si="219"/>
        <v/>
      </c>
      <c r="F652" s="513"/>
      <c r="G652" s="497" t="str">
        <f t="shared" si="220"/>
        <v/>
      </c>
      <c r="H652" s="497" t="str">
        <f t="shared" si="221"/>
        <v/>
      </c>
      <c r="I652" s="513"/>
      <c r="J652" s="513"/>
      <c r="K652" s="497" t="str">
        <f t="shared" si="222"/>
        <v/>
      </c>
      <c r="L652" s="516" t="str">
        <f t="shared" si="223"/>
        <v/>
      </c>
      <c r="M652" s="516" t="str">
        <f t="shared" si="224"/>
        <v/>
      </c>
      <c r="N652" s="516" t="str">
        <f t="shared" si="225"/>
        <v/>
      </c>
      <c r="O652" s="513"/>
      <c r="P652" s="497" t="str">
        <f t="shared" si="226"/>
        <v/>
      </c>
      <c r="Q652" s="167" t="str">
        <f t="shared" si="227"/>
        <v/>
      </c>
    </row>
    <row r="653" spans="1:17">
      <c r="A653" s="497">
        <f>Tally!B1255</f>
        <v>0</v>
      </c>
      <c r="B653" s="523">
        <f>Tally!C1255</f>
        <v>0</v>
      </c>
      <c r="C653" s="498">
        <f>Tally!V1255</f>
        <v>0</v>
      </c>
      <c r="D653" s="497">
        <f>Tally!R1255</f>
        <v>0</v>
      </c>
      <c r="E653" s="497" t="str">
        <f t="shared" si="219"/>
        <v/>
      </c>
      <c r="F653" s="513"/>
      <c r="G653" s="497" t="str">
        <f t="shared" si="220"/>
        <v/>
      </c>
      <c r="H653" s="497" t="str">
        <f t="shared" si="221"/>
        <v/>
      </c>
      <c r="I653" s="513"/>
      <c r="J653" s="513"/>
      <c r="K653" s="497" t="str">
        <f t="shared" si="222"/>
        <v/>
      </c>
      <c r="L653" s="516" t="str">
        <f t="shared" si="223"/>
        <v/>
      </c>
      <c r="M653" s="516" t="str">
        <f t="shared" si="224"/>
        <v/>
      </c>
      <c r="N653" s="516" t="str">
        <f t="shared" si="225"/>
        <v/>
      </c>
      <c r="O653" s="513"/>
      <c r="P653" s="497" t="str">
        <f t="shared" si="226"/>
        <v/>
      </c>
      <c r="Q653" s="167" t="str">
        <f t="shared" si="227"/>
        <v/>
      </c>
    </row>
    <row r="654" spans="1:17">
      <c r="A654" s="497">
        <f>Tally!B1256</f>
        <v>0</v>
      </c>
      <c r="B654" s="523">
        <f>Tally!C1256</f>
        <v>0</v>
      </c>
      <c r="C654" s="498">
        <f>Tally!V1256</f>
        <v>0</v>
      </c>
      <c r="D654" s="497">
        <f>Tally!R1256</f>
        <v>0</v>
      </c>
      <c r="E654" s="497" t="str">
        <f t="shared" si="219"/>
        <v/>
      </c>
      <c r="F654" s="513"/>
      <c r="G654" s="497" t="str">
        <f t="shared" si="220"/>
        <v/>
      </c>
      <c r="H654" s="497" t="str">
        <f t="shared" si="221"/>
        <v/>
      </c>
      <c r="I654" s="513"/>
      <c r="J654" s="513"/>
      <c r="K654" s="497" t="str">
        <f t="shared" si="222"/>
        <v/>
      </c>
      <c r="L654" s="516" t="str">
        <f t="shared" si="223"/>
        <v/>
      </c>
      <c r="M654" s="516" t="str">
        <f t="shared" si="224"/>
        <v/>
      </c>
      <c r="N654" s="516" t="str">
        <f t="shared" si="225"/>
        <v/>
      </c>
      <c r="O654" s="513"/>
      <c r="P654" s="497" t="str">
        <f t="shared" si="226"/>
        <v/>
      </c>
      <c r="Q654" s="167" t="str">
        <f t="shared" si="227"/>
        <v/>
      </c>
    </row>
    <row r="655" spans="1:17">
      <c r="A655" s="497">
        <f>Tally!B1257</f>
        <v>0</v>
      </c>
      <c r="B655" s="523">
        <f>Tally!C1257</f>
        <v>0</v>
      </c>
      <c r="C655" s="498">
        <f>Tally!V1257</f>
        <v>0</v>
      </c>
      <c r="D655" s="497">
        <f>Tally!R1257</f>
        <v>0</v>
      </c>
      <c r="E655" s="497" t="str">
        <f t="shared" si="219"/>
        <v/>
      </c>
      <c r="F655" s="513"/>
      <c r="G655" s="497" t="str">
        <f t="shared" si="220"/>
        <v/>
      </c>
      <c r="H655" s="497" t="str">
        <f t="shared" si="221"/>
        <v/>
      </c>
      <c r="I655" s="513"/>
      <c r="J655" s="513"/>
      <c r="K655" s="497" t="str">
        <f t="shared" si="222"/>
        <v/>
      </c>
      <c r="L655" s="516" t="str">
        <f t="shared" si="223"/>
        <v/>
      </c>
      <c r="M655" s="516" t="str">
        <f t="shared" si="224"/>
        <v/>
      </c>
      <c r="N655" s="516" t="str">
        <f t="shared" si="225"/>
        <v/>
      </c>
      <c r="O655" s="513"/>
      <c r="P655" s="497" t="str">
        <f t="shared" si="226"/>
        <v/>
      </c>
      <c r="Q655" s="167" t="str">
        <f t="shared" si="227"/>
        <v/>
      </c>
    </row>
    <row r="656" spans="1:17">
      <c r="A656" s="497">
        <f>Tally!B1258</f>
        <v>0</v>
      </c>
      <c r="B656" s="523">
        <f>Tally!C1258</f>
        <v>0</v>
      </c>
      <c r="C656" s="498">
        <f>Tally!V1258</f>
        <v>0</v>
      </c>
      <c r="D656" s="497">
        <f>Tally!R1258</f>
        <v>0</v>
      </c>
      <c r="E656" s="497" t="str">
        <f t="shared" si="219"/>
        <v/>
      </c>
      <c r="F656" s="513"/>
      <c r="G656" s="497" t="str">
        <f t="shared" si="220"/>
        <v/>
      </c>
      <c r="H656" s="497" t="str">
        <f t="shared" si="221"/>
        <v/>
      </c>
      <c r="I656" s="513"/>
      <c r="J656" s="513"/>
      <c r="K656" s="497" t="str">
        <f t="shared" si="222"/>
        <v/>
      </c>
      <c r="L656" s="516" t="str">
        <f t="shared" si="223"/>
        <v/>
      </c>
      <c r="M656" s="516" t="str">
        <f t="shared" si="224"/>
        <v/>
      </c>
      <c r="N656" s="516" t="str">
        <f t="shared" si="225"/>
        <v/>
      </c>
      <c r="O656" s="513"/>
      <c r="P656" s="497" t="str">
        <f t="shared" si="226"/>
        <v/>
      </c>
      <c r="Q656" s="167" t="str">
        <f t="shared" si="227"/>
        <v/>
      </c>
    </row>
    <row r="657" spans="1:17">
      <c r="A657" s="497">
        <f>Tally!B1259</f>
        <v>0</v>
      </c>
      <c r="B657" s="523">
        <f>Tally!C1259</f>
        <v>0</v>
      </c>
      <c r="C657" s="498">
        <f>Tally!V1259</f>
        <v>0</v>
      </c>
      <c r="D657" s="497">
        <f>Tally!R1259</f>
        <v>0</v>
      </c>
      <c r="E657" s="497" t="str">
        <f t="shared" si="219"/>
        <v/>
      </c>
      <c r="F657" s="513"/>
      <c r="G657" s="497" t="str">
        <f t="shared" si="220"/>
        <v/>
      </c>
      <c r="H657" s="497" t="str">
        <f t="shared" si="221"/>
        <v/>
      </c>
      <c r="I657" s="513"/>
      <c r="J657" s="513"/>
      <c r="K657" s="497" t="str">
        <f t="shared" si="222"/>
        <v/>
      </c>
      <c r="L657" s="516" t="str">
        <f t="shared" si="223"/>
        <v/>
      </c>
      <c r="M657" s="516" t="str">
        <f t="shared" si="224"/>
        <v/>
      </c>
      <c r="N657" s="516" t="str">
        <f t="shared" si="225"/>
        <v/>
      </c>
      <c r="O657" s="513"/>
      <c r="P657" s="497" t="str">
        <f t="shared" si="226"/>
        <v/>
      </c>
      <c r="Q657" s="167" t="str">
        <f t="shared" si="227"/>
        <v/>
      </c>
    </row>
    <row r="658" spans="1:17">
      <c r="A658" s="497">
        <f>Tally!B1260</f>
        <v>0</v>
      </c>
      <c r="B658" s="523">
        <f>Tally!C1260</f>
        <v>0</v>
      </c>
      <c r="C658" s="498">
        <f>Tally!V1260</f>
        <v>0</v>
      </c>
      <c r="D658" s="497">
        <f>Tally!R1260</f>
        <v>0</v>
      </c>
      <c r="E658" s="497" t="str">
        <f t="shared" si="219"/>
        <v/>
      </c>
      <c r="F658" s="513"/>
      <c r="G658" s="497" t="str">
        <f t="shared" si="220"/>
        <v/>
      </c>
      <c r="H658" s="497" t="str">
        <f t="shared" si="221"/>
        <v/>
      </c>
      <c r="I658" s="513"/>
      <c r="J658" s="513"/>
      <c r="K658" s="497" t="str">
        <f t="shared" si="222"/>
        <v/>
      </c>
      <c r="L658" s="516" t="str">
        <f t="shared" si="223"/>
        <v/>
      </c>
      <c r="M658" s="516" t="str">
        <f t="shared" si="224"/>
        <v/>
      </c>
      <c r="N658" s="516" t="str">
        <f t="shared" si="225"/>
        <v/>
      </c>
      <c r="O658" s="513"/>
      <c r="P658" s="497" t="str">
        <f t="shared" si="226"/>
        <v/>
      </c>
      <c r="Q658" s="167" t="str">
        <f t="shared" si="227"/>
        <v/>
      </c>
    </row>
    <row r="660" spans="1:17" ht="13.5" thickBot="1"/>
    <row r="661" spans="1:17" ht="13.5" thickBot="1">
      <c r="E661" s="613" t="str">
        <f>"Totals For "&amp;A663</f>
        <v>Totals For Input Section 15</v>
      </c>
      <c r="F661" s="614"/>
      <c r="G661" s="614"/>
      <c r="H661" s="614"/>
      <c r="I661" s="614"/>
      <c r="J661" s="614"/>
      <c r="K661" s="615"/>
    </row>
    <row r="662" spans="1:17" ht="13.5" thickBot="1">
      <c r="A662" s="252" t="s">
        <v>154</v>
      </c>
      <c r="E662" s="616" t="s">
        <v>252</v>
      </c>
      <c r="F662" s="578"/>
      <c r="G662" s="578"/>
      <c r="H662" s="521">
        <f>SUM(N665:N704)</f>
        <v>0</v>
      </c>
      <c r="I662" s="617" t="s">
        <v>232</v>
      </c>
      <c r="J662" s="618"/>
      <c r="K662" s="520">
        <f>SUM(P665:P704)</f>
        <v>0</v>
      </c>
    </row>
    <row r="663" spans="1:17" ht="13.5" thickBot="1">
      <c r="A663" s="613" t="str">
        <f>Tally!B1304</f>
        <v>Input Section 15</v>
      </c>
      <c r="B663" s="615"/>
      <c r="E663" s="495"/>
      <c r="F663" s="619" t="s">
        <v>253</v>
      </c>
      <c r="G663" s="619"/>
      <c r="H663" s="620" t="str">
        <f>IF(K662="","",IF(K662&gt;0,"Lost FTE", IF(K662&lt;0,"Gained FTE","Even")))</f>
        <v>Even</v>
      </c>
      <c r="I663" s="620"/>
      <c r="J663" s="522"/>
      <c r="K663" s="496"/>
    </row>
    <row r="664" spans="1:17" ht="51">
      <c r="A664" s="502" t="s">
        <v>38</v>
      </c>
      <c r="B664" s="2" t="s">
        <v>39</v>
      </c>
      <c r="C664" s="494" t="s">
        <v>43</v>
      </c>
      <c r="D664" s="159" t="s">
        <v>239</v>
      </c>
      <c r="E664" s="159" t="s">
        <v>240</v>
      </c>
      <c r="F664" s="159" t="s">
        <v>241</v>
      </c>
      <c r="G664" s="159" t="s">
        <v>242</v>
      </c>
      <c r="H664" s="159" t="s">
        <v>243</v>
      </c>
      <c r="I664" s="159" t="s">
        <v>244</v>
      </c>
      <c r="J664" s="511" t="s">
        <v>245</v>
      </c>
      <c r="K664" s="511" t="s">
        <v>246</v>
      </c>
      <c r="L664" s="159" t="s">
        <v>247</v>
      </c>
      <c r="M664" s="159" t="s">
        <v>248</v>
      </c>
      <c r="N664" s="159" t="s">
        <v>249</v>
      </c>
      <c r="O664" s="512" t="s">
        <v>250</v>
      </c>
      <c r="P664" s="159" t="s">
        <v>251</v>
      </c>
    </row>
    <row r="665" spans="1:17">
      <c r="A665" s="497">
        <f>Tally!B1308</f>
        <v>0</v>
      </c>
      <c r="B665" s="523">
        <f>Tally!C1308</f>
        <v>0</v>
      </c>
      <c r="C665" s="498">
        <f>Tally!V1308</f>
        <v>0</v>
      </c>
      <c r="D665" s="497">
        <f>Tally!R1308</f>
        <v>0</v>
      </c>
      <c r="E665" s="497" t="str">
        <f t="shared" ref="E665" si="228">IFERROR(C665/D665,"")</f>
        <v/>
      </c>
      <c r="F665" s="513"/>
      <c r="G665" s="497" t="str">
        <f t="shared" ref="G665" si="229">IFERROR(IF(F665&lt;&gt;"",F665-E665,$C$7-E665),"")</f>
        <v/>
      </c>
      <c r="H665" s="497" t="str">
        <f t="shared" ref="H665" si="230">IFERROR(G665*D665,"")</f>
        <v/>
      </c>
      <c r="I665" s="513"/>
      <c r="J665" s="513"/>
      <c r="K665" s="497" t="str">
        <f t="shared" ref="K665" si="231">IFERROR($C$10/E665,"")</f>
        <v/>
      </c>
      <c r="L665" s="516" t="str">
        <f t="shared" ref="L665" si="232">IFERROR(IF(AND(I665&lt;&gt;"",J665=""),I665/$C$5/E665, IF(AND(I665&lt;&gt;"",J665&lt;&gt;""),I665/J665/E665,IF(AND(I665="",J665&lt;&gt;""),$C$3/J665/E665,$C$6/E665))),"")</f>
        <v/>
      </c>
      <c r="M665" s="516" t="str">
        <f t="shared" ref="M665" si="233">IFERROR(L665-$C$8,"")</f>
        <v/>
      </c>
      <c r="N665" s="516" t="str">
        <f t="shared" ref="N665" si="234">IFERROR(IF(M665&gt;0,M665*E665,IF(M665&lt;0,M665*H665*-1,"")),"")</f>
        <v/>
      </c>
      <c r="O665" s="513"/>
      <c r="P665" s="497" t="str">
        <f t="shared" ref="P665" si="235">IFERROR((IF(O665&lt;&gt;"",H665/O665,H665/$C$12)),"")</f>
        <v/>
      </c>
      <c r="Q665" s="167" t="str">
        <f t="shared" ref="Q665" si="236">IF(P665="","",IF(P665&gt;0,"Lost FTE", IF(P665&lt;0,"Gained FTE","Even")))</f>
        <v/>
      </c>
    </row>
    <row r="666" spans="1:17">
      <c r="A666" s="497">
        <f>Tally!B1309</f>
        <v>0</v>
      </c>
      <c r="B666" s="523">
        <f>Tally!C1309</f>
        <v>0</v>
      </c>
      <c r="C666" s="498">
        <f>Tally!V1309</f>
        <v>0</v>
      </c>
      <c r="D666" s="497">
        <f>Tally!R1309</f>
        <v>0</v>
      </c>
      <c r="E666" s="497" t="str">
        <f t="shared" ref="E666:E704" si="237">IFERROR(C666/D666,"")</f>
        <v/>
      </c>
      <c r="F666" s="513"/>
      <c r="G666" s="497" t="str">
        <f t="shared" ref="G666:G704" si="238">IFERROR(IF(F666&lt;&gt;"",F666-E666,$C$7-E666),"")</f>
        <v/>
      </c>
      <c r="H666" s="497" t="str">
        <f t="shared" ref="H666:H704" si="239">IFERROR(G666*D666,"")</f>
        <v/>
      </c>
      <c r="I666" s="513"/>
      <c r="J666" s="513"/>
      <c r="K666" s="497" t="str">
        <f t="shared" ref="K666:K704" si="240">IFERROR($C$10/E666,"")</f>
        <v/>
      </c>
      <c r="L666" s="516" t="str">
        <f t="shared" ref="L666:L704" si="241">IFERROR(IF(AND(I666&lt;&gt;"",J666=""),I666/$C$5/E666, IF(AND(I666&lt;&gt;"",J666&lt;&gt;""),I666/J666/E666,IF(AND(I666="",J666&lt;&gt;""),$C$3/J666/E666,$C$6/E666))),"")</f>
        <v/>
      </c>
      <c r="M666" s="516" t="str">
        <f t="shared" ref="M666:M704" si="242">IFERROR(L666-$C$8,"")</f>
        <v/>
      </c>
      <c r="N666" s="516" t="str">
        <f t="shared" ref="N666:N704" si="243">IFERROR(IF(M666&gt;0,M666*E666,IF(M666&lt;0,M666*H666*-1,"")),"")</f>
        <v/>
      </c>
      <c r="O666" s="513"/>
      <c r="P666" s="497" t="str">
        <f t="shared" ref="P666:P704" si="244">IFERROR((IF(O666&lt;&gt;"",H666/O666,H666/$C$12)),"")</f>
        <v/>
      </c>
      <c r="Q666" s="167" t="str">
        <f t="shared" ref="Q666:Q704" si="245">IF(P666="","",IF(P666&gt;0,"Lost FTE", IF(P666&lt;0,"Gained FTE","Even")))</f>
        <v/>
      </c>
    </row>
    <row r="667" spans="1:17">
      <c r="A667" s="497">
        <f>Tally!B1310</f>
        <v>0</v>
      </c>
      <c r="B667" s="523">
        <f>Tally!C1310</f>
        <v>0</v>
      </c>
      <c r="C667" s="498">
        <f>Tally!V1310</f>
        <v>0</v>
      </c>
      <c r="D667" s="497">
        <f>Tally!R1310</f>
        <v>0</v>
      </c>
      <c r="E667" s="497" t="str">
        <f t="shared" si="237"/>
        <v/>
      </c>
      <c r="F667" s="513"/>
      <c r="G667" s="497" t="str">
        <f t="shared" si="238"/>
        <v/>
      </c>
      <c r="H667" s="497" t="str">
        <f t="shared" si="239"/>
        <v/>
      </c>
      <c r="I667" s="513"/>
      <c r="J667" s="513"/>
      <c r="K667" s="497" t="str">
        <f t="shared" si="240"/>
        <v/>
      </c>
      <c r="L667" s="516" t="str">
        <f t="shared" si="241"/>
        <v/>
      </c>
      <c r="M667" s="516" t="str">
        <f t="shared" si="242"/>
        <v/>
      </c>
      <c r="N667" s="516" t="str">
        <f t="shared" si="243"/>
        <v/>
      </c>
      <c r="O667" s="513"/>
      <c r="P667" s="497" t="str">
        <f t="shared" si="244"/>
        <v/>
      </c>
      <c r="Q667" s="167" t="str">
        <f t="shared" si="245"/>
        <v/>
      </c>
    </row>
    <row r="668" spans="1:17">
      <c r="A668" s="497">
        <f>Tally!B1311</f>
        <v>0</v>
      </c>
      <c r="B668" s="523">
        <f>Tally!C1311</f>
        <v>0</v>
      </c>
      <c r="C668" s="498">
        <f>Tally!V1311</f>
        <v>0</v>
      </c>
      <c r="D668" s="497">
        <f>Tally!R1311</f>
        <v>0</v>
      </c>
      <c r="E668" s="497" t="str">
        <f t="shared" si="237"/>
        <v/>
      </c>
      <c r="F668" s="513"/>
      <c r="G668" s="497" t="str">
        <f t="shared" si="238"/>
        <v/>
      </c>
      <c r="H668" s="497" t="str">
        <f t="shared" si="239"/>
        <v/>
      </c>
      <c r="I668" s="513"/>
      <c r="J668" s="513"/>
      <c r="K668" s="497" t="str">
        <f t="shared" si="240"/>
        <v/>
      </c>
      <c r="L668" s="516" t="str">
        <f t="shared" si="241"/>
        <v/>
      </c>
      <c r="M668" s="516" t="str">
        <f t="shared" si="242"/>
        <v/>
      </c>
      <c r="N668" s="516" t="str">
        <f t="shared" si="243"/>
        <v/>
      </c>
      <c r="O668" s="513"/>
      <c r="P668" s="497" t="str">
        <f t="shared" si="244"/>
        <v/>
      </c>
      <c r="Q668" s="167" t="str">
        <f t="shared" si="245"/>
        <v/>
      </c>
    </row>
    <row r="669" spans="1:17">
      <c r="A669" s="497">
        <f>Tally!B1312</f>
        <v>0</v>
      </c>
      <c r="B669" s="523">
        <f>Tally!C1312</f>
        <v>0</v>
      </c>
      <c r="C669" s="498">
        <f>Tally!V1312</f>
        <v>0</v>
      </c>
      <c r="D669" s="497">
        <f>Tally!R1312</f>
        <v>0</v>
      </c>
      <c r="E669" s="497" t="str">
        <f t="shared" si="237"/>
        <v/>
      </c>
      <c r="F669" s="513"/>
      <c r="G669" s="497" t="str">
        <f t="shared" si="238"/>
        <v/>
      </c>
      <c r="H669" s="497" t="str">
        <f t="shared" si="239"/>
        <v/>
      </c>
      <c r="I669" s="513"/>
      <c r="J669" s="513"/>
      <c r="K669" s="497" t="str">
        <f t="shared" si="240"/>
        <v/>
      </c>
      <c r="L669" s="516" t="str">
        <f t="shared" si="241"/>
        <v/>
      </c>
      <c r="M669" s="516" t="str">
        <f t="shared" si="242"/>
        <v/>
      </c>
      <c r="N669" s="516" t="str">
        <f t="shared" si="243"/>
        <v/>
      </c>
      <c r="O669" s="513"/>
      <c r="P669" s="497" t="str">
        <f t="shared" si="244"/>
        <v/>
      </c>
      <c r="Q669" s="167" t="str">
        <f t="shared" si="245"/>
        <v/>
      </c>
    </row>
    <row r="670" spans="1:17">
      <c r="A670" s="497">
        <f>Tally!B1313</f>
        <v>0</v>
      </c>
      <c r="B670" s="523">
        <f>Tally!C1313</f>
        <v>0</v>
      </c>
      <c r="C670" s="498">
        <f>Tally!V1313</f>
        <v>0</v>
      </c>
      <c r="D670" s="497">
        <f>Tally!R1313</f>
        <v>0</v>
      </c>
      <c r="E670" s="497" t="str">
        <f t="shared" si="237"/>
        <v/>
      </c>
      <c r="F670" s="513"/>
      <c r="G670" s="497" t="str">
        <f t="shared" si="238"/>
        <v/>
      </c>
      <c r="H670" s="497" t="str">
        <f t="shared" si="239"/>
        <v/>
      </c>
      <c r="I670" s="513"/>
      <c r="J670" s="513"/>
      <c r="K670" s="497" t="str">
        <f t="shared" si="240"/>
        <v/>
      </c>
      <c r="L670" s="516" t="str">
        <f t="shared" si="241"/>
        <v/>
      </c>
      <c r="M670" s="516" t="str">
        <f t="shared" si="242"/>
        <v/>
      </c>
      <c r="N670" s="516" t="str">
        <f t="shared" si="243"/>
        <v/>
      </c>
      <c r="O670" s="513"/>
      <c r="P670" s="497" t="str">
        <f t="shared" si="244"/>
        <v/>
      </c>
      <c r="Q670" s="167" t="str">
        <f t="shared" si="245"/>
        <v/>
      </c>
    </row>
    <row r="671" spans="1:17">
      <c r="A671" s="497">
        <f>Tally!B1314</f>
        <v>0</v>
      </c>
      <c r="B671" s="523">
        <f>Tally!C1314</f>
        <v>0</v>
      </c>
      <c r="C671" s="498">
        <f>Tally!V1314</f>
        <v>0</v>
      </c>
      <c r="D671" s="497">
        <f>Tally!R1314</f>
        <v>0</v>
      </c>
      <c r="E671" s="497" t="str">
        <f t="shared" si="237"/>
        <v/>
      </c>
      <c r="F671" s="513"/>
      <c r="G671" s="497" t="str">
        <f t="shared" si="238"/>
        <v/>
      </c>
      <c r="H671" s="497" t="str">
        <f t="shared" si="239"/>
        <v/>
      </c>
      <c r="I671" s="513"/>
      <c r="J671" s="513"/>
      <c r="K671" s="497" t="str">
        <f t="shared" si="240"/>
        <v/>
      </c>
      <c r="L671" s="516" t="str">
        <f t="shared" si="241"/>
        <v/>
      </c>
      <c r="M671" s="516" t="str">
        <f t="shared" si="242"/>
        <v/>
      </c>
      <c r="N671" s="516" t="str">
        <f t="shared" si="243"/>
        <v/>
      </c>
      <c r="O671" s="513"/>
      <c r="P671" s="497" t="str">
        <f t="shared" si="244"/>
        <v/>
      </c>
      <c r="Q671" s="167" t="str">
        <f t="shared" si="245"/>
        <v/>
      </c>
    </row>
    <row r="672" spans="1:17">
      <c r="A672" s="497">
        <f>Tally!B1315</f>
        <v>0</v>
      </c>
      <c r="B672" s="523">
        <f>Tally!C1315</f>
        <v>0</v>
      </c>
      <c r="C672" s="498">
        <f>Tally!V1315</f>
        <v>0</v>
      </c>
      <c r="D672" s="497">
        <f>Tally!R1315</f>
        <v>0</v>
      </c>
      <c r="E672" s="497" t="str">
        <f t="shared" si="237"/>
        <v/>
      </c>
      <c r="F672" s="513"/>
      <c r="G672" s="497" t="str">
        <f t="shared" si="238"/>
        <v/>
      </c>
      <c r="H672" s="497" t="str">
        <f t="shared" si="239"/>
        <v/>
      </c>
      <c r="I672" s="513"/>
      <c r="J672" s="513"/>
      <c r="K672" s="497" t="str">
        <f t="shared" si="240"/>
        <v/>
      </c>
      <c r="L672" s="516" t="str">
        <f t="shared" si="241"/>
        <v/>
      </c>
      <c r="M672" s="516" t="str">
        <f t="shared" si="242"/>
        <v/>
      </c>
      <c r="N672" s="516" t="str">
        <f t="shared" si="243"/>
        <v/>
      </c>
      <c r="O672" s="513"/>
      <c r="P672" s="497" t="str">
        <f t="shared" si="244"/>
        <v/>
      </c>
      <c r="Q672" s="167" t="str">
        <f t="shared" si="245"/>
        <v/>
      </c>
    </row>
    <row r="673" spans="1:17">
      <c r="A673" s="497">
        <f>Tally!B1316</f>
        <v>0</v>
      </c>
      <c r="B673" s="523">
        <f>Tally!C1316</f>
        <v>0</v>
      </c>
      <c r="C673" s="498">
        <f>Tally!V1316</f>
        <v>0</v>
      </c>
      <c r="D673" s="497">
        <f>Tally!R1316</f>
        <v>0</v>
      </c>
      <c r="E673" s="497" t="str">
        <f t="shared" si="237"/>
        <v/>
      </c>
      <c r="F673" s="513"/>
      <c r="G673" s="497" t="str">
        <f t="shared" si="238"/>
        <v/>
      </c>
      <c r="H673" s="497" t="str">
        <f t="shared" si="239"/>
        <v/>
      </c>
      <c r="I673" s="513"/>
      <c r="J673" s="513"/>
      <c r="K673" s="497" t="str">
        <f t="shared" si="240"/>
        <v/>
      </c>
      <c r="L673" s="516" t="str">
        <f t="shared" si="241"/>
        <v/>
      </c>
      <c r="M673" s="516" t="str">
        <f t="shared" si="242"/>
        <v/>
      </c>
      <c r="N673" s="516" t="str">
        <f t="shared" si="243"/>
        <v/>
      </c>
      <c r="O673" s="513"/>
      <c r="P673" s="497" t="str">
        <f t="shared" si="244"/>
        <v/>
      </c>
      <c r="Q673" s="167" t="str">
        <f t="shared" si="245"/>
        <v/>
      </c>
    </row>
    <row r="674" spans="1:17">
      <c r="A674" s="497">
        <f>Tally!B1317</f>
        <v>0</v>
      </c>
      <c r="B674" s="523">
        <f>Tally!C1317</f>
        <v>0</v>
      </c>
      <c r="C674" s="498">
        <f>Tally!V1317</f>
        <v>0</v>
      </c>
      <c r="D674" s="497">
        <f>Tally!R1317</f>
        <v>0</v>
      </c>
      <c r="E674" s="497" t="str">
        <f t="shared" si="237"/>
        <v/>
      </c>
      <c r="F674" s="513"/>
      <c r="G674" s="497" t="str">
        <f t="shared" si="238"/>
        <v/>
      </c>
      <c r="H674" s="497" t="str">
        <f t="shared" si="239"/>
        <v/>
      </c>
      <c r="I674" s="513"/>
      <c r="J674" s="513"/>
      <c r="K674" s="497" t="str">
        <f t="shared" si="240"/>
        <v/>
      </c>
      <c r="L674" s="516" t="str">
        <f t="shared" si="241"/>
        <v/>
      </c>
      <c r="M674" s="516" t="str">
        <f t="shared" si="242"/>
        <v/>
      </c>
      <c r="N674" s="516" t="str">
        <f t="shared" si="243"/>
        <v/>
      </c>
      <c r="O674" s="513"/>
      <c r="P674" s="497" t="str">
        <f t="shared" si="244"/>
        <v/>
      </c>
      <c r="Q674" s="167" t="str">
        <f t="shared" si="245"/>
        <v/>
      </c>
    </row>
    <row r="675" spans="1:17">
      <c r="A675" s="497">
        <f>Tally!B1318</f>
        <v>0</v>
      </c>
      <c r="B675" s="523">
        <f>Tally!C1318</f>
        <v>0</v>
      </c>
      <c r="C675" s="498">
        <f>Tally!V1318</f>
        <v>0</v>
      </c>
      <c r="D675" s="497">
        <f>Tally!R1318</f>
        <v>0</v>
      </c>
      <c r="E675" s="497" t="str">
        <f t="shared" si="237"/>
        <v/>
      </c>
      <c r="F675" s="513"/>
      <c r="G675" s="497" t="str">
        <f t="shared" si="238"/>
        <v/>
      </c>
      <c r="H675" s="497" t="str">
        <f t="shared" si="239"/>
        <v/>
      </c>
      <c r="I675" s="513"/>
      <c r="J675" s="513"/>
      <c r="K675" s="497" t="str">
        <f t="shared" si="240"/>
        <v/>
      </c>
      <c r="L675" s="516" t="str">
        <f t="shared" si="241"/>
        <v/>
      </c>
      <c r="M675" s="516" t="str">
        <f t="shared" si="242"/>
        <v/>
      </c>
      <c r="N675" s="516" t="str">
        <f t="shared" si="243"/>
        <v/>
      </c>
      <c r="O675" s="513"/>
      <c r="P675" s="497" t="str">
        <f t="shared" si="244"/>
        <v/>
      </c>
      <c r="Q675" s="167" t="str">
        <f t="shared" si="245"/>
        <v/>
      </c>
    </row>
    <row r="676" spans="1:17">
      <c r="A676" s="497">
        <f>Tally!B1319</f>
        <v>0</v>
      </c>
      <c r="B676" s="523">
        <f>Tally!C1319</f>
        <v>0</v>
      </c>
      <c r="C676" s="498">
        <f>Tally!V1319</f>
        <v>0</v>
      </c>
      <c r="D676" s="497">
        <f>Tally!R1319</f>
        <v>0</v>
      </c>
      <c r="E676" s="497" t="str">
        <f t="shared" si="237"/>
        <v/>
      </c>
      <c r="F676" s="513"/>
      <c r="G676" s="497" t="str">
        <f t="shared" si="238"/>
        <v/>
      </c>
      <c r="H676" s="497" t="str">
        <f t="shared" si="239"/>
        <v/>
      </c>
      <c r="I676" s="513"/>
      <c r="J676" s="513"/>
      <c r="K676" s="497" t="str">
        <f t="shared" si="240"/>
        <v/>
      </c>
      <c r="L676" s="516" t="str">
        <f t="shared" si="241"/>
        <v/>
      </c>
      <c r="M676" s="516" t="str">
        <f t="shared" si="242"/>
        <v/>
      </c>
      <c r="N676" s="516" t="str">
        <f t="shared" si="243"/>
        <v/>
      </c>
      <c r="O676" s="513"/>
      <c r="P676" s="497" t="str">
        <f t="shared" si="244"/>
        <v/>
      </c>
      <c r="Q676" s="167" t="str">
        <f t="shared" si="245"/>
        <v/>
      </c>
    </row>
    <row r="677" spans="1:17">
      <c r="A677" s="497">
        <f>Tally!B1320</f>
        <v>0</v>
      </c>
      <c r="B677" s="523">
        <f>Tally!C1320</f>
        <v>0</v>
      </c>
      <c r="C677" s="498">
        <f>Tally!V1320</f>
        <v>0</v>
      </c>
      <c r="D677" s="497">
        <f>Tally!R1320</f>
        <v>0</v>
      </c>
      <c r="E677" s="497" t="str">
        <f t="shared" si="237"/>
        <v/>
      </c>
      <c r="F677" s="513"/>
      <c r="G677" s="497" t="str">
        <f t="shared" si="238"/>
        <v/>
      </c>
      <c r="H677" s="497" t="str">
        <f t="shared" si="239"/>
        <v/>
      </c>
      <c r="I677" s="513"/>
      <c r="J677" s="513"/>
      <c r="K677" s="497" t="str">
        <f t="shared" si="240"/>
        <v/>
      </c>
      <c r="L677" s="516" t="str">
        <f t="shared" si="241"/>
        <v/>
      </c>
      <c r="M677" s="516" t="str">
        <f t="shared" si="242"/>
        <v/>
      </c>
      <c r="N677" s="516" t="str">
        <f t="shared" si="243"/>
        <v/>
      </c>
      <c r="O677" s="513"/>
      <c r="P677" s="497" t="str">
        <f t="shared" si="244"/>
        <v/>
      </c>
      <c r="Q677" s="167" t="str">
        <f t="shared" si="245"/>
        <v/>
      </c>
    </row>
    <row r="678" spans="1:17">
      <c r="A678" s="497">
        <f>Tally!B1321</f>
        <v>0</v>
      </c>
      <c r="B678" s="523">
        <f>Tally!C1321</f>
        <v>0</v>
      </c>
      <c r="C678" s="498">
        <f>Tally!V1321</f>
        <v>0</v>
      </c>
      <c r="D678" s="497">
        <f>Tally!R1321</f>
        <v>0</v>
      </c>
      <c r="E678" s="497" t="str">
        <f t="shared" si="237"/>
        <v/>
      </c>
      <c r="F678" s="513"/>
      <c r="G678" s="497" t="str">
        <f t="shared" si="238"/>
        <v/>
      </c>
      <c r="H678" s="497" t="str">
        <f t="shared" si="239"/>
        <v/>
      </c>
      <c r="I678" s="513"/>
      <c r="J678" s="513"/>
      <c r="K678" s="497" t="str">
        <f t="shared" si="240"/>
        <v/>
      </c>
      <c r="L678" s="516" t="str">
        <f t="shared" si="241"/>
        <v/>
      </c>
      <c r="M678" s="516" t="str">
        <f t="shared" si="242"/>
        <v/>
      </c>
      <c r="N678" s="516" t="str">
        <f t="shared" si="243"/>
        <v/>
      </c>
      <c r="O678" s="513"/>
      <c r="P678" s="497" t="str">
        <f t="shared" si="244"/>
        <v/>
      </c>
      <c r="Q678" s="167" t="str">
        <f t="shared" si="245"/>
        <v/>
      </c>
    </row>
    <row r="679" spans="1:17">
      <c r="A679" s="497">
        <f>Tally!B1322</f>
        <v>0</v>
      </c>
      <c r="B679" s="523">
        <f>Tally!C1322</f>
        <v>0</v>
      </c>
      <c r="C679" s="498">
        <f>Tally!V1322</f>
        <v>0</v>
      </c>
      <c r="D679" s="497">
        <f>Tally!R1322</f>
        <v>0</v>
      </c>
      <c r="E679" s="497" t="str">
        <f t="shared" si="237"/>
        <v/>
      </c>
      <c r="F679" s="513"/>
      <c r="G679" s="497" t="str">
        <f t="shared" si="238"/>
        <v/>
      </c>
      <c r="H679" s="497" t="str">
        <f t="shared" si="239"/>
        <v/>
      </c>
      <c r="I679" s="513"/>
      <c r="J679" s="513"/>
      <c r="K679" s="497" t="str">
        <f t="shared" si="240"/>
        <v/>
      </c>
      <c r="L679" s="516" t="str">
        <f t="shared" si="241"/>
        <v/>
      </c>
      <c r="M679" s="516" t="str">
        <f t="shared" si="242"/>
        <v/>
      </c>
      <c r="N679" s="516" t="str">
        <f t="shared" si="243"/>
        <v/>
      </c>
      <c r="O679" s="513"/>
      <c r="P679" s="497" t="str">
        <f t="shared" si="244"/>
        <v/>
      </c>
      <c r="Q679" s="167" t="str">
        <f t="shared" si="245"/>
        <v/>
      </c>
    </row>
    <row r="680" spans="1:17">
      <c r="A680" s="497">
        <f>Tally!B1323</f>
        <v>0</v>
      </c>
      <c r="B680" s="523">
        <f>Tally!C1323</f>
        <v>0</v>
      </c>
      <c r="C680" s="498">
        <f>Tally!V1323</f>
        <v>0</v>
      </c>
      <c r="D680" s="497">
        <f>Tally!R1323</f>
        <v>0</v>
      </c>
      <c r="E680" s="497" t="str">
        <f t="shared" si="237"/>
        <v/>
      </c>
      <c r="F680" s="513"/>
      <c r="G680" s="497" t="str">
        <f t="shared" si="238"/>
        <v/>
      </c>
      <c r="H680" s="497" t="str">
        <f t="shared" si="239"/>
        <v/>
      </c>
      <c r="I680" s="513"/>
      <c r="J680" s="513"/>
      <c r="K680" s="497" t="str">
        <f t="shared" si="240"/>
        <v/>
      </c>
      <c r="L680" s="516" t="str">
        <f t="shared" si="241"/>
        <v/>
      </c>
      <c r="M680" s="516" t="str">
        <f t="shared" si="242"/>
        <v/>
      </c>
      <c r="N680" s="516" t="str">
        <f t="shared" si="243"/>
        <v/>
      </c>
      <c r="O680" s="513"/>
      <c r="P680" s="497" t="str">
        <f t="shared" si="244"/>
        <v/>
      </c>
      <c r="Q680" s="167" t="str">
        <f t="shared" si="245"/>
        <v/>
      </c>
    </row>
    <row r="681" spans="1:17">
      <c r="A681" s="497">
        <f>Tally!B1324</f>
        <v>0</v>
      </c>
      <c r="B681" s="523">
        <f>Tally!C1324</f>
        <v>0</v>
      </c>
      <c r="C681" s="498">
        <f>Tally!V1324</f>
        <v>0</v>
      </c>
      <c r="D681" s="497">
        <f>Tally!R1324</f>
        <v>0</v>
      </c>
      <c r="E681" s="497" t="str">
        <f t="shared" si="237"/>
        <v/>
      </c>
      <c r="F681" s="513"/>
      <c r="G681" s="497" t="str">
        <f t="shared" si="238"/>
        <v/>
      </c>
      <c r="H681" s="497" t="str">
        <f t="shared" si="239"/>
        <v/>
      </c>
      <c r="I681" s="513"/>
      <c r="J681" s="513"/>
      <c r="K681" s="497" t="str">
        <f t="shared" si="240"/>
        <v/>
      </c>
      <c r="L681" s="516" t="str">
        <f t="shared" si="241"/>
        <v/>
      </c>
      <c r="M681" s="516" t="str">
        <f t="shared" si="242"/>
        <v/>
      </c>
      <c r="N681" s="516" t="str">
        <f t="shared" si="243"/>
        <v/>
      </c>
      <c r="O681" s="513"/>
      <c r="P681" s="497" t="str">
        <f t="shared" si="244"/>
        <v/>
      </c>
      <c r="Q681" s="167" t="str">
        <f t="shared" si="245"/>
        <v/>
      </c>
    </row>
    <row r="682" spans="1:17">
      <c r="A682" s="497">
        <f>Tally!B1325</f>
        <v>0</v>
      </c>
      <c r="B682" s="523">
        <f>Tally!C1325</f>
        <v>0</v>
      </c>
      <c r="C682" s="498">
        <f>Tally!V1325</f>
        <v>0</v>
      </c>
      <c r="D682" s="497">
        <f>Tally!R1325</f>
        <v>0</v>
      </c>
      <c r="E682" s="497" t="str">
        <f t="shared" si="237"/>
        <v/>
      </c>
      <c r="F682" s="513"/>
      <c r="G682" s="497" t="str">
        <f t="shared" si="238"/>
        <v/>
      </c>
      <c r="H682" s="497" t="str">
        <f t="shared" si="239"/>
        <v/>
      </c>
      <c r="I682" s="513"/>
      <c r="J682" s="513"/>
      <c r="K682" s="497" t="str">
        <f t="shared" si="240"/>
        <v/>
      </c>
      <c r="L682" s="516" t="str">
        <f t="shared" si="241"/>
        <v/>
      </c>
      <c r="M682" s="516" t="str">
        <f t="shared" si="242"/>
        <v/>
      </c>
      <c r="N682" s="516" t="str">
        <f t="shared" si="243"/>
        <v/>
      </c>
      <c r="O682" s="513"/>
      <c r="P682" s="497" t="str">
        <f t="shared" si="244"/>
        <v/>
      </c>
      <c r="Q682" s="167" t="str">
        <f t="shared" si="245"/>
        <v/>
      </c>
    </row>
    <row r="683" spans="1:17">
      <c r="A683" s="497">
        <f>Tally!B1326</f>
        <v>0</v>
      </c>
      <c r="B683" s="523">
        <f>Tally!C1326</f>
        <v>0</v>
      </c>
      <c r="C683" s="498">
        <f>Tally!V1326</f>
        <v>0</v>
      </c>
      <c r="D683" s="497">
        <f>Tally!R1326</f>
        <v>0</v>
      </c>
      <c r="E683" s="497" t="str">
        <f t="shared" si="237"/>
        <v/>
      </c>
      <c r="F683" s="513"/>
      <c r="G683" s="497" t="str">
        <f t="shared" si="238"/>
        <v/>
      </c>
      <c r="H683" s="497" t="str">
        <f t="shared" si="239"/>
        <v/>
      </c>
      <c r="I683" s="513"/>
      <c r="J683" s="513"/>
      <c r="K683" s="497" t="str">
        <f t="shared" si="240"/>
        <v/>
      </c>
      <c r="L683" s="516" t="str">
        <f t="shared" si="241"/>
        <v/>
      </c>
      <c r="M683" s="516" t="str">
        <f t="shared" si="242"/>
        <v/>
      </c>
      <c r="N683" s="516" t="str">
        <f t="shared" si="243"/>
        <v/>
      </c>
      <c r="O683" s="513"/>
      <c r="P683" s="497" t="str">
        <f t="shared" si="244"/>
        <v/>
      </c>
      <c r="Q683" s="167" t="str">
        <f t="shared" si="245"/>
        <v/>
      </c>
    </row>
    <row r="684" spans="1:17">
      <c r="A684" s="497">
        <f>Tally!B1327</f>
        <v>0</v>
      </c>
      <c r="B684" s="523">
        <f>Tally!C1327</f>
        <v>0</v>
      </c>
      <c r="C684" s="498">
        <f>Tally!V1327</f>
        <v>0</v>
      </c>
      <c r="D684" s="497">
        <f>Tally!R1327</f>
        <v>0</v>
      </c>
      <c r="E684" s="497" t="str">
        <f t="shared" si="237"/>
        <v/>
      </c>
      <c r="F684" s="513"/>
      <c r="G684" s="497" t="str">
        <f t="shared" si="238"/>
        <v/>
      </c>
      <c r="H684" s="497" t="str">
        <f t="shared" si="239"/>
        <v/>
      </c>
      <c r="I684" s="513"/>
      <c r="J684" s="513"/>
      <c r="K684" s="497" t="str">
        <f t="shared" si="240"/>
        <v/>
      </c>
      <c r="L684" s="516" t="str">
        <f t="shared" si="241"/>
        <v/>
      </c>
      <c r="M684" s="516" t="str">
        <f t="shared" si="242"/>
        <v/>
      </c>
      <c r="N684" s="516" t="str">
        <f t="shared" si="243"/>
        <v/>
      </c>
      <c r="O684" s="513"/>
      <c r="P684" s="497" t="str">
        <f t="shared" si="244"/>
        <v/>
      </c>
      <c r="Q684" s="167" t="str">
        <f t="shared" si="245"/>
        <v/>
      </c>
    </row>
    <row r="685" spans="1:17">
      <c r="A685" s="497">
        <f>Tally!B1328</f>
        <v>0</v>
      </c>
      <c r="B685" s="523">
        <f>Tally!C1328</f>
        <v>0</v>
      </c>
      <c r="C685" s="498">
        <f>Tally!V1328</f>
        <v>0</v>
      </c>
      <c r="D685" s="497">
        <f>Tally!R1328</f>
        <v>0</v>
      </c>
      <c r="E685" s="497" t="str">
        <f t="shared" si="237"/>
        <v/>
      </c>
      <c r="F685" s="513"/>
      <c r="G685" s="497" t="str">
        <f t="shared" si="238"/>
        <v/>
      </c>
      <c r="H685" s="497" t="str">
        <f t="shared" si="239"/>
        <v/>
      </c>
      <c r="I685" s="513"/>
      <c r="J685" s="513"/>
      <c r="K685" s="497" t="str">
        <f t="shared" si="240"/>
        <v/>
      </c>
      <c r="L685" s="516" t="str">
        <f t="shared" si="241"/>
        <v/>
      </c>
      <c r="M685" s="516" t="str">
        <f t="shared" si="242"/>
        <v/>
      </c>
      <c r="N685" s="516" t="str">
        <f t="shared" si="243"/>
        <v/>
      </c>
      <c r="O685" s="513"/>
      <c r="P685" s="497" t="str">
        <f t="shared" si="244"/>
        <v/>
      </c>
      <c r="Q685" s="167" t="str">
        <f t="shared" si="245"/>
        <v/>
      </c>
    </row>
    <row r="686" spans="1:17">
      <c r="A686" s="497">
        <f>Tally!B1329</f>
        <v>0</v>
      </c>
      <c r="B686" s="523">
        <f>Tally!C1329</f>
        <v>0</v>
      </c>
      <c r="C686" s="498">
        <f>Tally!V1329</f>
        <v>0</v>
      </c>
      <c r="D686" s="497">
        <f>Tally!R1329</f>
        <v>0</v>
      </c>
      <c r="E686" s="497" t="str">
        <f t="shared" si="237"/>
        <v/>
      </c>
      <c r="F686" s="513"/>
      <c r="G686" s="497" t="str">
        <f t="shared" si="238"/>
        <v/>
      </c>
      <c r="H686" s="497" t="str">
        <f t="shared" si="239"/>
        <v/>
      </c>
      <c r="I686" s="513"/>
      <c r="J686" s="513"/>
      <c r="K686" s="497" t="str">
        <f t="shared" si="240"/>
        <v/>
      </c>
      <c r="L686" s="516" t="str">
        <f t="shared" si="241"/>
        <v/>
      </c>
      <c r="M686" s="516" t="str">
        <f t="shared" si="242"/>
        <v/>
      </c>
      <c r="N686" s="516" t="str">
        <f t="shared" si="243"/>
        <v/>
      </c>
      <c r="O686" s="513"/>
      <c r="P686" s="497" t="str">
        <f t="shared" si="244"/>
        <v/>
      </c>
      <c r="Q686" s="167" t="str">
        <f t="shared" si="245"/>
        <v/>
      </c>
    </row>
    <row r="687" spans="1:17">
      <c r="A687" s="497">
        <f>Tally!B1330</f>
        <v>0</v>
      </c>
      <c r="B687" s="523">
        <f>Tally!C1330</f>
        <v>0</v>
      </c>
      <c r="C687" s="498">
        <f>Tally!V1330</f>
        <v>0</v>
      </c>
      <c r="D687" s="497">
        <f>Tally!R1330</f>
        <v>0</v>
      </c>
      <c r="E687" s="497" t="str">
        <f t="shared" si="237"/>
        <v/>
      </c>
      <c r="F687" s="513"/>
      <c r="G687" s="497" t="str">
        <f t="shared" si="238"/>
        <v/>
      </c>
      <c r="H687" s="497" t="str">
        <f t="shared" si="239"/>
        <v/>
      </c>
      <c r="I687" s="513"/>
      <c r="J687" s="513"/>
      <c r="K687" s="497" t="str">
        <f t="shared" si="240"/>
        <v/>
      </c>
      <c r="L687" s="516" t="str">
        <f t="shared" si="241"/>
        <v/>
      </c>
      <c r="M687" s="516" t="str">
        <f t="shared" si="242"/>
        <v/>
      </c>
      <c r="N687" s="516" t="str">
        <f t="shared" si="243"/>
        <v/>
      </c>
      <c r="O687" s="513"/>
      <c r="P687" s="497" t="str">
        <f t="shared" si="244"/>
        <v/>
      </c>
      <c r="Q687" s="167" t="str">
        <f t="shared" si="245"/>
        <v/>
      </c>
    </row>
    <row r="688" spans="1:17">
      <c r="A688" s="497">
        <f>Tally!B1331</f>
        <v>0</v>
      </c>
      <c r="B688" s="523">
        <f>Tally!C1331</f>
        <v>0</v>
      </c>
      <c r="C688" s="498">
        <f>Tally!V1331</f>
        <v>0</v>
      </c>
      <c r="D688" s="497">
        <f>Tally!R1331</f>
        <v>0</v>
      </c>
      <c r="E688" s="497" t="str">
        <f t="shared" si="237"/>
        <v/>
      </c>
      <c r="F688" s="513"/>
      <c r="G688" s="497" t="str">
        <f t="shared" si="238"/>
        <v/>
      </c>
      <c r="H688" s="497" t="str">
        <f t="shared" si="239"/>
        <v/>
      </c>
      <c r="I688" s="513"/>
      <c r="J688" s="513"/>
      <c r="K688" s="497" t="str">
        <f t="shared" si="240"/>
        <v/>
      </c>
      <c r="L688" s="516" t="str">
        <f t="shared" si="241"/>
        <v/>
      </c>
      <c r="M688" s="516" t="str">
        <f t="shared" si="242"/>
        <v/>
      </c>
      <c r="N688" s="516" t="str">
        <f t="shared" si="243"/>
        <v/>
      </c>
      <c r="O688" s="513"/>
      <c r="P688" s="497" t="str">
        <f t="shared" si="244"/>
        <v/>
      </c>
      <c r="Q688" s="167" t="str">
        <f t="shared" si="245"/>
        <v/>
      </c>
    </row>
    <row r="689" spans="1:17">
      <c r="A689" s="497">
        <f>Tally!B1332</f>
        <v>0</v>
      </c>
      <c r="B689" s="523">
        <f>Tally!C1332</f>
        <v>0</v>
      </c>
      <c r="C689" s="498">
        <f>Tally!V1332</f>
        <v>0</v>
      </c>
      <c r="D689" s="497">
        <f>Tally!R1332</f>
        <v>0</v>
      </c>
      <c r="E689" s="497" t="str">
        <f t="shared" si="237"/>
        <v/>
      </c>
      <c r="F689" s="513"/>
      <c r="G689" s="497" t="str">
        <f t="shared" si="238"/>
        <v/>
      </c>
      <c r="H689" s="497" t="str">
        <f t="shared" si="239"/>
        <v/>
      </c>
      <c r="I689" s="513"/>
      <c r="J689" s="513"/>
      <c r="K689" s="497" t="str">
        <f t="shared" si="240"/>
        <v/>
      </c>
      <c r="L689" s="516" t="str">
        <f t="shared" si="241"/>
        <v/>
      </c>
      <c r="M689" s="516" t="str">
        <f t="shared" si="242"/>
        <v/>
      </c>
      <c r="N689" s="516" t="str">
        <f t="shared" si="243"/>
        <v/>
      </c>
      <c r="O689" s="513"/>
      <c r="P689" s="497" t="str">
        <f t="shared" si="244"/>
        <v/>
      </c>
      <c r="Q689" s="167" t="str">
        <f t="shared" si="245"/>
        <v/>
      </c>
    </row>
    <row r="690" spans="1:17">
      <c r="A690" s="497">
        <f>Tally!B1333</f>
        <v>0</v>
      </c>
      <c r="B690" s="523">
        <f>Tally!C1333</f>
        <v>0</v>
      </c>
      <c r="C690" s="498">
        <f>Tally!V1333</f>
        <v>0</v>
      </c>
      <c r="D690" s="497">
        <f>Tally!R1333</f>
        <v>0</v>
      </c>
      <c r="E690" s="497" t="str">
        <f t="shared" si="237"/>
        <v/>
      </c>
      <c r="F690" s="513"/>
      <c r="G690" s="497" t="str">
        <f t="shared" si="238"/>
        <v/>
      </c>
      <c r="H690" s="497" t="str">
        <f t="shared" si="239"/>
        <v/>
      </c>
      <c r="I690" s="513"/>
      <c r="J690" s="513"/>
      <c r="K690" s="497" t="str">
        <f t="shared" si="240"/>
        <v/>
      </c>
      <c r="L690" s="516" t="str">
        <f t="shared" si="241"/>
        <v/>
      </c>
      <c r="M690" s="516" t="str">
        <f t="shared" si="242"/>
        <v/>
      </c>
      <c r="N690" s="516" t="str">
        <f t="shared" si="243"/>
        <v/>
      </c>
      <c r="O690" s="513"/>
      <c r="P690" s="497" t="str">
        <f t="shared" si="244"/>
        <v/>
      </c>
      <c r="Q690" s="167" t="str">
        <f t="shared" si="245"/>
        <v/>
      </c>
    </row>
    <row r="691" spans="1:17">
      <c r="A691" s="497">
        <f>Tally!B1334</f>
        <v>0</v>
      </c>
      <c r="B691" s="523">
        <f>Tally!C1334</f>
        <v>0</v>
      </c>
      <c r="C691" s="498">
        <f>Tally!V1334</f>
        <v>0</v>
      </c>
      <c r="D691" s="497">
        <f>Tally!R1334</f>
        <v>0</v>
      </c>
      <c r="E691" s="497" t="str">
        <f t="shared" si="237"/>
        <v/>
      </c>
      <c r="F691" s="513"/>
      <c r="G691" s="497" t="str">
        <f t="shared" si="238"/>
        <v/>
      </c>
      <c r="H691" s="497" t="str">
        <f t="shared" si="239"/>
        <v/>
      </c>
      <c r="I691" s="513"/>
      <c r="J691" s="513"/>
      <c r="K691" s="497" t="str">
        <f t="shared" si="240"/>
        <v/>
      </c>
      <c r="L691" s="516" t="str">
        <f t="shared" si="241"/>
        <v/>
      </c>
      <c r="M691" s="516" t="str">
        <f t="shared" si="242"/>
        <v/>
      </c>
      <c r="N691" s="516" t="str">
        <f t="shared" si="243"/>
        <v/>
      </c>
      <c r="O691" s="513"/>
      <c r="P691" s="497" t="str">
        <f t="shared" si="244"/>
        <v/>
      </c>
      <c r="Q691" s="167" t="str">
        <f t="shared" si="245"/>
        <v/>
      </c>
    </row>
    <row r="692" spans="1:17">
      <c r="A692" s="497">
        <f>Tally!B1335</f>
        <v>0</v>
      </c>
      <c r="B692" s="523">
        <f>Tally!C1335</f>
        <v>0</v>
      </c>
      <c r="C692" s="498">
        <f>Tally!V1335</f>
        <v>0</v>
      </c>
      <c r="D692" s="497">
        <f>Tally!R1335</f>
        <v>0</v>
      </c>
      <c r="E692" s="497" t="str">
        <f t="shared" si="237"/>
        <v/>
      </c>
      <c r="F692" s="513"/>
      <c r="G692" s="497" t="str">
        <f t="shared" si="238"/>
        <v/>
      </c>
      <c r="H692" s="497" t="str">
        <f t="shared" si="239"/>
        <v/>
      </c>
      <c r="I692" s="513"/>
      <c r="J692" s="513"/>
      <c r="K692" s="497" t="str">
        <f t="shared" si="240"/>
        <v/>
      </c>
      <c r="L692" s="516" t="str">
        <f t="shared" si="241"/>
        <v/>
      </c>
      <c r="M692" s="516" t="str">
        <f t="shared" si="242"/>
        <v/>
      </c>
      <c r="N692" s="516" t="str">
        <f t="shared" si="243"/>
        <v/>
      </c>
      <c r="O692" s="513"/>
      <c r="P692" s="497" t="str">
        <f t="shared" si="244"/>
        <v/>
      </c>
      <c r="Q692" s="167" t="str">
        <f t="shared" si="245"/>
        <v/>
      </c>
    </row>
    <row r="693" spans="1:17">
      <c r="A693" s="497">
        <f>Tally!B1336</f>
        <v>0</v>
      </c>
      <c r="B693" s="523">
        <f>Tally!C1336</f>
        <v>0</v>
      </c>
      <c r="C693" s="498">
        <f>Tally!V1336</f>
        <v>0</v>
      </c>
      <c r="D693" s="497">
        <f>Tally!R1336</f>
        <v>0</v>
      </c>
      <c r="E693" s="497" t="str">
        <f t="shared" si="237"/>
        <v/>
      </c>
      <c r="F693" s="513"/>
      <c r="G693" s="497" t="str">
        <f t="shared" si="238"/>
        <v/>
      </c>
      <c r="H693" s="497" t="str">
        <f t="shared" si="239"/>
        <v/>
      </c>
      <c r="I693" s="513"/>
      <c r="J693" s="513"/>
      <c r="K693" s="497" t="str">
        <f t="shared" si="240"/>
        <v/>
      </c>
      <c r="L693" s="516" t="str">
        <f t="shared" si="241"/>
        <v/>
      </c>
      <c r="M693" s="516" t="str">
        <f t="shared" si="242"/>
        <v/>
      </c>
      <c r="N693" s="516" t="str">
        <f t="shared" si="243"/>
        <v/>
      </c>
      <c r="O693" s="513"/>
      <c r="P693" s="497" t="str">
        <f t="shared" si="244"/>
        <v/>
      </c>
      <c r="Q693" s="167" t="str">
        <f t="shared" si="245"/>
        <v/>
      </c>
    </row>
    <row r="694" spans="1:17">
      <c r="A694" s="497">
        <f>Tally!B1337</f>
        <v>0</v>
      </c>
      <c r="B694" s="523">
        <f>Tally!C1337</f>
        <v>0</v>
      </c>
      <c r="C694" s="498">
        <f>Tally!V1337</f>
        <v>0</v>
      </c>
      <c r="D694" s="497">
        <f>Tally!R1337</f>
        <v>0</v>
      </c>
      <c r="E694" s="497" t="str">
        <f t="shared" si="237"/>
        <v/>
      </c>
      <c r="F694" s="513"/>
      <c r="G694" s="497" t="str">
        <f t="shared" si="238"/>
        <v/>
      </c>
      <c r="H694" s="497" t="str">
        <f t="shared" si="239"/>
        <v/>
      </c>
      <c r="I694" s="513"/>
      <c r="J694" s="513"/>
      <c r="K694" s="497" t="str">
        <f t="shared" si="240"/>
        <v/>
      </c>
      <c r="L694" s="516" t="str">
        <f t="shared" si="241"/>
        <v/>
      </c>
      <c r="M694" s="516" t="str">
        <f t="shared" si="242"/>
        <v/>
      </c>
      <c r="N694" s="516" t="str">
        <f t="shared" si="243"/>
        <v/>
      </c>
      <c r="O694" s="513"/>
      <c r="P694" s="497" t="str">
        <f t="shared" si="244"/>
        <v/>
      </c>
      <c r="Q694" s="167" t="str">
        <f t="shared" si="245"/>
        <v/>
      </c>
    </row>
    <row r="695" spans="1:17">
      <c r="A695" s="497">
        <f>Tally!B1338</f>
        <v>0</v>
      </c>
      <c r="B695" s="523">
        <f>Tally!C1338</f>
        <v>0</v>
      </c>
      <c r="C695" s="498">
        <f>Tally!V1338</f>
        <v>0</v>
      </c>
      <c r="D695" s="497">
        <f>Tally!R1338</f>
        <v>0</v>
      </c>
      <c r="E695" s="497" t="str">
        <f t="shared" si="237"/>
        <v/>
      </c>
      <c r="F695" s="513"/>
      <c r="G695" s="497" t="str">
        <f t="shared" si="238"/>
        <v/>
      </c>
      <c r="H695" s="497" t="str">
        <f t="shared" si="239"/>
        <v/>
      </c>
      <c r="I695" s="513"/>
      <c r="J695" s="513"/>
      <c r="K695" s="497" t="str">
        <f t="shared" si="240"/>
        <v/>
      </c>
      <c r="L695" s="516" t="str">
        <f t="shared" si="241"/>
        <v/>
      </c>
      <c r="M695" s="516" t="str">
        <f t="shared" si="242"/>
        <v/>
      </c>
      <c r="N695" s="516" t="str">
        <f t="shared" si="243"/>
        <v/>
      </c>
      <c r="O695" s="513"/>
      <c r="P695" s="497" t="str">
        <f t="shared" si="244"/>
        <v/>
      </c>
      <c r="Q695" s="167" t="str">
        <f t="shared" si="245"/>
        <v/>
      </c>
    </row>
    <row r="696" spans="1:17">
      <c r="A696" s="497">
        <f>Tally!B1339</f>
        <v>0</v>
      </c>
      <c r="B696" s="523">
        <f>Tally!C1339</f>
        <v>0</v>
      </c>
      <c r="C696" s="498">
        <f>Tally!V1339</f>
        <v>0</v>
      </c>
      <c r="D696" s="497">
        <f>Tally!R1339</f>
        <v>0</v>
      </c>
      <c r="E696" s="497" t="str">
        <f t="shared" si="237"/>
        <v/>
      </c>
      <c r="F696" s="513"/>
      <c r="G696" s="497" t="str">
        <f t="shared" si="238"/>
        <v/>
      </c>
      <c r="H696" s="497" t="str">
        <f t="shared" si="239"/>
        <v/>
      </c>
      <c r="I696" s="513"/>
      <c r="J696" s="513"/>
      <c r="K696" s="497" t="str">
        <f t="shared" si="240"/>
        <v/>
      </c>
      <c r="L696" s="516" t="str">
        <f t="shared" si="241"/>
        <v/>
      </c>
      <c r="M696" s="516" t="str">
        <f t="shared" si="242"/>
        <v/>
      </c>
      <c r="N696" s="516" t="str">
        <f t="shared" si="243"/>
        <v/>
      </c>
      <c r="O696" s="513"/>
      <c r="P696" s="497" t="str">
        <f t="shared" si="244"/>
        <v/>
      </c>
      <c r="Q696" s="167" t="str">
        <f t="shared" si="245"/>
        <v/>
      </c>
    </row>
    <row r="697" spans="1:17">
      <c r="A697" s="497">
        <f>Tally!B1340</f>
        <v>0</v>
      </c>
      <c r="B697" s="523">
        <f>Tally!C1340</f>
        <v>0</v>
      </c>
      <c r="C697" s="498">
        <f>Tally!V1340</f>
        <v>0</v>
      </c>
      <c r="D697" s="497">
        <f>Tally!R1340</f>
        <v>0</v>
      </c>
      <c r="E697" s="497" t="str">
        <f t="shared" si="237"/>
        <v/>
      </c>
      <c r="F697" s="513"/>
      <c r="G697" s="497" t="str">
        <f t="shared" si="238"/>
        <v/>
      </c>
      <c r="H697" s="497" t="str">
        <f t="shared" si="239"/>
        <v/>
      </c>
      <c r="I697" s="513"/>
      <c r="J697" s="513"/>
      <c r="K697" s="497" t="str">
        <f t="shared" si="240"/>
        <v/>
      </c>
      <c r="L697" s="516" t="str">
        <f t="shared" si="241"/>
        <v/>
      </c>
      <c r="M697" s="516" t="str">
        <f t="shared" si="242"/>
        <v/>
      </c>
      <c r="N697" s="516" t="str">
        <f t="shared" si="243"/>
        <v/>
      </c>
      <c r="O697" s="513"/>
      <c r="P697" s="497" t="str">
        <f t="shared" si="244"/>
        <v/>
      </c>
      <c r="Q697" s="167" t="str">
        <f t="shared" si="245"/>
        <v/>
      </c>
    </row>
    <row r="698" spans="1:17">
      <c r="A698" s="497">
        <f>Tally!B1341</f>
        <v>0</v>
      </c>
      <c r="B698" s="523">
        <f>Tally!C1341</f>
        <v>0</v>
      </c>
      <c r="C698" s="498">
        <f>Tally!V1341</f>
        <v>0</v>
      </c>
      <c r="D698" s="497">
        <f>Tally!R1341</f>
        <v>0</v>
      </c>
      <c r="E698" s="497" t="str">
        <f t="shared" si="237"/>
        <v/>
      </c>
      <c r="F698" s="513"/>
      <c r="G698" s="497" t="str">
        <f t="shared" si="238"/>
        <v/>
      </c>
      <c r="H698" s="497" t="str">
        <f t="shared" si="239"/>
        <v/>
      </c>
      <c r="I698" s="513"/>
      <c r="J698" s="513"/>
      <c r="K698" s="497" t="str">
        <f t="shared" si="240"/>
        <v/>
      </c>
      <c r="L698" s="516" t="str">
        <f t="shared" si="241"/>
        <v/>
      </c>
      <c r="M698" s="516" t="str">
        <f t="shared" si="242"/>
        <v/>
      </c>
      <c r="N698" s="516" t="str">
        <f t="shared" si="243"/>
        <v/>
      </c>
      <c r="O698" s="513"/>
      <c r="P698" s="497" t="str">
        <f t="shared" si="244"/>
        <v/>
      </c>
      <c r="Q698" s="167" t="str">
        <f t="shared" si="245"/>
        <v/>
      </c>
    </row>
    <row r="699" spans="1:17">
      <c r="A699" s="497">
        <f>Tally!B1342</f>
        <v>0</v>
      </c>
      <c r="B699" s="523">
        <f>Tally!C1342</f>
        <v>0</v>
      </c>
      <c r="C699" s="498">
        <f>Tally!V1342</f>
        <v>0</v>
      </c>
      <c r="D699" s="497">
        <f>Tally!R1342</f>
        <v>0</v>
      </c>
      <c r="E699" s="497" t="str">
        <f t="shared" si="237"/>
        <v/>
      </c>
      <c r="F699" s="513"/>
      <c r="G699" s="497" t="str">
        <f t="shared" si="238"/>
        <v/>
      </c>
      <c r="H699" s="497" t="str">
        <f t="shared" si="239"/>
        <v/>
      </c>
      <c r="I699" s="513"/>
      <c r="J699" s="513"/>
      <c r="K699" s="497" t="str">
        <f t="shared" si="240"/>
        <v/>
      </c>
      <c r="L699" s="516" t="str">
        <f t="shared" si="241"/>
        <v/>
      </c>
      <c r="M699" s="516" t="str">
        <f t="shared" si="242"/>
        <v/>
      </c>
      <c r="N699" s="516" t="str">
        <f t="shared" si="243"/>
        <v/>
      </c>
      <c r="O699" s="513"/>
      <c r="P699" s="497" t="str">
        <f t="shared" si="244"/>
        <v/>
      </c>
      <c r="Q699" s="167" t="str">
        <f t="shared" si="245"/>
        <v/>
      </c>
    </row>
    <row r="700" spans="1:17">
      <c r="A700" s="497">
        <f>Tally!B1343</f>
        <v>0</v>
      </c>
      <c r="B700" s="523">
        <f>Tally!C1343</f>
        <v>0</v>
      </c>
      <c r="C700" s="498">
        <f>Tally!V1343</f>
        <v>0</v>
      </c>
      <c r="D700" s="497">
        <f>Tally!R1343</f>
        <v>0</v>
      </c>
      <c r="E700" s="497" t="str">
        <f t="shared" si="237"/>
        <v/>
      </c>
      <c r="F700" s="513"/>
      <c r="G700" s="497" t="str">
        <f t="shared" si="238"/>
        <v/>
      </c>
      <c r="H700" s="497" t="str">
        <f t="shared" si="239"/>
        <v/>
      </c>
      <c r="I700" s="513"/>
      <c r="J700" s="513"/>
      <c r="K700" s="497" t="str">
        <f t="shared" si="240"/>
        <v/>
      </c>
      <c r="L700" s="516" t="str">
        <f t="shared" si="241"/>
        <v/>
      </c>
      <c r="M700" s="516" t="str">
        <f t="shared" si="242"/>
        <v/>
      </c>
      <c r="N700" s="516" t="str">
        <f t="shared" si="243"/>
        <v/>
      </c>
      <c r="O700" s="513"/>
      <c r="P700" s="497" t="str">
        <f t="shared" si="244"/>
        <v/>
      </c>
      <c r="Q700" s="167" t="str">
        <f t="shared" si="245"/>
        <v/>
      </c>
    </row>
    <row r="701" spans="1:17">
      <c r="A701" s="497">
        <f>Tally!B1344</f>
        <v>0</v>
      </c>
      <c r="B701" s="523">
        <f>Tally!C1344</f>
        <v>0</v>
      </c>
      <c r="C701" s="498">
        <f>Tally!V1344</f>
        <v>0</v>
      </c>
      <c r="D701" s="497">
        <f>Tally!R1344</f>
        <v>0</v>
      </c>
      <c r="E701" s="497" t="str">
        <f t="shared" si="237"/>
        <v/>
      </c>
      <c r="F701" s="513"/>
      <c r="G701" s="497" t="str">
        <f t="shared" si="238"/>
        <v/>
      </c>
      <c r="H701" s="497" t="str">
        <f t="shared" si="239"/>
        <v/>
      </c>
      <c r="I701" s="513"/>
      <c r="J701" s="513"/>
      <c r="K701" s="497" t="str">
        <f t="shared" si="240"/>
        <v/>
      </c>
      <c r="L701" s="516" t="str">
        <f t="shared" si="241"/>
        <v/>
      </c>
      <c r="M701" s="516" t="str">
        <f t="shared" si="242"/>
        <v/>
      </c>
      <c r="N701" s="516" t="str">
        <f t="shared" si="243"/>
        <v/>
      </c>
      <c r="O701" s="513"/>
      <c r="P701" s="497" t="str">
        <f t="shared" si="244"/>
        <v/>
      </c>
      <c r="Q701" s="167" t="str">
        <f t="shared" si="245"/>
        <v/>
      </c>
    </row>
    <row r="702" spans="1:17">
      <c r="A702" s="497">
        <f>Tally!B1345</f>
        <v>0</v>
      </c>
      <c r="B702" s="523">
        <f>Tally!C1345</f>
        <v>0</v>
      </c>
      <c r="C702" s="498">
        <f>Tally!V1345</f>
        <v>0</v>
      </c>
      <c r="D702" s="497">
        <f>Tally!R1345</f>
        <v>0</v>
      </c>
      <c r="E702" s="497" t="str">
        <f t="shared" si="237"/>
        <v/>
      </c>
      <c r="F702" s="513"/>
      <c r="G702" s="497" t="str">
        <f t="shared" si="238"/>
        <v/>
      </c>
      <c r="H702" s="497" t="str">
        <f t="shared" si="239"/>
        <v/>
      </c>
      <c r="I702" s="513"/>
      <c r="J702" s="513"/>
      <c r="K702" s="497" t="str">
        <f t="shared" si="240"/>
        <v/>
      </c>
      <c r="L702" s="516" t="str">
        <f t="shared" si="241"/>
        <v/>
      </c>
      <c r="M702" s="516" t="str">
        <f t="shared" si="242"/>
        <v/>
      </c>
      <c r="N702" s="516" t="str">
        <f t="shared" si="243"/>
        <v/>
      </c>
      <c r="O702" s="513"/>
      <c r="P702" s="497" t="str">
        <f t="shared" si="244"/>
        <v/>
      </c>
      <c r="Q702" s="167" t="str">
        <f t="shared" si="245"/>
        <v/>
      </c>
    </row>
    <row r="703" spans="1:17">
      <c r="A703" s="497">
        <f>Tally!B1346</f>
        <v>0</v>
      </c>
      <c r="B703" s="523">
        <f>Tally!C1346</f>
        <v>0</v>
      </c>
      <c r="C703" s="498">
        <f>Tally!V1346</f>
        <v>0</v>
      </c>
      <c r="D703" s="497">
        <f>Tally!R1346</f>
        <v>0</v>
      </c>
      <c r="E703" s="497" t="str">
        <f t="shared" si="237"/>
        <v/>
      </c>
      <c r="F703" s="513"/>
      <c r="G703" s="497" t="str">
        <f t="shared" si="238"/>
        <v/>
      </c>
      <c r="H703" s="497" t="str">
        <f t="shared" si="239"/>
        <v/>
      </c>
      <c r="I703" s="513"/>
      <c r="J703" s="513"/>
      <c r="K703" s="497" t="str">
        <f t="shared" si="240"/>
        <v/>
      </c>
      <c r="L703" s="516" t="str">
        <f t="shared" si="241"/>
        <v/>
      </c>
      <c r="M703" s="516" t="str">
        <f t="shared" si="242"/>
        <v/>
      </c>
      <c r="N703" s="516" t="str">
        <f t="shared" si="243"/>
        <v/>
      </c>
      <c r="O703" s="513"/>
      <c r="P703" s="497" t="str">
        <f t="shared" si="244"/>
        <v/>
      </c>
      <c r="Q703" s="167" t="str">
        <f t="shared" si="245"/>
        <v/>
      </c>
    </row>
    <row r="704" spans="1:17">
      <c r="A704" s="497">
        <f>Tally!B1347</f>
        <v>0</v>
      </c>
      <c r="B704" s="523">
        <f>Tally!C1347</f>
        <v>0</v>
      </c>
      <c r="C704" s="498">
        <f>Tally!V1347</f>
        <v>0</v>
      </c>
      <c r="D704" s="497">
        <f>Tally!R1347</f>
        <v>0</v>
      </c>
      <c r="E704" s="497" t="str">
        <f t="shared" si="237"/>
        <v/>
      </c>
      <c r="F704" s="513"/>
      <c r="G704" s="497" t="str">
        <f t="shared" si="238"/>
        <v/>
      </c>
      <c r="H704" s="497" t="str">
        <f t="shared" si="239"/>
        <v/>
      </c>
      <c r="I704" s="513"/>
      <c r="J704" s="513"/>
      <c r="K704" s="497" t="str">
        <f t="shared" si="240"/>
        <v/>
      </c>
      <c r="L704" s="516" t="str">
        <f t="shared" si="241"/>
        <v/>
      </c>
      <c r="M704" s="516" t="str">
        <f t="shared" si="242"/>
        <v/>
      </c>
      <c r="N704" s="516" t="str">
        <f t="shared" si="243"/>
        <v/>
      </c>
      <c r="O704" s="513"/>
      <c r="P704" s="497" t="str">
        <f t="shared" si="244"/>
        <v/>
      </c>
      <c r="Q704" s="167" t="str">
        <f t="shared" si="245"/>
        <v/>
      </c>
    </row>
    <row r="706" spans="1:17" ht="13.5" thickBot="1"/>
    <row r="707" spans="1:17" ht="13.5" thickBot="1">
      <c r="E707" s="613" t="str">
        <f>"Totals For "&amp;A709</f>
        <v>Totals For Input Section 16</v>
      </c>
      <c r="F707" s="614"/>
      <c r="G707" s="614"/>
      <c r="H707" s="614"/>
      <c r="I707" s="614"/>
      <c r="J707" s="614"/>
      <c r="K707" s="615"/>
    </row>
    <row r="708" spans="1:17" ht="13.5" thickBot="1">
      <c r="A708" s="252" t="s">
        <v>154</v>
      </c>
      <c r="E708" s="616" t="s">
        <v>252</v>
      </c>
      <c r="F708" s="578"/>
      <c r="G708" s="578"/>
      <c r="H708" s="521">
        <f>SUM(N711:N750)</f>
        <v>0</v>
      </c>
      <c r="I708" s="617" t="s">
        <v>232</v>
      </c>
      <c r="J708" s="618"/>
      <c r="K708" s="520">
        <f>SUM(P711:P750)</f>
        <v>0</v>
      </c>
    </row>
    <row r="709" spans="1:17" ht="13.5" thickBot="1">
      <c r="A709" s="613" t="str">
        <f>Tally!B1391</f>
        <v>Input Section 16</v>
      </c>
      <c r="B709" s="615"/>
      <c r="E709" s="495"/>
      <c r="F709" s="619" t="s">
        <v>253</v>
      </c>
      <c r="G709" s="619"/>
      <c r="H709" s="620" t="str">
        <f>IF(K708="","",IF(K708&gt;0,"Lost FTE", IF(K708&lt;0,"Gained FTE","Even")))</f>
        <v>Even</v>
      </c>
      <c r="I709" s="620"/>
      <c r="J709" s="522"/>
      <c r="K709" s="496"/>
    </row>
    <row r="710" spans="1:17" ht="51">
      <c r="A710" s="502" t="s">
        <v>38</v>
      </c>
      <c r="B710" s="2" t="s">
        <v>39</v>
      </c>
      <c r="C710" s="494" t="s">
        <v>43</v>
      </c>
      <c r="D710" s="159" t="s">
        <v>239</v>
      </c>
      <c r="E710" s="159" t="s">
        <v>240</v>
      </c>
      <c r="F710" s="159" t="s">
        <v>241</v>
      </c>
      <c r="G710" s="159" t="s">
        <v>242</v>
      </c>
      <c r="H710" s="159" t="s">
        <v>243</v>
      </c>
      <c r="I710" s="159" t="s">
        <v>244</v>
      </c>
      <c r="J710" s="511" t="s">
        <v>245</v>
      </c>
      <c r="K710" s="511" t="s">
        <v>246</v>
      </c>
      <c r="L710" s="159" t="s">
        <v>247</v>
      </c>
      <c r="M710" s="159" t="s">
        <v>248</v>
      </c>
      <c r="N710" s="159" t="s">
        <v>249</v>
      </c>
      <c r="O710" s="512" t="s">
        <v>250</v>
      </c>
      <c r="P710" s="159" t="s">
        <v>251</v>
      </c>
    </row>
    <row r="711" spans="1:17">
      <c r="A711" s="497">
        <f>Tally!B1395</f>
        <v>0</v>
      </c>
      <c r="B711" s="523">
        <f>Tally!C1395</f>
        <v>0</v>
      </c>
      <c r="C711" s="498">
        <f>Tally!V1395</f>
        <v>0</v>
      </c>
      <c r="D711" s="497">
        <f>Tally!R1395</f>
        <v>0</v>
      </c>
      <c r="E711" s="497" t="str">
        <f t="shared" ref="E711" si="246">IFERROR(C711/D711,"")</f>
        <v/>
      </c>
      <c r="F711" s="513"/>
      <c r="G711" s="497" t="str">
        <f t="shared" ref="G711" si="247">IFERROR(IF(F711&lt;&gt;"",F711-E711,$C$7-E711),"")</f>
        <v/>
      </c>
      <c r="H711" s="497" t="str">
        <f t="shared" ref="H711" si="248">IFERROR(G711*D711,"")</f>
        <v/>
      </c>
      <c r="I711" s="513"/>
      <c r="J711" s="513"/>
      <c r="K711" s="497" t="str">
        <f t="shared" ref="K711" si="249">IFERROR($C$10/E711,"")</f>
        <v/>
      </c>
      <c r="L711" s="516" t="str">
        <f t="shared" ref="L711" si="250">IFERROR(IF(AND(I711&lt;&gt;"",J711=""),I711/$C$5/E711, IF(AND(I711&lt;&gt;"",J711&lt;&gt;""),I711/J711/E711,IF(AND(I711="",J711&lt;&gt;""),$C$3/J711/E711,$C$6/E711))),"")</f>
        <v/>
      </c>
      <c r="M711" s="516" t="str">
        <f t="shared" ref="M711" si="251">IFERROR(L711-$C$8,"")</f>
        <v/>
      </c>
      <c r="N711" s="516" t="str">
        <f t="shared" ref="N711" si="252">IFERROR(IF(M711&gt;0,M711*E711,IF(M711&lt;0,M711*H711*-1,"")),"")</f>
        <v/>
      </c>
      <c r="O711" s="513"/>
      <c r="P711" s="497" t="str">
        <f t="shared" ref="P711" si="253">IFERROR((IF(O711&lt;&gt;"",H711/O711,H711/$C$12)),"")</f>
        <v/>
      </c>
      <c r="Q711" s="167" t="str">
        <f t="shared" ref="Q711" si="254">IF(P711="","",IF(P711&gt;0,"Lost FTE", IF(P711&lt;0,"Gained FTE","Even")))</f>
        <v/>
      </c>
    </row>
    <row r="712" spans="1:17">
      <c r="A712" s="497">
        <f>Tally!B1396</f>
        <v>0</v>
      </c>
      <c r="B712" s="523">
        <f>Tally!C1396</f>
        <v>0</v>
      </c>
      <c r="C712" s="498">
        <f>Tally!V1396</f>
        <v>0</v>
      </c>
      <c r="D712" s="497">
        <f>Tally!R1396</f>
        <v>0</v>
      </c>
      <c r="E712" s="497" t="str">
        <f t="shared" ref="E712:E742" si="255">IFERROR(C712/D712,"")</f>
        <v/>
      </c>
      <c r="F712" s="513"/>
      <c r="G712" s="497" t="str">
        <f t="shared" ref="G712:G742" si="256">IFERROR(IF(F712&lt;&gt;"",F712-E712,$C$7-E712),"")</f>
        <v/>
      </c>
      <c r="H712" s="497" t="str">
        <f t="shared" ref="H712:H742" si="257">IFERROR(G712*D712,"")</f>
        <v/>
      </c>
      <c r="I712" s="513"/>
      <c r="J712" s="513"/>
      <c r="K712" s="497" t="str">
        <f t="shared" ref="K712:K742" si="258">IFERROR($C$10/E712,"")</f>
        <v/>
      </c>
      <c r="L712" s="516" t="str">
        <f t="shared" ref="L712:L742" si="259">IFERROR(IF(AND(I712&lt;&gt;"",J712=""),I712/$C$5/E712, IF(AND(I712&lt;&gt;"",J712&lt;&gt;""),I712/J712/E712,IF(AND(I712="",J712&lt;&gt;""),$C$3/J712/E712,$C$6/E712))),"")</f>
        <v/>
      </c>
      <c r="M712" s="516" t="str">
        <f t="shared" ref="M712:M742" si="260">IFERROR(L712-$C$8,"")</f>
        <v/>
      </c>
      <c r="N712" s="516" t="str">
        <f t="shared" ref="N712:N742" si="261">IFERROR(IF(M712&gt;0,M712*E712,IF(M712&lt;0,M712*H712*-1,"")),"")</f>
        <v/>
      </c>
      <c r="O712" s="513"/>
      <c r="P712" s="497" t="str">
        <f t="shared" ref="P712:P742" si="262">IFERROR((IF(O712&lt;&gt;"",H712/O712,H712/$C$12)),"")</f>
        <v/>
      </c>
      <c r="Q712" s="167" t="str">
        <f t="shared" ref="Q712:Q742" si="263">IF(P712="","",IF(P712&gt;0,"Lost FTE", IF(P712&lt;0,"Gained FTE","Even")))</f>
        <v/>
      </c>
    </row>
    <row r="713" spans="1:17">
      <c r="A713" s="497">
        <f>Tally!B1397</f>
        <v>0</v>
      </c>
      <c r="B713" s="523">
        <f>Tally!C1397</f>
        <v>0</v>
      </c>
      <c r="C713" s="498">
        <f>Tally!V1397</f>
        <v>0</v>
      </c>
      <c r="D713" s="497">
        <f>Tally!R1397</f>
        <v>0</v>
      </c>
      <c r="E713" s="497" t="str">
        <f t="shared" si="255"/>
        <v/>
      </c>
      <c r="F713" s="513"/>
      <c r="G713" s="497" t="str">
        <f t="shared" si="256"/>
        <v/>
      </c>
      <c r="H713" s="497" t="str">
        <f t="shared" si="257"/>
        <v/>
      </c>
      <c r="I713" s="513"/>
      <c r="J713" s="513"/>
      <c r="K713" s="497" t="str">
        <f t="shared" si="258"/>
        <v/>
      </c>
      <c r="L713" s="516" t="str">
        <f t="shared" si="259"/>
        <v/>
      </c>
      <c r="M713" s="516" t="str">
        <f t="shared" si="260"/>
        <v/>
      </c>
      <c r="N713" s="516" t="str">
        <f t="shared" si="261"/>
        <v/>
      </c>
      <c r="O713" s="513"/>
      <c r="P713" s="497" t="str">
        <f t="shared" si="262"/>
        <v/>
      </c>
      <c r="Q713" s="167" t="str">
        <f t="shared" si="263"/>
        <v/>
      </c>
    </row>
    <row r="714" spans="1:17">
      <c r="A714" s="497">
        <f>Tally!B1398</f>
        <v>0</v>
      </c>
      <c r="B714" s="523">
        <f>Tally!C1398</f>
        <v>0</v>
      </c>
      <c r="C714" s="498">
        <f>Tally!V1398</f>
        <v>0</v>
      </c>
      <c r="D714" s="497">
        <f>Tally!R1398</f>
        <v>0</v>
      </c>
      <c r="E714" s="497" t="str">
        <f t="shared" si="255"/>
        <v/>
      </c>
      <c r="F714" s="513"/>
      <c r="G714" s="497" t="str">
        <f t="shared" si="256"/>
        <v/>
      </c>
      <c r="H714" s="497" t="str">
        <f t="shared" si="257"/>
        <v/>
      </c>
      <c r="I714" s="513"/>
      <c r="J714" s="513"/>
      <c r="K714" s="497" t="str">
        <f t="shared" si="258"/>
        <v/>
      </c>
      <c r="L714" s="516" t="str">
        <f t="shared" si="259"/>
        <v/>
      </c>
      <c r="M714" s="516" t="str">
        <f t="shared" si="260"/>
        <v/>
      </c>
      <c r="N714" s="516" t="str">
        <f t="shared" si="261"/>
        <v/>
      </c>
      <c r="O714" s="513"/>
      <c r="P714" s="497" t="str">
        <f t="shared" si="262"/>
        <v/>
      </c>
      <c r="Q714" s="167" t="str">
        <f t="shared" si="263"/>
        <v/>
      </c>
    </row>
    <row r="715" spans="1:17">
      <c r="A715" s="497">
        <f>Tally!B1399</f>
        <v>0</v>
      </c>
      <c r="B715" s="523">
        <f>Tally!C1399</f>
        <v>0</v>
      </c>
      <c r="C715" s="498">
        <f>Tally!V1399</f>
        <v>0</v>
      </c>
      <c r="D715" s="497">
        <f>Tally!R1399</f>
        <v>0</v>
      </c>
      <c r="E715" s="497" t="str">
        <f t="shared" si="255"/>
        <v/>
      </c>
      <c r="F715" s="513"/>
      <c r="G715" s="497" t="str">
        <f t="shared" si="256"/>
        <v/>
      </c>
      <c r="H715" s="497" t="str">
        <f t="shared" si="257"/>
        <v/>
      </c>
      <c r="I715" s="513"/>
      <c r="J715" s="513"/>
      <c r="K715" s="497" t="str">
        <f t="shared" si="258"/>
        <v/>
      </c>
      <c r="L715" s="516" t="str">
        <f t="shared" si="259"/>
        <v/>
      </c>
      <c r="M715" s="516" t="str">
        <f t="shared" si="260"/>
        <v/>
      </c>
      <c r="N715" s="516" t="str">
        <f t="shared" si="261"/>
        <v/>
      </c>
      <c r="O715" s="513"/>
      <c r="P715" s="497" t="str">
        <f t="shared" si="262"/>
        <v/>
      </c>
      <c r="Q715" s="167" t="str">
        <f t="shared" si="263"/>
        <v/>
      </c>
    </row>
    <row r="716" spans="1:17">
      <c r="A716" s="497">
        <f>Tally!B1400</f>
        <v>0</v>
      </c>
      <c r="B716" s="523">
        <f>Tally!C1400</f>
        <v>0</v>
      </c>
      <c r="C716" s="498">
        <f>Tally!V1400</f>
        <v>0</v>
      </c>
      <c r="D716" s="497">
        <f>Tally!R1400</f>
        <v>0</v>
      </c>
      <c r="E716" s="497" t="str">
        <f t="shared" si="255"/>
        <v/>
      </c>
      <c r="F716" s="513"/>
      <c r="G716" s="497" t="str">
        <f t="shared" si="256"/>
        <v/>
      </c>
      <c r="H716" s="497" t="str">
        <f t="shared" si="257"/>
        <v/>
      </c>
      <c r="I716" s="513"/>
      <c r="J716" s="513"/>
      <c r="K716" s="497" t="str">
        <f t="shared" si="258"/>
        <v/>
      </c>
      <c r="L716" s="516" t="str">
        <f t="shared" si="259"/>
        <v/>
      </c>
      <c r="M716" s="516" t="str">
        <f t="shared" si="260"/>
        <v/>
      </c>
      <c r="N716" s="516" t="str">
        <f t="shared" si="261"/>
        <v/>
      </c>
      <c r="O716" s="513"/>
      <c r="P716" s="497" t="str">
        <f t="shared" si="262"/>
        <v/>
      </c>
      <c r="Q716" s="167" t="str">
        <f t="shared" si="263"/>
        <v/>
      </c>
    </row>
    <row r="717" spans="1:17">
      <c r="A717" s="497">
        <f>Tally!B1401</f>
        <v>0</v>
      </c>
      <c r="B717" s="523">
        <f>Tally!C1401</f>
        <v>0</v>
      </c>
      <c r="C717" s="498">
        <f>Tally!V1401</f>
        <v>0</v>
      </c>
      <c r="D717" s="497">
        <f>Tally!R1401</f>
        <v>0</v>
      </c>
      <c r="E717" s="497" t="str">
        <f t="shared" si="255"/>
        <v/>
      </c>
      <c r="F717" s="513"/>
      <c r="G717" s="497" t="str">
        <f t="shared" si="256"/>
        <v/>
      </c>
      <c r="H717" s="497" t="str">
        <f t="shared" si="257"/>
        <v/>
      </c>
      <c r="I717" s="513"/>
      <c r="J717" s="513"/>
      <c r="K717" s="497" t="str">
        <f t="shared" si="258"/>
        <v/>
      </c>
      <c r="L717" s="516" t="str">
        <f t="shared" si="259"/>
        <v/>
      </c>
      <c r="M717" s="516" t="str">
        <f t="shared" si="260"/>
        <v/>
      </c>
      <c r="N717" s="516" t="str">
        <f t="shared" si="261"/>
        <v/>
      </c>
      <c r="O717" s="513"/>
      <c r="P717" s="497" t="str">
        <f t="shared" si="262"/>
        <v/>
      </c>
      <c r="Q717" s="167" t="str">
        <f t="shared" si="263"/>
        <v/>
      </c>
    </row>
    <row r="718" spans="1:17">
      <c r="A718" s="497">
        <f>Tally!B1402</f>
        <v>0</v>
      </c>
      <c r="B718" s="523">
        <f>Tally!C1402</f>
        <v>0</v>
      </c>
      <c r="C718" s="498">
        <f>Tally!V1402</f>
        <v>0</v>
      </c>
      <c r="D718" s="497">
        <f>Tally!R1402</f>
        <v>0</v>
      </c>
      <c r="E718" s="497" t="str">
        <f t="shared" si="255"/>
        <v/>
      </c>
      <c r="F718" s="513"/>
      <c r="G718" s="497" t="str">
        <f t="shared" si="256"/>
        <v/>
      </c>
      <c r="H718" s="497" t="str">
        <f t="shared" si="257"/>
        <v/>
      </c>
      <c r="I718" s="513"/>
      <c r="J718" s="513"/>
      <c r="K718" s="497" t="str">
        <f t="shared" si="258"/>
        <v/>
      </c>
      <c r="L718" s="516" t="str">
        <f t="shared" si="259"/>
        <v/>
      </c>
      <c r="M718" s="516" t="str">
        <f t="shared" si="260"/>
        <v/>
      </c>
      <c r="N718" s="516" t="str">
        <f t="shared" si="261"/>
        <v/>
      </c>
      <c r="O718" s="513"/>
      <c r="P718" s="497" t="str">
        <f t="shared" si="262"/>
        <v/>
      </c>
      <c r="Q718" s="167" t="str">
        <f t="shared" si="263"/>
        <v/>
      </c>
    </row>
    <row r="719" spans="1:17">
      <c r="A719" s="497">
        <f>Tally!B1403</f>
        <v>0</v>
      </c>
      <c r="B719" s="523">
        <f>Tally!C1403</f>
        <v>0</v>
      </c>
      <c r="C719" s="498">
        <f>Tally!V1403</f>
        <v>0</v>
      </c>
      <c r="D719" s="497">
        <f>Tally!R1403</f>
        <v>0</v>
      </c>
      <c r="E719" s="497" t="str">
        <f t="shared" si="255"/>
        <v/>
      </c>
      <c r="F719" s="513"/>
      <c r="G719" s="497" t="str">
        <f t="shared" si="256"/>
        <v/>
      </c>
      <c r="H719" s="497" t="str">
        <f t="shared" si="257"/>
        <v/>
      </c>
      <c r="I719" s="513"/>
      <c r="J719" s="513"/>
      <c r="K719" s="497" t="str">
        <f t="shared" si="258"/>
        <v/>
      </c>
      <c r="L719" s="516" t="str">
        <f t="shared" si="259"/>
        <v/>
      </c>
      <c r="M719" s="516" t="str">
        <f t="shared" si="260"/>
        <v/>
      </c>
      <c r="N719" s="516" t="str">
        <f t="shared" si="261"/>
        <v/>
      </c>
      <c r="O719" s="513"/>
      <c r="P719" s="497" t="str">
        <f t="shared" si="262"/>
        <v/>
      </c>
      <c r="Q719" s="167" t="str">
        <f t="shared" si="263"/>
        <v/>
      </c>
    </row>
    <row r="720" spans="1:17">
      <c r="A720" s="497">
        <f>Tally!B1404</f>
        <v>0</v>
      </c>
      <c r="B720" s="523">
        <f>Tally!C1404</f>
        <v>0</v>
      </c>
      <c r="C720" s="498">
        <f>Tally!V1404</f>
        <v>0</v>
      </c>
      <c r="D720" s="497">
        <f>Tally!R1404</f>
        <v>0</v>
      </c>
      <c r="E720" s="497" t="str">
        <f t="shared" si="255"/>
        <v/>
      </c>
      <c r="F720" s="513"/>
      <c r="G720" s="497" t="str">
        <f t="shared" si="256"/>
        <v/>
      </c>
      <c r="H720" s="497" t="str">
        <f t="shared" si="257"/>
        <v/>
      </c>
      <c r="I720" s="513"/>
      <c r="J720" s="513"/>
      <c r="K720" s="497" t="str">
        <f t="shared" si="258"/>
        <v/>
      </c>
      <c r="L720" s="516" t="str">
        <f t="shared" si="259"/>
        <v/>
      </c>
      <c r="M720" s="516" t="str">
        <f t="shared" si="260"/>
        <v/>
      </c>
      <c r="N720" s="516" t="str">
        <f t="shared" si="261"/>
        <v/>
      </c>
      <c r="O720" s="513"/>
      <c r="P720" s="497" t="str">
        <f t="shared" si="262"/>
        <v/>
      </c>
      <c r="Q720" s="167" t="str">
        <f t="shared" si="263"/>
        <v/>
      </c>
    </row>
    <row r="721" spans="1:17">
      <c r="A721" s="497">
        <f>Tally!B1405</f>
        <v>0</v>
      </c>
      <c r="B721" s="523">
        <f>Tally!C1405</f>
        <v>0</v>
      </c>
      <c r="C721" s="498">
        <f>Tally!V1405</f>
        <v>0</v>
      </c>
      <c r="D721" s="497">
        <f>Tally!R1405</f>
        <v>0</v>
      </c>
      <c r="E721" s="497" t="str">
        <f t="shared" si="255"/>
        <v/>
      </c>
      <c r="F721" s="513"/>
      <c r="G721" s="497" t="str">
        <f t="shared" si="256"/>
        <v/>
      </c>
      <c r="H721" s="497" t="str">
        <f t="shared" si="257"/>
        <v/>
      </c>
      <c r="I721" s="513"/>
      <c r="J721" s="513"/>
      <c r="K721" s="497" t="str">
        <f t="shared" si="258"/>
        <v/>
      </c>
      <c r="L721" s="516" t="str">
        <f t="shared" si="259"/>
        <v/>
      </c>
      <c r="M721" s="516" t="str">
        <f t="shared" si="260"/>
        <v/>
      </c>
      <c r="N721" s="516" t="str">
        <f t="shared" si="261"/>
        <v/>
      </c>
      <c r="O721" s="513"/>
      <c r="P721" s="497" t="str">
        <f t="shared" si="262"/>
        <v/>
      </c>
      <c r="Q721" s="167" t="str">
        <f t="shared" si="263"/>
        <v/>
      </c>
    </row>
    <row r="722" spans="1:17">
      <c r="A722" s="497">
        <f>Tally!B1406</f>
        <v>0</v>
      </c>
      <c r="B722" s="523">
        <f>Tally!C1406</f>
        <v>0</v>
      </c>
      <c r="C722" s="498">
        <f>Tally!V1406</f>
        <v>0</v>
      </c>
      <c r="D722" s="497">
        <f>Tally!R1406</f>
        <v>0</v>
      </c>
      <c r="E722" s="497" t="str">
        <f t="shared" si="255"/>
        <v/>
      </c>
      <c r="F722" s="513"/>
      <c r="G722" s="497" t="str">
        <f t="shared" si="256"/>
        <v/>
      </c>
      <c r="H722" s="497" t="str">
        <f t="shared" si="257"/>
        <v/>
      </c>
      <c r="I722" s="513"/>
      <c r="J722" s="513"/>
      <c r="K722" s="497" t="str">
        <f t="shared" si="258"/>
        <v/>
      </c>
      <c r="L722" s="516" t="str">
        <f t="shared" si="259"/>
        <v/>
      </c>
      <c r="M722" s="516" t="str">
        <f t="shared" si="260"/>
        <v/>
      </c>
      <c r="N722" s="516" t="str">
        <f t="shared" si="261"/>
        <v/>
      </c>
      <c r="O722" s="513"/>
      <c r="P722" s="497" t="str">
        <f t="shared" si="262"/>
        <v/>
      </c>
      <c r="Q722" s="167" t="str">
        <f t="shared" si="263"/>
        <v/>
      </c>
    </row>
    <row r="723" spans="1:17">
      <c r="A723" s="497">
        <f>Tally!B1407</f>
        <v>0</v>
      </c>
      <c r="B723" s="523">
        <f>Tally!C1407</f>
        <v>0</v>
      </c>
      <c r="C723" s="498">
        <f>Tally!V1407</f>
        <v>0</v>
      </c>
      <c r="D723" s="497">
        <f>Tally!R1407</f>
        <v>0</v>
      </c>
      <c r="E723" s="497" t="str">
        <f t="shared" si="255"/>
        <v/>
      </c>
      <c r="F723" s="513"/>
      <c r="G723" s="497" t="str">
        <f t="shared" si="256"/>
        <v/>
      </c>
      <c r="H723" s="497" t="str">
        <f t="shared" si="257"/>
        <v/>
      </c>
      <c r="I723" s="513"/>
      <c r="J723" s="513"/>
      <c r="K723" s="497" t="str">
        <f t="shared" si="258"/>
        <v/>
      </c>
      <c r="L723" s="516" t="str">
        <f t="shared" si="259"/>
        <v/>
      </c>
      <c r="M723" s="516" t="str">
        <f t="shared" si="260"/>
        <v/>
      </c>
      <c r="N723" s="516" t="str">
        <f t="shared" si="261"/>
        <v/>
      </c>
      <c r="O723" s="513"/>
      <c r="P723" s="497" t="str">
        <f t="shared" si="262"/>
        <v/>
      </c>
      <c r="Q723" s="167" t="str">
        <f t="shared" si="263"/>
        <v/>
      </c>
    </row>
    <row r="724" spans="1:17">
      <c r="A724" s="497">
        <f>Tally!B1408</f>
        <v>0</v>
      </c>
      <c r="B724" s="523">
        <f>Tally!C1408</f>
        <v>0</v>
      </c>
      <c r="C724" s="498">
        <f>Tally!V1408</f>
        <v>0</v>
      </c>
      <c r="D724" s="497">
        <f>Tally!R1408</f>
        <v>0</v>
      </c>
      <c r="E724" s="497" t="str">
        <f t="shared" si="255"/>
        <v/>
      </c>
      <c r="F724" s="513"/>
      <c r="G724" s="497" t="str">
        <f t="shared" si="256"/>
        <v/>
      </c>
      <c r="H724" s="497" t="str">
        <f t="shared" si="257"/>
        <v/>
      </c>
      <c r="I724" s="513"/>
      <c r="J724" s="513"/>
      <c r="K724" s="497" t="str">
        <f t="shared" si="258"/>
        <v/>
      </c>
      <c r="L724" s="516" t="str">
        <f t="shared" si="259"/>
        <v/>
      </c>
      <c r="M724" s="516" t="str">
        <f t="shared" si="260"/>
        <v/>
      </c>
      <c r="N724" s="516" t="str">
        <f t="shared" si="261"/>
        <v/>
      </c>
      <c r="O724" s="513"/>
      <c r="P724" s="497" t="str">
        <f t="shared" si="262"/>
        <v/>
      </c>
      <c r="Q724" s="167" t="str">
        <f t="shared" si="263"/>
        <v/>
      </c>
    </row>
    <row r="725" spans="1:17">
      <c r="A725" s="497">
        <f>Tally!B1409</f>
        <v>0</v>
      </c>
      <c r="B725" s="523">
        <f>Tally!C1409</f>
        <v>0</v>
      </c>
      <c r="C725" s="498">
        <f>Tally!V1409</f>
        <v>0</v>
      </c>
      <c r="D725" s="497">
        <f>Tally!R1409</f>
        <v>0</v>
      </c>
      <c r="E725" s="497" t="str">
        <f t="shared" si="255"/>
        <v/>
      </c>
      <c r="F725" s="513"/>
      <c r="G725" s="497" t="str">
        <f t="shared" si="256"/>
        <v/>
      </c>
      <c r="H725" s="497" t="str">
        <f t="shared" si="257"/>
        <v/>
      </c>
      <c r="I725" s="513"/>
      <c r="J725" s="513"/>
      <c r="K725" s="497" t="str">
        <f t="shared" si="258"/>
        <v/>
      </c>
      <c r="L725" s="516" t="str">
        <f t="shared" si="259"/>
        <v/>
      </c>
      <c r="M725" s="516" t="str">
        <f t="shared" si="260"/>
        <v/>
      </c>
      <c r="N725" s="516" t="str">
        <f t="shared" si="261"/>
        <v/>
      </c>
      <c r="O725" s="513"/>
      <c r="P725" s="497" t="str">
        <f t="shared" si="262"/>
        <v/>
      </c>
      <c r="Q725" s="167" t="str">
        <f t="shared" si="263"/>
        <v/>
      </c>
    </row>
    <row r="726" spans="1:17">
      <c r="A726" s="497">
        <f>Tally!B1410</f>
        <v>0</v>
      </c>
      <c r="B726" s="523">
        <f>Tally!C1410</f>
        <v>0</v>
      </c>
      <c r="C726" s="498">
        <f>Tally!V1410</f>
        <v>0</v>
      </c>
      <c r="D726" s="497">
        <f>Tally!R1410</f>
        <v>0</v>
      </c>
      <c r="E726" s="497" t="str">
        <f t="shared" si="255"/>
        <v/>
      </c>
      <c r="F726" s="513"/>
      <c r="G726" s="497" t="str">
        <f t="shared" si="256"/>
        <v/>
      </c>
      <c r="H726" s="497" t="str">
        <f t="shared" si="257"/>
        <v/>
      </c>
      <c r="I726" s="513"/>
      <c r="J726" s="513"/>
      <c r="K726" s="497" t="str">
        <f t="shared" si="258"/>
        <v/>
      </c>
      <c r="L726" s="516" t="str">
        <f t="shared" si="259"/>
        <v/>
      </c>
      <c r="M726" s="516" t="str">
        <f t="shared" si="260"/>
        <v/>
      </c>
      <c r="N726" s="516" t="str">
        <f t="shared" si="261"/>
        <v/>
      </c>
      <c r="O726" s="513"/>
      <c r="P726" s="497" t="str">
        <f t="shared" si="262"/>
        <v/>
      </c>
      <c r="Q726" s="167" t="str">
        <f t="shared" si="263"/>
        <v/>
      </c>
    </row>
    <row r="727" spans="1:17">
      <c r="A727" s="497">
        <f>Tally!B1411</f>
        <v>0</v>
      </c>
      <c r="B727" s="523">
        <f>Tally!C1411</f>
        <v>0</v>
      </c>
      <c r="C727" s="498">
        <f>Tally!V1411</f>
        <v>0</v>
      </c>
      <c r="D727" s="497">
        <f>Tally!R1411</f>
        <v>0</v>
      </c>
      <c r="E727" s="497" t="str">
        <f t="shared" si="255"/>
        <v/>
      </c>
      <c r="F727" s="513"/>
      <c r="G727" s="497" t="str">
        <f t="shared" si="256"/>
        <v/>
      </c>
      <c r="H727" s="497" t="str">
        <f t="shared" si="257"/>
        <v/>
      </c>
      <c r="I727" s="513"/>
      <c r="J727" s="513"/>
      <c r="K727" s="497" t="str">
        <f t="shared" si="258"/>
        <v/>
      </c>
      <c r="L727" s="516" t="str">
        <f t="shared" si="259"/>
        <v/>
      </c>
      <c r="M727" s="516" t="str">
        <f t="shared" si="260"/>
        <v/>
      </c>
      <c r="N727" s="516" t="str">
        <f t="shared" si="261"/>
        <v/>
      </c>
      <c r="O727" s="513"/>
      <c r="P727" s="497" t="str">
        <f t="shared" si="262"/>
        <v/>
      </c>
      <c r="Q727" s="167" t="str">
        <f t="shared" si="263"/>
        <v/>
      </c>
    </row>
    <row r="728" spans="1:17">
      <c r="A728" s="497">
        <f>Tally!B1412</f>
        <v>0</v>
      </c>
      <c r="B728" s="523">
        <f>Tally!C1412</f>
        <v>0</v>
      </c>
      <c r="C728" s="498">
        <f>Tally!V1412</f>
        <v>0</v>
      </c>
      <c r="D728" s="497">
        <f>Tally!R1412</f>
        <v>0</v>
      </c>
      <c r="E728" s="497" t="str">
        <f t="shared" si="255"/>
        <v/>
      </c>
      <c r="F728" s="513"/>
      <c r="G728" s="497" t="str">
        <f t="shared" si="256"/>
        <v/>
      </c>
      <c r="H728" s="497" t="str">
        <f t="shared" si="257"/>
        <v/>
      </c>
      <c r="I728" s="513"/>
      <c r="J728" s="513"/>
      <c r="K728" s="497" t="str">
        <f t="shared" si="258"/>
        <v/>
      </c>
      <c r="L728" s="516" t="str">
        <f t="shared" si="259"/>
        <v/>
      </c>
      <c r="M728" s="516" t="str">
        <f t="shared" si="260"/>
        <v/>
      </c>
      <c r="N728" s="516" t="str">
        <f t="shared" si="261"/>
        <v/>
      </c>
      <c r="O728" s="513"/>
      <c r="P728" s="497" t="str">
        <f t="shared" si="262"/>
        <v/>
      </c>
      <c r="Q728" s="167" t="str">
        <f t="shared" si="263"/>
        <v/>
      </c>
    </row>
    <row r="729" spans="1:17">
      <c r="A729" s="497">
        <f>Tally!B1413</f>
        <v>0</v>
      </c>
      <c r="B729" s="523">
        <f>Tally!C1413</f>
        <v>0</v>
      </c>
      <c r="C729" s="498">
        <f>Tally!V1413</f>
        <v>0</v>
      </c>
      <c r="D729" s="497">
        <f>Tally!R1413</f>
        <v>0</v>
      </c>
      <c r="E729" s="497" t="str">
        <f t="shared" si="255"/>
        <v/>
      </c>
      <c r="F729" s="513"/>
      <c r="G729" s="497" t="str">
        <f t="shared" si="256"/>
        <v/>
      </c>
      <c r="H729" s="497" t="str">
        <f t="shared" si="257"/>
        <v/>
      </c>
      <c r="I729" s="513"/>
      <c r="J729" s="513"/>
      <c r="K729" s="497" t="str">
        <f t="shared" si="258"/>
        <v/>
      </c>
      <c r="L729" s="516" t="str">
        <f t="shared" si="259"/>
        <v/>
      </c>
      <c r="M729" s="516" t="str">
        <f t="shared" si="260"/>
        <v/>
      </c>
      <c r="N729" s="516" t="str">
        <f t="shared" si="261"/>
        <v/>
      </c>
      <c r="O729" s="513"/>
      <c r="P729" s="497" t="str">
        <f t="shared" si="262"/>
        <v/>
      </c>
      <c r="Q729" s="167" t="str">
        <f t="shared" si="263"/>
        <v/>
      </c>
    </row>
    <row r="730" spans="1:17">
      <c r="A730" s="497">
        <f>Tally!B1414</f>
        <v>0</v>
      </c>
      <c r="B730" s="523">
        <f>Tally!C1414</f>
        <v>0</v>
      </c>
      <c r="C730" s="498">
        <f>Tally!V1414</f>
        <v>0</v>
      </c>
      <c r="D730" s="497">
        <f>Tally!R1414</f>
        <v>0</v>
      </c>
      <c r="E730" s="497" t="str">
        <f t="shared" si="255"/>
        <v/>
      </c>
      <c r="F730" s="513"/>
      <c r="G730" s="497" t="str">
        <f t="shared" si="256"/>
        <v/>
      </c>
      <c r="H730" s="497" t="str">
        <f t="shared" si="257"/>
        <v/>
      </c>
      <c r="I730" s="513"/>
      <c r="J730" s="513"/>
      <c r="K730" s="497" t="str">
        <f t="shared" si="258"/>
        <v/>
      </c>
      <c r="L730" s="516" t="str">
        <f t="shared" si="259"/>
        <v/>
      </c>
      <c r="M730" s="516" t="str">
        <f t="shared" si="260"/>
        <v/>
      </c>
      <c r="N730" s="516" t="str">
        <f t="shared" si="261"/>
        <v/>
      </c>
      <c r="O730" s="513"/>
      <c r="P730" s="497" t="str">
        <f t="shared" si="262"/>
        <v/>
      </c>
      <c r="Q730" s="167" t="str">
        <f t="shared" si="263"/>
        <v/>
      </c>
    </row>
    <row r="731" spans="1:17">
      <c r="A731" s="497">
        <f>Tally!B1415</f>
        <v>0</v>
      </c>
      <c r="B731" s="523">
        <f>Tally!C1415</f>
        <v>0</v>
      </c>
      <c r="C731" s="498">
        <f>Tally!V1415</f>
        <v>0</v>
      </c>
      <c r="D731" s="497">
        <f>Tally!R1415</f>
        <v>0</v>
      </c>
      <c r="E731" s="497" t="str">
        <f t="shared" si="255"/>
        <v/>
      </c>
      <c r="F731" s="513"/>
      <c r="G731" s="497" t="str">
        <f t="shared" si="256"/>
        <v/>
      </c>
      <c r="H731" s="497" t="str">
        <f t="shared" si="257"/>
        <v/>
      </c>
      <c r="I731" s="513"/>
      <c r="J731" s="513"/>
      <c r="K731" s="497" t="str">
        <f t="shared" si="258"/>
        <v/>
      </c>
      <c r="L731" s="516" t="str">
        <f t="shared" si="259"/>
        <v/>
      </c>
      <c r="M731" s="516" t="str">
        <f t="shared" si="260"/>
        <v/>
      </c>
      <c r="N731" s="516" t="str">
        <f t="shared" si="261"/>
        <v/>
      </c>
      <c r="O731" s="513"/>
      <c r="P731" s="497" t="str">
        <f t="shared" si="262"/>
        <v/>
      </c>
      <c r="Q731" s="167" t="str">
        <f t="shared" si="263"/>
        <v/>
      </c>
    </row>
    <row r="732" spans="1:17">
      <c r="A732" s="497">
        <f>Tally!B1416</f>
        <v>0</v>
      </c>
      <c r="B732" s="523">
        <f>Tally!C1416</f>
        <v>0</v>
      </c>
      <c r="C732" s="498">
        <f>Tally!V1416</f>
        <v>0</v>
      </c>
      <c r="D732" s="497">
        <f>Tally!R1416</f>
        <v>0</v>
      </c>
      <c r="E732" s="497" t="str">
        <f t="shared" si="255"/>
        <v/>
      </c>
      <c r="F732" s="513"/>
      <c r="G732" s="497" t="str">
        <f t="shared" si="256"/>
        <v/>
      </c>
      <c r="H732" s="497" t="str">
        <f t="shared" si="257"/>
        <v/>
      </c>
      <c r="I732" s="513"/>
      <c r="J732" s="513"/>
      <c r="K732" s="497" t="str">
        <f t="shared" si="258"/>
        <v/>
      </c>
      <c r="L732" s="516" t="str">
        <f t="shared" si="259"/>
        <v/>
      </c>
      <c r="M732" s="516" t="str">
        <f t="shared" si="260"/>
        <v/>
      </c>
      <c r="N732" s="516" t="str">
        <f t="shared" si="261"/>
        <v/>
      </c>
      <c r="O732" s="513"/>
      <c r="P732" s="497" t="str">
        <f t="shared" si="262"/>
        <v/>
      </c>
      <c r="Q732" s="167" t="str">
        <f t="shared" si="263"/>
        <v/>
      </c>
    </row>
    <row r="733" spans="1:17">
      <c r="A733" s="497">
        <f>Tally!B1417</f>
        <v>0</v>
      </c>
      <c r="B733" s="523">
        <f>Tally!C1417</f>
        <v>0</v>
      </c>
      <c r="C733" s="498">
        <f>Tally!V1417</f>
        <v>0</v>
      </c>
      <c r="D733" s="497">
        <f>Tally!R1417</f>
        <v>0</v>
      </c>
      <c r="E733" s="497" t="str">
        <f t="shared" si="255"/>
        <v/>
      </c>
      <c r="F733" s="513"/>
      <c r="G733" s="497" t="str">
        <f t="shared" si="256"/>
        <v/>
      </c>
      <c r="H733" s="497" t="str">
        <f t="shared" si="257"/>
        <v/>
      </c>
      <c r="I733" s="513"/>
      <c r="J733" s="513"/>
      <c r="K733" s="497" t="str">
        <f t="shared" si="258"/>
        <v/>
      </c>
      <c r="L733" s="516" t="str">
        <f t="shared" si="259"/>
        <v/>
      </c>
      <c r="M733" s="516" t="str">
        <f t="shared" si="260"/>
        <v/>
      </c>
      <c r="N733" s="516" t="str">
        <f t="shared" si="261"/>
        <v/>
      </c>
      <c r="O733" s="513"/>
      <c r="P733" s="497" t="str">
        <f t="shared" si="262"/>
        <v/>
      </c>
      <c r="Q733" s="167" t="str">
        <f t="shared" si="263"/>
        <v/>
      </c>
    </row>
    <row r="734" spans="1:17">
      <c r="A734" s="497">
        <f>Tally!B1418</f>
        <v>0</v>
      </c>
      <c r="B734" s="523">
        <f>Tally!C1418</f>
        <v>0</v>
      </c>
      <c r="C734" s="498">
        <f>Tally!V1418</f>
        <v>0</v>
      </c>
      <c r="D734" s="497">
        <f>Tally!R1418</f>
        <v>0</v>
      </c>
      <c r="E734" s="497" t="str">
        <f t="shared" si="255"/>
        <v/>
      </c>
      <c r="F734" s="513"/>
      <c r="G734" s="497" t="str">
        <f t="shared" si="256"/>
        <v/>
      </c>
      <c r="H734" s="497" t="str">
        <f t="shared" si="257"/>
        <v/>
      </c>
      <c r="I734" s="513"/>
      <c r="J734" s="513"/>
      <c r="K734" s="497" t="str">
        <f t="shared" si="258"/>
        <v/>
      </c>
      <c r="L734" s="516" t="str">
        <f t="shared" si="259"/>
        <v/>
      </c>
      <c r="M734" s="516" t="str">
        <f t="shared" si="260"/>
        <v/>
      </c>
      <c r="N734" s="516" t="str">
        <f t="shared" si="261"/>
        <v/>
      </c>
      <c r="O734" s="513"/>
      <c r="P734" s="497" t="str">
        <f t="shared" si="262"/>
        <v/>
      </c>
      <c r="Q734" s="167" t="str">
        <f t="shared" si="263"/>
        <v/>
      </c>
    </row>
    <row r="735" spans="1:17">
      <c r="A735" s="497">
        <f>Tally!B1419</f>
        <v>0</v>
      </c>
      <c r="B735" s="523">
        <f>Tally!C1419</f>
        <v>0</v>
      </c>
      <c r="C735" s="498">
        <f>Tally!V1419</f>
        <v>0</v>
      </c>
      <c r="D735" s="497">
        <f>Tally!R1419</f>
        <v>0</v>
      </c>
      <c r="E735" s="497" t="str">
        <f t="shared" si="255"/>
        <v/>
      </c>
      <c r="F735" s="513"/>
      <c r="G735" s="497" t="str">
        <f t="shared" si="256"/>
        <v/>
      </c>
      <c r="H735" s="497" t="str">
        <f t="shared" si="257"/>
        <v/>
      </c>
      <c r="I735" s="513"/>
      <c r="J735" s="513"/>
      <c r="K735" s="497" t="str">
        <f t="shared" si="258"/>
        <v/>
      </c>
      <c r="L735" s="516" t="str">
        <f t="shared" si="259"/>
        <v/>
      </c>
      <c r="M735" s="516" t="str">
        <f t="shared" si="260"/>
        <v/>
      </c>
      <c r="N735" s="516" t="str">
        <f t="shared" si="261"/>
        <v/>
      </c>
      <c r="O735" s="513"/>
      <c r="P735" s="497" t="str">
        <f t="shared" si="262"/>
        <v/>
      </c>
      <c r="Q735" s="167" t="str">
        <f t="shared" si="263"/>
        <v/>
      </c>
    </row>
    <row r="736" spans="1:17">
      <c r="A736" s="497">
        <f>Tally!B1420</f>
        <v>0</v>
      </c>
      <c r="B736" s="523">
        <f>Tally!C1420</f>
        <v>0</v>
      </c>
      <c r="C736" s="498">
        <f>Tally!V1420</f>
        <v>0</v>
      </c>
      <c r="D736" s="497">
        <f>Tally!R1420</f>
        <v>0</v>
      </c>
      <c r="E736" s="497" t="str">
        <f t="shared" si="255"/>
        <v/>
      </c>
      <c r="F736" s="513"/>
      <c r="G736" s="497" t="str">
        <f t="shared" si="256"/>
        <v/>
      </c>
      <c r="H736" s="497" t="str">
        <f t="shared" si="257"/>
        <v/>
      </c>
      <c r="I736" s="513"/>
      <c r="J736" s="513"/>
      <c r="K736" s="497" t="str">
        <f t="shared" si="258"/>
        <v/>
      </c>
      <c r="L736" s="516" t="str">
        <f t="shared" si="259"/>
        <v/>
      </c>
      <c r="M736" s="516" t="str">
        <f t="shared" si="260"/>
        <v/>
      </c>
      <c r="N736" s="516" t="str">
        <f t="shared" si="261"/>
        <v/>
      </c>
      <c r="O736" s="513"/>
      <c r="P736" s="497" t="str">
        <f t="shared" si="262"/>
        <v/>
      </c>
      <c r="Q736" s="167" t="str">
        <f t="shared" si="263"/>
        <v/>
      </c>
    </row>
    <row r="737" spans="1:17">
      <c r="A737" s="497">
        <f>Tally!B1421</f>
        <v>0</v>
      </c>
      <c r="B737" s="523">
        <f>Tally!C1421</f>
        <v>0</v>
      </c>
      <c r="C737" s="498">
        <f>Tally!V1421</f>
        <v>0</v>
      </c>
      <c r="D737" s="497">
        <f>Tally!R1421</f>
        <v>0</v>
      </c>
      <c r="E737" s="497" t="str">
        <f t="shared" si="255"/>
        <v/>
      </c>
      <c r="F737" s="513"/>
      <c r="G737" s="497" t="str">
        <f t="shared" si="256"/>
        <v/>
      </c>
      <c r="H737" s="497" t="str">
        <f t="shared" si="257"/>
        <v/>
      </c>
      <c r="I737" s="513"/>
      <c r="J737" s="513"/>
      <c r="K737" s="497" t="str">
        <f t="shared" si="258"/>
        <v/>
      </c>
      <c r="L737" s="516" t="str">
        <f t="shared" si="259"/>
        <v/>
      </c>
      <c r="M737" s="516" t="str">
        <f t="shared" si="260"/>
        <v/>
      </c>
      <c r="N737" s="516" t="str">
        <f t="shared" si="261"/>
        <v/>
      </c>
      <c r="O737" s="513"/>
      <c r="P737" s="497" t="str">
        <f t="shared" si="262"/>
        <v/>
      </c>
      <c r="Q737" s="167" t="str">
        <f t="shared" si="263"/>
        <v/>
      </c>
    </row>
    <row r="738" spans="1:17">
      <c r="A738" s="497">
        <f>Tally!B1422</f>
        <v>0</v>
      </c>
      <c r="B738" s="523">
        <f>Tally!C1422</f>
        <v>0</v>
      </c>
      <c r="C738" s="498">
        <f>Tally!V1422</f>
        <v>0</v>
      </c>
      <c r="D738" s="497">
        <f>Tally!R1422</f>
        <v>0</v>
      </c>
      <c r="E738" s="497" t="str">
        <f t="shared" si="255"/>
        <v/>
      </c>
      <c r="F738" s="513"/>
      <c r="G738" s="497" t="str">
        <f t="shared" si="256"/>
        <v/>
      </c>
      <c r="H738" s="497" t="str">
        <f t="shared" si="257"/>
        <v/>
      </c>
      <c r="I738" s="513"/>
      <c r="J738" s="513"/>
      <c r="K738" s="497" t="str">
        <f t="shared" si="258"/>
        <v/>
      </c>
      <c r="L738" s="516" t="str">
        <f t="shared" si="259"/>
        <v/>
      </c>
      <c r="M738" s="516" t="str">
        <f t="shared" si="260"/>
        <v/>
      </c>
      <c r="N738" s="516" t="str">
        <f t="shared" si="261"/>
        <v/>
      </c>
      <c r="O738" s="513"/>
      <c r="P738" s="497" t="str">
        <f t="shared" si="262"/>
        <v/>
      </c>
      <c r="Q738" s="167" t="str">
        <f t="shared" si="263"/>
        <v/>
      </c>
    </row>
    <row r="739" spans="1:17">
      <c r="A739" s="497">
        <f>Tally!B1423</f>
        <v>0</v>
      </c>
      <c r="B739" s="523">
        <f>Tally!C1423</f>
        <v>0</v>
      </c>
      <c r="C739" s="498">
        <f>Tally!V1423</f>
        <v>0</v>
      </c>
      <c r="D739" s="497">
        <f>Tally!R1423</f>
        <v>0</v>
      </c>
      <c r="E739" s="497" t="str">
        <f t="shared" si="255"/>
        <v/>
      </c>
      <c r="F739" s="513"/>
      <c r="G739" s="497" t="str">
        <f t="shared" si="256"/>
        <v/>
      </c>
      <c r="H739" s="497" t="str">
        <f t="shared" si="257"/>
        <v/>
      </c>
      <c r="I739" s="513"/>
      <c r="J739" s="513"/>
      <c r="K739" s="497" t="str">
        <f t="shared" si="258"/>
        <v/>
      </c>
      <c r="L739" s="516" t="str">
        <f t="shared" si="259"/>
        <v/>
      </c>
      <c r="M739" s="516" t="str">
        <f t="shared" si="260"/>
        <v/>
      </c>
      <c r="N739" s="516" t="str">
        <f t="shared" si="261"/>
        <v/>
      </c>
      <c r="O739" s="513"/>
      <c r="P739" s="497" t="str">
        <f t="shared" si="262"/>
        <v/>
      </c>
      <c r="Q739" s="167" t="str">
        <f t="shared" si="263"/>
        <v/>
      </c>
    </row>
    <row r="740" spans="1:17">
      <c r="A740" s="497">
        <f>Tally!B1424</f>
        <v>0</v>
      </c>
      <c r="B740" s="523">
        <f>Tally!C1424</f>
        <v>0</v>
      </c>
      <c r="C740" s="498">
        <f>Tally!V1424</f>
        <v>0</v>
      </c>
      <c r="D740" s="497">
        <f>Tally!R1424</f>
        <v>0</v>
      </c>
      <c r="E740" s="497" t="str">
        <f t="shared" si="255"/>
        <v/>
      </c>
      <c r="F740" s="513"/>
      <c r="G740" s="497" t="str">
        <f t="shared" si="256"/>
        <v/>
      </c>
      <c r="H740" s="497" t="str">
        <f t="shared" si="257"/>
        <v/>
      </c>
      <c r="I740" s="513"/>
      <c r="J740" s="513"/>
      <c r="K740" s="497" t="str">
        <f t="shared" si="258"/>
        <v/>
      </c>
      <c r="L740" s="516" t="str">
        <f t="shared" si="259"/>
        <v/>
      </c>
      <c r="M740" s="516" t="str">
        <f t="shared" si="260"/>
        <v/>
      </c>
      <c r="N740" s="516" t="str">
        <f t="shared" si="261"/>
        <v/>
      </c>
      <c r="O740" s="513"/>
      <c r="P740" s="497" t="str">
        <f t="shared" si="262"/>
        <v/>
      </c>
      <c r="Q740" s="167" t="str">
        <f t="shared" si="263"/>
        <v/>
      </c>
    </row>
    <row r="741" spans="1:17">
      <c r="A741" s="497">
        <f>Tally!B1425</f>
        <v>0</v>
      </c>
      <c r="B741" s="523">
        <f>Tally!C1425</f>
        <v>0</v>
      </c>
      <c r="C741" s="498">
        <f>Tally!V1425</f>
        <v>0</v>
      </c>
      <c r="D741" s="497">
        <f>Tally!R1425</f>
        <v>0</v>
      </c>
      <c r="E741" s="497" t="str">
        <f t="shared" si="255"/>
        <v/>
      </c>
      <c r="F741" s="513"/>
      <c r="G741" s="497" t="str">
        <f t="shared" si="256"/>
        <v/>
      </c>
      <c r="H741" s="497" t="str">
        <f t="shared" si="257"/>
        <v/>
      </c>
      <c r="I741" s="513"/>
      <c r="J741" s="513"/>
      <c r="K741" s="497" t="str">
        <f t="shared" si="258"/>
        <v/>
      </c>
      <c r="L741" s="516" t="str">
        <f t="shared" si="259"/>
        <v/>
      </c>
      <c r="M741" s="516" t="str">
        <f t="shared" si="260"/>
        <v/>
      </c>
      <c r="N741" s="516" t="str">
        <f t="shared" si="261"/>
        <v/>
      </c>
      <c r="O741" s="513"/>
      <c r="P741" s="497" t="str">
        <f t="shared" si="262"/>
        <v/>
      </c>
      <c r="Q741" s="167" t="str">
        <f t="shared" si="263"/>
        <v/>
      </c>
    </row>
    <row r="742" spans="1:17">
      <c r="A742" s="497">
        <f>Tally!B1426</f>
        <v>0</v>
      </c>
      <c r="B742" s="523">
        <f>Tally!C1426</f>
        <v>0</v>
      </c>
      <c r="C742" s="498">
        <f>Tally!V1426</f>
        <v>0</v>
      </c>
      <c r="D742" s="497">
        <f>Tally!R1426</f>
        <v>0</v>
      </c>
      <c r="E742" s="497" t="str">
        <f t="shared" si="255"/>
        <v/>
      </c>
      <c r="F742" s="513"/>
      <c r="G742" s="497" t="str">
        <f t="shared" si="256"/>
        <v/>
      </c>
      <c r="H742" s="497" t="str">
        <f t="shared" si="257"/>
        <v/>
      </c>
      <c r="I742" s="513"/>
      <c r="J742" s="513"/>
      <c r="K742" s="497" t="str">
        <f t="shared" si="258"/>
        <v/>
      </c>
      <c r="L742" s="516" t="str">
        <f t="shared" si="259"/>
        <v/>
      </c>
      <c r="M742" s="516" t="str">
        <f t="shared" si="260"/>
        <v/>
      </c>
      <c r="N742" s="516" t="str">
        <f t="shared" si="261"/>
        <v/>
      </c>
      <c r="O742" s="513"/>
      <c r="P742" s="497" t="str">
        <f t="shared" si="262"/>
        <v/>
      </c>
      <c r="Q742" s="167" t="str">
        <f t="shared" si="263"/>
        <v/>
      </c>
    </row>
    <row r="743" spans="1:17">
      <c r="A743" s="497">
        <f>Tally!B1427</f>
        <v>0</v>
      </c>
      <c r="B743" s="523">
        <f>Tally!C1427</f>
        <v>0</v>
      </c>
      <c r="C743" s="498">
        <f>Tally!V1427</f>
        <v>0</v>
      </c>
      <c r="D743" s="497">
        <f>Tally!R1427</f>
        <v>0</v>
      </c>
      <c r="E743" s="497" t="str">
        <f t="shared" ref="E743:E750" si="264">IFERROR(C743/D743,"")</f>
        <v/>
      </c>
      <c r="F743" s="513"/>
      <c r="G743" s="497" t="str">
        <f t="shared" ref="G743:G750" si="265">IFERROR(IF(F743&lt;&gt;"",F743-E743,$C$7-E743),"")</f>
        <v/>
      </c>
      <c r="H743" s="497" t="str">
        <f t="shared" ref="H743:H750" si="266">IFERROR(G743*D743,"")</f>
        <v/>
      </c>
      <c r="I743" s="513"/>
      <c r="J743" s="513"/>
      <c r="K743" s="497" t="str">
        <f t="shared" ref="K743:K750" si="267">IFERROR($C$10/E743,"")</f>
        <v/>
      </c>
      <c r="L743" s="516" t="str">
        <f t="shared" ref="L743:L750" si="268">IFERROR(IF(AND(I743&lt;&gt;"",J743=""),I743/$C$5/E743, IF(AND(I743&lt;&gt;"",J743&lt;&gt;""),I743/J743/E743,IF(AND(I743="",J743&lt;&gt;""),$C$3/J743/E743,$C$6/E743))),"")</f>
        <v/>
      </c>
      <c r="M743" s="516" t="str">
        <f t="shared" ref="M743:M750" si="269">IFERROR(L743-$C$8,"")</f>
        <v/>
      </c>
      <c r="N743" s="516" t="str">
        <f t="shared" ref="N743:N750" si="270">IFERROR(IF(M743&gt;0,M743*E743,IF(M743&lt;0,M743*H743*-1,"")),"")</f>
        <v/>
      </c>
      <c r="O743" s="513"/>
      <c r="P743" s="497" t="str">
        <f t="shared" ref="P743:P750" si="271">IFERROR((IF(O743&lt;&gt;"",H743/O743,H743/$C$12)),"")</f>
        <v/>
      </c>
      <c r="Q743" s="167" t="str">
        <f t="shared" ref="Q743:Q750" si="272">IF(P743="","",IF(P743&gt;0,"Lost FTE", IF(P743&lt;0,"Gained FTE","Even")))</f>
        <v/>
      </c>
    </row>
    <row r="744" spans="1:17">
      <c r="A744" s="497">
        <f>Tally!B1428</f>
        <v>0</v>
      </c>
      <c r="B744" s="523">
        <f>Tally!C1428</f>
        <v>0</v>
      </c>
      <c r="C744" s="498">
        <f>Tally!V1428</f>
        <v>0</v>
      </c>
      <c r="D744" s="497">
        <f>Tally!R1428</f>
        <v>0</v>
      </c>
      <c r="E744" s="497" t="str">
        <f t="shared" si="264"/>
        <v/>
      </c>
      <c r="F744" s="513"/>
      <c r="G744" s="497" t="str">
        <f t="shared" si="265"/>
        <v/>
      </c>
      <c r="H744" s="497" t="str">
        <f t="shared" si="266"/>
        <v/>
      </c>
      <c r="I744" s="513"/>
      <c r="J744" s="513"/>
      <c r="K744" s="497" t="str">
        <f t="shared" si="267"/>
        <v/>
      </c>
      <c r="L744" s="516" t="str">
        <f t="shared" si="268"/>
        <v/>
      </c>
      <c r="M744" s="516" t="str">
        <f t="shared" si="269"/>
        <v/>
      </c>
      <c r="N744" s="516" t="str">
        <f t="shared" si="270"/>
        <v/>
      </c>
      <c r="O744" s="513"/>
      <c r="P744" s="497" t="str">
        <f t="shared" si="271"/>
        <v/>
      </c>
      <c r="Q744" s="167" t="str">
        <f t="shared" si="272"/>
        <v/>
      </c>
    </row>
    <row r="745" spans="1:17">
      <c r="A745" s="497">
        <f>Tally!B1429</f>
        <v>0</v>
      </c>
      <c r="B745" s="523">
        <f>Tally!C1429</f>
        <v>0</v>
      </c>
      <c r="C745" s="498">
        <f>Tally!V1429</f>
        <v>0</v>
      </c>
      <c r="D745" s="497">
        <f>Tally!R1429</f>
        <v>0</v>
      </c>
      <c r="E745" s="497" t="str">
        <f t="shared" si="264"/>
        <v/>
      </c>
      <c r="F745" s="513"/>
      <c r="G745" s="497" t="str">
        <f t="shared" si="265"/>
        <v/>
      </c>
      <c r="H745" s="497" t="str">
        <f t="shared" si="266"/>
        <v/>
      </c>
      <c r="I745" s="513"/>
      <c r="J745" s="513"/>
      <c r="K745" s="497" t="str">
        <f t="shared" si="267"/>
        <v/>
      </c>
      <c r="L745" s="516" t="str">
        <f t="shared" si="268"/>
        <v/>
      </c>
      <c r="M745" s="516" t="str">
        <f t="shared" si="269"/>
        <v/>
      </c>
      <c r="N745" s="516" t="str">
        <f t="shared" si="270"/>
        <v/>
      </c>
      <c r="O745" s="513"/>
      <c r="P745" s="497" t="str">
        <f t="shared" si="271"/>
        <v/>
      </c>
      <c r="Q745" s="167" t="str">
        <f t="shared" si="272"/>
        <v/>
      </c>
    </row>
    <row r="746" spans="1:17">
      <c r="A746" s="497">
        <f>Tally!B1430</f>
        <v>0</v>
      </c>
      <c r="B746" s="523">
        <f>Tally!C1430</f>
        <v>0</v>
      </c>
      <c r="C746" s="498">
        <f>Tally!V1430</f>
        <v>0</v>
      </c>
      <c r="D746" s="497">
        <f>Tally!R1430</f>
        <v>0</v>
      </c>
      <c r="E746" s="497" t="str">
        <f t="shared" si="264"/>
        <v/>
      </c>
      <c r="F746" s="513"/>
      <c r="G746" s="497" t="str">
        <f t="shared" si="265"/>
        <v/>
      </c>
      <c r="H746" s="497" t="str">
        <f t="shared" si="266"/>
        <v/>
      </c>
      <c r="I746" s="513"/>
      <c r="J746" s="513"/>
      <c r="K746" s="497" t="str">
        <f t="shared" si="267"/>
        <v/>
      </c>
      <c r="L746" s="516" t="str">
        <f t="shared" si="268"/>
        <v/>
      </c>
      <c r="M746" s="516" t="str">
        <f t="shared" si="269"/>
        <v/>
      </c>
      <c r="N746" s="516" t="str">
        <f t="shared" si="270"/>
        <v/>
      </c>
      <c r="O746" s="513"/>
      <c r="P746" s="497" t="str">
        <f t="shared" si="271"/>
        <v/>
      </c>
      <c r="Q746" s="167" t="str">
        <f t="shared" si="272"/>
        <v/>
      </c>
    </row>
    <row r="747" spans="1:17">
      <c r="A747" s="497">
        <f>Tally!B1431</f>
        <v>0</v>
      </c>
      <c r="B747" s="523">
        <f>Tally!C1431</f>
        <v>0</v>
      </c>
      <c r="C747" s="498">
        <f>Tally!V1431</f>
        <v>0</v>
      </c>
      <c r="D747" s="497">
        <f>Tally!R1431</f>
        <v>0</v>
      </c>
      <c r="E747" s="497" t="str">
        <f t="shared" si="264"/>
        <v/>
      </c>
      <c r="F747" s="513"/>
      <c r="G747" s="497" t="str">
        <f t="shared" si="265"/>
        <v/>
      </c>
      <c r="H747" s="497" t="str">
        <f t="shared" si="266"/>
        <v/>
      </c>
      <c r="I747" s="513"/>
      <c r="J747" s="513"/>
      <c r="K747" s="497" t="str">
        <f t="shared" si="267"/>
        <v/>
      </c>
      <c r="L747" s="516" t="str">
        <f t="shared" si="268"/>
        <v/>
      </c>
      <c r="M747" s="516" t="str">
        <f t="shared" si="269"/>
        <v/>
      </c>
      <c r="N747" s="516" t="str">
        <f t="shared" si="270"/>
        <v/>
      </c>
      <c r="O747" s="513"/>
      <c r="P747" s="497" t="str">
        <f t="shared" si="271"/>
        <v/>
      </c>
      <c r="Q747" s="167" t="str">
        <f t="shared" si="272"/>
        <v/>
      </c>
    </row>
    <row r="748" spans="1:17">
      <c r="A748" s="497">
        <f>Tally!B1432</f>
        <v>0</v>
      </c>
      <c r="B748" s="523">
        <f>Tally!C1432</f>
        <v>0</v>
      </c>
      <c r="C748" s="498">
        <f>Tally!V1432</f>
        <v>0</v>
      </c>
      <c r="D748" s="497">
        <f>Tally!R1432</f>
        <v>0</v>
      </c>
      <c r="E748" s="497" t="str">
        <f t="shared" si="264"/>
        <v/>
      </c>
      <c r="F748" s="513"/>
      <c r="G748" s="497" t="str">
        <f t="shared" si="265"/>
        <v/>
      </c>
      <c r="H748" s="497" t="str">
        <f t="shared" si="266"/>
        <v/>
      </c>
      <c r="I748" s="513"/>
      <c r="J748" s="513"/>
      <c r="K748" s="497" t="str">
        <f t="shared" si="267"/>
        <v/>
      </c>
      <c r="L748" s="516" t="str">
        <f t="shared" si="268"/>
        <v/>
      </c>
      <c r="M748" s="516" t="str">
        <f t="shared" si="269"/>
        <v/>
      </c>
      <c r="N748" s="516" t="str">
        <f t="shared" si="270"/>
        <v/>
      </c>
      <c r="O748" s="513"/>
      <c r="P748" s="497" t="str">
        <f t="shared" si="271"/>
        <v/>
      </c>
      <c r="Q748" s="167" t="str">
        <f t="shared" si="272"/>
        <v/>
      </c>
    </row>
    <row r="749" spans="1:17">
      <c r="A749" s="497">
        <f>Tally!B1433</f>
        <v>0</v>
      </c>
      <c r="B749" s="523">
        <f>Tally!C1433</f>
        <v>0</v>
      </c>
      <c r="C749" s="498">
        <f>Tally!V1433</f>
        <v>0</v>
      </c>
      <c r="D749" s="497">
        <f>Tally!R1433</f>
        <v>0</v>
      </c>
      <c r="E749" s="497" t="str">
        <f t="shared" si="264"/>
        <v/>
      </c>
      <c r="F749" s="513"/>
      <c r="G749" s="497" t="str">
        <f t="shared" si="265"/>
        <v/>
      </c>
      <c r="H749" s="497" t="str">
        <f t="shared" si="266"/>
        <v/>
      </c>
      <c r="I749" s="513"/>
      <c r="J749" s="513"/>
      <c r="K749" s="497" t="str">
        <f t="shared" si="267"/>
        <v/>
      </c>
      <c r="L749" s="516" t="str">
        <f t="shared" si="268"/>
        <v/>
      </c>
      <c r="M749" s="516" t="str">
        <f t="shared" si="269"/>
        <v/>
      </c>
      <c r="N749" s="516" t="str">
        <f t="shared" si="270"/>
        <v/>
      </c>
      <c r="O749" s="513"/>
      <c r="P749" s="497" t="str">
        <f t="shared" si="271"/>
        <v/>
      </c>
      <c r="Q749" s="167" t="str">
        <f t="shared" si="272"/>
        <v/>
      </c>
    </row>
    <row r="750" spans="1:17">
      <c r="A750" s="497">
        <f>Tally!B1434</f>
        <v>0</v>
      </c>
      <c r="B750" s="523">
        <f>Tally!C1434</f>
        <v>0</v>
      </c>
      <c r="C750" s="498">
        <f>Tally!V1434</f>
        <v>0</v>
      </c>
      <c r="D750" s="497">
        <f>Tally!R1434</f>
        <v>0</v>
      </c>
      <c r="E750" s="497" t="str">
        <f t="shared" si="264"/>
        <v/>
      </c>
      <c r="F750" s="513"/>
      <c r="G750" s="497" t="str">
        <f t="shared" si="265"/>
        <v/>
      </c>
      <c r="H750" s="497" t="str">
        <f t="shared" si="266"/>
        <v/>
      </c>
      <c r="I750" s="513"/>
      <c r="J750" s="513"/>
      <c r="K750" s="497" t="str">
        <f t="shared" si="267"/>
        <v/>
      </c>
      <c r="L750" s="516" t="str">
        <f t="shared" si="268"/>
        <v/>
      </c>
      <c r="M750" s="516" t="str">
        <f t="shared" si="269"/>
        <v/>
      </c>
      <c r="N750" s="516" t="str">
        <f t="shared" si="270"/>
        <v/>
      </c>
      <c r="O750" s="513"/>
      <c r="P750" s="497" t="str">
        <f t="shared" si="271"/>
        <v/>
      </c>
      <c r="Q750" s="167" t="str">
        <f t="shared" si="272"/>
        <v/>
      </c>
    </row>
    <row r="752" spans="1:17" ht="13.5" thickBot="1"/>
    <row r="753" spans="1:17" ht="13.5" thickBot="1">
      <c r="E753" s="613" t="str">
        <f>"Totals For "&amp;A755</f>
        <v>Totals For Input Section 17</v>
      </c>
      <c r="F753" s="614"/>
      <c r="G753" s="614"/>
      <c r="H753" s="614"/>
      <c r="I753" s="614"/>
      <c r="J753" s="614"/>
      <c r="K753" s="615"/>
    </row>
    <row r="754" spans="1:17" ht="13.5" thickBot="1">
      <c r="A754" s="252" t="s">
        <v>154</v>
      </c>
      <c r="E754" s="616" t="s">
        <v>252</v>
      </c>
      <c r="F754" s="578"/>
      <c r="G754" s="578"/>
      <c r="H754" s="521">
        <f>SUM(N757:N796)</f>
        <v>0</v>
      </c>
      <c r="I754" s="616" t="s">
        <v>232</v>
      </c>
      <c r="J754" s="578"/>
      <c r="K754" s="520">
        <f>SUM(P757:P796)</f>
        <v>0</v>
      </c>
    </row>
    <row r="755" spans="1:17" ht="13.5" thickBot="1">
      <c r="A755" s="613" t="str">
        <f>Tally!B1478</f>
        <v>Input Section 17</v>
      </c>
      <c r="B755" s="615"/>
      <c r="E755" s="495"/>
      <c r="F755" s="619" t="s">
        <v>253</v>
      </c>
      <c r="G755" s="619"/>
      <c r="H755" s="620" t="str">
        <f>IF(K754="","",IF(K754&gt;0,"Lost FTE", IF(K754&lt;0,"Gained FTE","Even")))</f>
        <v>Even</v>
      </c>
      <c r="I755" s="620"/>
      <c r="J755" s="510"/>
      <c r="K755" s="496"/>
    </row>
    <row r="756" spans="1:17" ht="51">
      <c r="A756" s="502" t="s">
        <v>38</v>
      </c>
      <c r="B756" s="2" t="s">
        <v>39</v>
      </c>
      <c r="C756" s="494" t="s">
        <v>43</v>
      </c>
      <c r="D756" s="159" t="s">
        <v>239</v>
      </c>
      <c r="E756" s="159" t="s">
        <v>240</v>
      </c>
      <c r="F756" s="159" t="s">
        <v>241</v>
      </c>
      <c r="G756" s="159" t="s">
        <v>242</v>
      </c>
      <c r="H756" s="159" t="s">
        <v>243</v>
      </c>
      <c r="I756" s="159" t="s">
        <v>244</v>
      </c>
      <c r="J756" s="511" t="s">
        <v>245</v>
      </c>
      <c r="K756" s="511" t="s">
        <v>246</v>
      </c>
      <c r="L756" s="159" t="s">
        <v>247</v>
      </c>
      <c r="M756" s="159" t="s">
        <v>248</v>
      </c>
      <c r="N756" s="159" t="s">
        <v>249</v>
      </c>
      <c r="O756" s="512" t="s">
        <v>250</v>
      </c>
      <c r="P756" s="159" t="s">
        <v>251</v>
      </c>
    </row>
    <row r="757" spans="1:17">
      <c r="A757" s="497">
        <f>Tally!B1482</f>
        <v>0</v>
      </c>
      <c r="B757" s="523">
        <f>Tally!C1482</f>
        <v>0</v>
      </c>
      <c r="C757" s="498">
        <f>Tally!V1482</f>
        <v>0</v>
      </c>
      <c r="D757" s="497">
        <f>Tally!R1482</f>
        <v>0</v>
      </c>
      <c r="E757" s="497" t="str">
        <f t="shared" ref="E757" si="273">IFERROR(C757/D757,"")</f>
        <v/>
      </c>
      <c r="F757" s="513"/>
      <c r="G757" s="497" t="str">
        <f t="shared" ref="G757" si="274">IFERROR(IF(F757&lt;&gt;"",F757-E757,$C$7-E757),"")</f>
        <v/>
      </c>
      <c r="H757" s="497" t="str">
        <f t="shared" ref="H757" si="275">IFERROR(G757*D757,"")</f>
        <v/>
      </c>
      <c r="I757" s="513"/>
      <c r="J757" s="513"/>
      <c r="K757" s="497" t="str">
        <f t="shared" ref="K757" si="276">IFERROR($C$10/E757,"")</f>
        <v/>
      </c>
      <c r="L757" s="516" t="str">
        <f t="shared" ref="L757" si="277">IFERROR(IF(AND(I757&lt;&gt;"",J757=""),I757/$C$5/E757, IF(AND(I757&lt;&gt;"",J757&lt;&gt;""),I757/J757/E757,IF(AND(I757="",J757&lt;&gt;""),$C$3/J757/E757,$C$6/E757))),"")</f>
        <v/>
      </c>
      <c r="M757" s="516" t="str">
        <f t="shared" ref="M757" si="278">IFERROR(L757-$C$8,"")</f>
        <v/>
      </c>
      <c r="N757" s="516" t="str">
        <f t="shared" ref="N757" si="279">IFERROR(IF(M757&gt;0,M757*E757,IF(M757&lt;0,M757*H757*-1,"")),"")</f>
        <v/>
      </c>
      <c r="O757" s="513"/>
      <c r="P757" s="497" t="str">
        <f t="shared" ref="P757" si="280">IFERROR((IF(O757&lt;&gt;"",H757/O757,H757/$C$12)),"")</f>
        <v/>
      </c>
      <c r="Q757" s="167" t="str">
        <f t="shared" ref="Q757" si="281">IF(P757="","",IF(P757&gt;0,"Lost FTE", IF(P757&lt;0,"Gained FTE","Even")))</f>
        <v/>
      </c>
    </row>
    <row r="758" spans="1:17">
      <c r="A758" s="497">
        <f>Tally!B1483</f>
        <v>0</v>
      </c>
      <c r="B758" s="523">
        <f>Tally!C1483</f>
        <v>0</v>
      </c>
      <c r="C758" s="498">
        <f>Tally!V1483</f>
        <v>0</v>
      </c>
      <c r="D758" s="497">
        <f>Tally!R1483</f>
        <v>0</v>
      </c>
      <c r="E758" s="497" t="str">
        <f t="shared" ref="E758:E796" si="282">IFERROR(C758/D758,"")</f>
        <v/>
      </c>
      <c r="F758" s="513"/>
      <c r="G758" s="497" t="str">
        <f t="shared" ref="G758:G796" si="283">IFERROR(IF(F758&lt;&gt;"",F758-E758,$C$7-E758),"")</f>
        <v/>
      </c>
      <c r="H758" s="497" t="str">
        <f t="shared" ref="H758:H796" si="284">IFERROR(G758*D758,"")</f>
        <v/>
      </c>
      <c r="I758" s="513"/>
      <c r="J758" s="513"/>
      <c r="K758" s="497" t="str">
        <f t="shared" ref="K758:K796" si="285">IFERROR($C$10/E758,"")</f>
        <v/>
      </c>
      <c r="L758" s="516" t="str">
        <f t="shared" ref="L758:L796" si="286">IFERROR(IF(AND(I758&lt;&gt;"",J758=""),I758/$C$5/E758, IF(AND(I758&lt;&gt;"",J758&lt;&gt;""),I758/J758/E758,IF(AND(I758="",J758&lt;&gt;""),$C$3/J758/E758,$C$6/E758))),"")</f>
        <v/>
      </c>
      <c r="M758" s="516" t="str">
        <f t="shared" ref="M758:M796" si="287">IFERROR(L758-$C$8,"")</f>
        <v/>
      </c>
      <c r="N758" s="516" t="str">
        <f t="shared" ref="N758:N796" si="288">IFERROR(IF(M758&gt;0,M758*E758,IF(M758&lt;0,M758*H758*-1,"")),"")</f>
        <v/>
      </c>
      <c r="O758" s="513"/>
      <c r="P758" s="497" t="str">
        <f t="shared" ref="P758:P796" si="289">IFERROR((IF(O758&lt;&gt;"",H758/O758,H758/$C$12)),"")</f>
        <v/>
      </c>
      <c r="Q758" s="167" t="str">
        <f t="shared" ref="Q758:Q796" si="290">IF(P758="","",IF(P758&gt;0,"Lost FTE", IF(P758&lt;0,"Gained FTE","Even")))</f>
        <v/>
      </c>
    </row>
    <row r="759" spans="1:17">
      <c r="A759" s="497">
        <f>Tally!B1484</f>
        <v>0</v>
      </c>
      <c r="B759" s="523">
        <f>Tally!C1484</f>
        <v>0</v>
      </c>
      <c r="C759" s="498">
        <f>Tally!V1484</f>
        <v>0</v>
      </c>
      <c r="D759" s="497">
        <f>Tally!R1484</f>
        <v>0</v>
      </c>
      <c r="E759" s="497" t="str">
        <f t="shared" si="282"/>
        <v/>
      </c>
      <c r="F759" s="513"/>
      <c r="G759" s="497" t="str">
        <f t="shared" si="283"/>
        <v/>
      </c>
      <c r="H759" s="497" t="str">
        <f t="shared" si="284"/>
        <v/>
      </c>
      <c r="I759" s="513"/>
      <c r="J759" s="513"/>
      <c r="K759" s="497" t="str">
        <f t="shared" si="285"/>
        <v/>
      </c>
      <c r="L759" s="516" t="str">
        <f t="shared" si="286"/>
        <v/>
      </c>
      <c r="M759" s="516" t="str">
        <f t="shared" si="287"/>
        <v/>
      </c>
      <c r="N759" s="516" t="str">
        <f t="shared" si="288"/>
        <v/>
      </c>
      <c r="O759" s="513"/>
      <c r="P759" s="497" t="str">
        <f t="shared" si="289"/>
        <v/>
      </c>
      <c r="Q759" s="167" t="str">
        <f t="shared" si="290"/>
        <v/>
      </c>
    </row>
    <row r="760" spans="1:17">
      <c r="A760" s="497">
        <f>Tally!B1485</f>
        <v>0</v>
      </c>
      <c r="B760" s="523">
        <f>Tally!C1485</f>
        <v>0</v>
      </c>
      <c r="C760" s="498">
        <f>Tally!V1485</f>
        <v>0</v>
      </c>
      <c r="D760" s="497">
        <f>Tally!R1485</f>
        <v>0</v>
      </c>
      <c r="E760" s="497" t="str">
        <f t="shared" si="282"/>
        <v/>
      </c>
      <c r="F760" s="513"/>
      <c r="G760" s="497" t="str">
        <f t="shared" si="283"/>
        <v/>
      </c>
      <c r="H760" s="497" t="str">
        <f t="shared" si="284"/>
        <v/>
      </c>
      <c r="I760" s="513"/>
      <c r="J760" s="513"/>
      <c r="K760" s="497" t="str">
        <f t="shared" si="285"/>
        <v/>
      </c>
      <c r="L760" s="516" t="str">
        <f t="shared" si="286"/>
        <v/>
      </c>
      <c r="M760" s="516" t="str">
        <f t="shared" si="287"/>
        <v/>
      </c>
      <c r="N760" s="516" t="str">
        <f t="shared" si="288"/>
        <v/>
      </c>
      <c r="O760" s="513"/>
      <c r="P760" s="497" t="str">
        <f t="shared" si="289"/>
        <v/>
      </c>
      <c r="Q760" s="167" t="str">
        <f t="shared" si="290"/>
        <v/>
      </c>
    </row>
    <row r="761" spans="1:17">
      <c r="A761" s="497">
        <f>Tally!B1486</f>
        <v>0</v>
      </c>
      <c r="B761" s="523">
        <f>Tally!C1486</f>
        <v>0</v>
      </c>
      <c r="C761" s="498">
        <f>Tally!V1486</f>
        <v>0</v>
      </c>
      <c r="D761" s="497">
        <f>Tally!R1486</f>
        <v>0</v>
      </c>
      <c r="E761" s="497" t="str">
        <f t="shared" si="282"/>
        <v/>
      </c>
      <c r="F761" s="513"/>
      <c r="G761" s="497" t="str">
        <f t="shared" si="283"/>
        <v/>
      </c>
      <c r="H761" s="497" t="str">
        <f t="shared" si="284"/>
        <v/>
      </c>
      <c r="I761" s="513"/>
      <c r="J761" s="513"/>
      <c r="K761" s="497" t="str">
        <f t="shared" si="285"/>
        <v/>
      </c>
      <c r="L761" s="516" t="str">
        <f t="shared" si="286"/>
        <v/>
      </c>
      <c r="M761" s="516" t="str">
        <f t="shared" si="287"/>
        <v/>
      </c>
      <c r="N761" s="516" t="str">
        <f t="shared" si="288"/>
        <v/>
      </c>
      <c r="O761" s="513"/>
      <c r="P761" s="497" t="str">
        <f t="shared" si="289"/>
        <v/>
      </c>
      <c r="Q761" s="167" t="str">
        <f t="shared" si="290"/>
        <v/>
      </c>
    </row>
    <row r="762" spans="1:17">
      <c r="A762" s="497">
        <f>Tally!B1487</f>
        <v>0</v>
      </c>
      <c r="B762" s="523">
        <f>Tally!C1487</f>
        <v>0</v>
      </c>
      <c r="C762" s="498">
        <f>Tally!V1487</f>
        <v>0</v>
      </c>
      <c r="D762" s="497">
        <f>Tally!R1487</f>
        <v>0</v>
      </c>
      <c r="E762" s="497" t="str">
        <f t="shared" si="282"/>
        <v/>
      </c>
      <c r="F762" s="513"/>
      <c r="G762" s="497" t="str">
        <f t="shared" si="283"/>
        <v/>
      </c>
      <c r="H762" s="497" t="str">
        <f t="shared" si="284"/>
        <v/>
      </c>
      <c r="I762" s="513"/>
      <c r="J762" s="513"/>
      <c r="K762" s="497" t="str">
        <f t="shared" si="285"/>
        <v/>
      </c>
      <c r="L762" s="516" t="str">
        <f t="shared" si="286"/>
        <v/>
      </c>
      <c r="M762" s="516" t="str">
        <f t="shared" si="287"/>
        <v/>
      </c>
      <c r="N762" s="516" t="str">
        <f t="shared" si="288"/>
        <v/>
      </c>
      <c r="O762" s="513"/>
      <c r="P762" s="497" t="str">
        <f t="shared" si="289"/>
        <v/>
      </c>
      <c r="Q762" s="167" t="str">
        <f t="shared" si="290"/>
        <v/>
      </c>
    </row>
    <row r="763" spans="1:17">
      <c r="A763" s="497">
        <f>Tally!B1488</f>
        <v>0</v>
      </c>
      <c r="B763" s="523">
        <f>Tally!C1488</f>
        <v>0</v>
      </c>
      <c r="C763" s="498">
        <f>Tally!V1488</f>
        <v>0</v>
      </c>
      <c r="D763" s="497">
        <f>Tally!R1488</f>
        <v>0</v>
      </c>
      <c r="E763" s="497" t="str">
        <f t="shared" si="282"/>
        <v/>
      </c>
      <c r="F763" s="513"/>
      <c r="G763" s="497" t="str">
        <f t="shared" si="283"/>
        <v/>
      </c>
      <c r="H763" s="497" t="str">
        <f t="shared" si="284"/>
        <v/>
      </c>
      <c r="I763" s="513"/>
      <c r="J763" s="513"/>
      <c r="K763" s="497" t="str">
        <f t="shared" si="285"/>
        <v/>
      </c>
      <c r="L763" s="516" t="str">
        <f t="shared" si="286"/>
        <v/>
      </c>
      <c r="M763" s="516" t="str">
        <f t="shared" si="287"/>
        <v/>
      </c>
      <c r="N763" s="516" t="str">
        <f t="shared" si="288"/>
        <v/>
      </c>
      <c r="O763" s="513"/>
      <c r="P763" s="497" t="str">
        <f t="shared" si="289"/>
        <v/>
      </c>
      <c r="Q763" s="167" t="str">
        <f t="shared" si="290"/>
        <v/>
      </c>
    </row>
    <row r="764" spans="1:17">
      <c r="A764" s="497">
        <f>Tally!B1489</f>
        <v>0</v>
      </c>
      <c r="B764" s="523">
        <f>Tally!C1489</f>
        <v>0</v>
      </c>
      <c r="C764" s="498">
        <f>Tally!V1489</f>
        <v>0</v>
      </c>
      <c r="D764" s="497">
        <f>Tally!R1489</f>
        <v>0</v>
      </c>
      <c r="E764" s="497" t="str">
        <f t="shared" si="282"/>
        <v/>
      </c>
      <c r="F764" s="513"/>
      <c r="G764" s="497" t="str">
        <f t="shared" si="283"/>
        <v/>
      </c>
      <c r="H764" s="497" t="str">
        <f t="shared" si="284"/>
        <v/>
      </c>
      <c r="I764" s="513"/>
      <c r="J764" s="513"/>
      <c r="K764" s="497" t="str">
        <f t="shared" si="285"/>
        <v/>
      </c>
      <c r="L764" s="516" t="str">
        <f t="shared" si="286"/>
        <v/>
      </c>
      <c r="M764" s="516" t="str">
        <f t="shared" si="287"/>
        <v/>
      </c>
      <c r="N764" s="516" t="str">
        <f t="shared" si="288"/>
        <v/>
      </c>
      <c r="O764" s="513"/>
      <c r="P764" s="497" t="str">
        <f t="shared" si="289"/>
        <v/>
      </c>
      <c r="Q764" s="167" t="str">
        <f t="shared" si="290"/>
        <v/>
      </c>
    </row>
    <row r="765" spans="1:17">
      <c r="A765" s="497">
        <f>Tally!B1490</f>
        <v>0</v>
      </c>
      <c r="B765" s="523">
        <f>Tally!C1490</f>
        <v>0</v>
      </c>
      <c r="C765" s="498">
        <f>Tally!V1490</f>
        <v>0</v>
      </c>
      <c r="D765" s="497">
        <f>Tally!R1490</f>
        <v>0</v>
      </c>
      <c r="E765" s="497" t="str">
        <f t="shared" si="282"/>
        <v/>
      </c>
      <c r="F765" s="513"/>
      <c r="G765" s="497" t="str">
        <f t="shared" si="283"/>
        <v/>
      </c>
      <c r="H765" s="497" t="str">
        <f t="shared" si="284"/>
        <v/>
      </c>
      <c r="I765" s="513"/>
      <c r="J765" s="513"/>
      <c r="K765" s="497" t="str">
        <f t="shared" si="285"/>
        <v/>
      </c>
      <c r="L765" s="516" t="str">
        <f t="shared" si="286"/>
        <v/>
      </c>
      <c r="M765" s="516" t="str">
        <f t="shared" si="287"/>
        <v/>
      </c>
      <c r="N765" s="516" t="str">
        <f t="shared" si="288"/>
        <v/>
      </c>
      <c r="O765" s="513"/>
      <c r="P765" s="497" t="str">
        <f t="shared" si="289"/>
        <v/>
      </c>
      <c r="Q765" s="167" t="str">
        <f t="shared" si="290"/>
        <v/>
      </c>
    </row>
    <row r="766" spans="1:17">
      <c r="A766" s="497">
        <f>Tally!B1491</f>
        <v>0</v>
      </c>
      <c r="B766" s="523">
        <f>Tally!C1491</f>
        <v>0</v>
      </c>
      <c r="C766" s="498">
        <f>Tally!V1491</f>
        <v>0</v>
      </c>
      <c r="D766" s="497">
        <f>Tally!R1491</f>
        <v>0</v>
      </c>
      <c r="E766" s="497" t="str">
        <f t="shared" si="282"/>
        <v/>
      </c>
      <c r="F766" s="513"/>
      <c r="G766" s="497" t="str">
        <f t="shared" si="283"/>
        <v/>
      </c>
      <c r="H766" s="497" t="str">
        <f t="shared" si="284"/>
        <v/>
      </c>
      <c r="I766" s="513"/>
      <c r="J766" s="513"/>
      <c r="K766" s="497" t="str">
        <f t="shared" si="285"/>
        <v/>
      </c>
      <c r="L766" s="516" t="str">
        <f t="shared" si="286"/>
        <v/>
      </c>
      <c r="M766" s="516" t="str">
        <f t="shared" si="287"/>
        <v/>
      </c>
      <c r="N766" s="516" t="str">
        <f t="shared" si="288"/>
        <v/>
      </c>
      <c r="O766" s="513"/>
      <c r="P766" s="497" t="str">
        <f t="shared" si="289"/>
        <v/>
      </c>
      <c r="Q766" s="167" t="str">
        <f t="shared" si="290"/>
        <v/>
      </c>
    </row>
    <row r="767" spans="1:17">
      <c r="A767" s="497">
        <f>Tally!B1492</f>
        <v>0</v>
      </c>
      <c r="B767" s="523">
        <f>Tally!C1492</f>
        <v>0</v>
      </c>
      <c r="C767" s="498">
        <f>Tally!V1492</f>
        <v>0</v>
      </c>
      <c r="D767" s="497">
        <f>Tally!R1492</f>
        <v>0</v>
      </c>
      <c r="E767" s="497" t="str">
        <f t="shared" si="282"/>
        <v/>
      </c>
      <c r="F767" s="513"/>
      <c r="G767" s="497" t="str">
        <f t="shared" si="283"/>
        <v/>
      </c>
      <c r="H767" s="497" t="str">
        <f t="shared" si="284"/>
        <v/>
      </c>
      <c r="I767" s="513"/>
      <c r="J767" s="513"/>
      <c r="K767" s="497" t="str">
        <f t="shared" si="285"/>
        <v/>
      </c>
      <c r="L767" s="516" t="str">
        <f t="shared" si="286"/>
        <v/>
      </c>
      <c r="M767" s="516" t="str">
        <f t="shared" si="287"/>
        <v/>
      </c>
      <c r="N767" s="516" t="str">
        <f t="shared" si="288"/>
        <v/>
      </c>
      <c r="O767" s="513"/>
      <c r="P767" s="497" t="str">
        <f t="shared" si="289"/>
        <v/>
      </c>
      <c r="Q767" s="167" t="str">
        <f t="shared" si="290"/>
        <v/>
      </c>
    </row>
    <row r="768" spans="1:17">
      <c r="A768" s="497">
        <f>Tally!B1493</f>
        <v>0</v>
      </c>
      <c r="B768" s="523">
        <f>Tally!C1493</f>
        <v>0</v>
      </c>
      <c r="C768" s="498">
        <f>Tally!V1493</f>
        <v>0</v>
      </c>
      <c r="D768" s="497">
        <f>Tally!R1493</f>
        <v>0</v>
      </c>
      <c r="E768" s="497" t="str">
        <f t="shared" si="282"/>
        <v/>
      </c>
      <c r="F768" s="513"/>
      <c r="G768" s="497" t="str">
        <f t="shared" si="283"/>
        <v/>
      </c>
      <c r="H768" s="497" t="str">
        <f t="shared" si="284"/>
        <v/>
      </c>
      <c r="I768" s="513"/>
      <c r="J768" s="513"/>
      <c r="K768" s="497" t="str">
        <f t="shared" si="285"/>
        <v/>
      </c>
      <c r="L768" s="516" t="str">
        <f t="shared" si="286"/>
        <v/>
      </c>
      <c r="M768" s="516" t="str">
        <f t="shared" si="287"/>
        <v/>
      </c>
      <c r="N768" s="516" t="str">
        <f t="shared" si="288"/>
        <v/>
      </c>
      <c r="O768" s="513"/>
      <c r="P768" s="497" t="str">
        <f t="shared" si="289"/>
        <v/>
      </c>
      <c r="Q768" s="167" t="str">
        <f t="shared" si="290"/>
        <v/>
      </c>
    </row>
    <row r="769" spans="1:17">
      <c r="A769" s="497">
        <f>Tally!B1494</f>
        <v>0</v>
      </c>
      <c r="B769" s="523">
        <f>Tally!C1494</f>
        <v>0</v>
      </c>
      <c r="C769" s="498">
        <f>Tally!V1494</f>
        <v>0</v>
      </c>
      <c r="D769" s="497">
        <f>Tally!R1494</f>
        <v>0</v>
      </c>
      <c r="E769" s="497" t="str">
        <f t="shared" si="282"/>
        <v/>
      </c>
      <c r="F769" s="513"/>
      <c r="G769" s="497" t="str">
        <f t="shared" si="283"/>
        <v/>
      </c>
      <c r="H769" s="497" t="str">
        <f t="shared" si="284"/>
        <v/>
      </c>
      <c r="I769" s="513"/>
      <c r="J769" s="513"/>
      <c r="K769" s="497" t="str">
        <f t="shared" si="285"/>
        <v/>
      </c>
      <c r="L769" s="516" t="str">
        <f t="shared" si="286"/>
        <v/>
      </c>
      <c r="M769" s="516" t="str">
        <f t="shared" si="287"/>
        <v/>
      </c>
      <c r="N769" s="516" t="str">
        <f t="shared" si="288"/>
        <v/>
      </c>
      <c r="O769" s="513"/>
      <c r="P769" s="497" t="str">
        <f t="shared" si="289"/>
        <v/>
      </c>
      <c r="Q769" s="167" t="str">
        <f t="shared" si="290"/>
        <v/>
      </c>
    </row>
    <row r="770" spans="1:17">
      <c r="A770" s="497">
        <f>Tally!B1495</f>
        <v>0</v>
      </c>
      <c r="B770" s="523">
        <f>Tally!C1495</f>
        <v>0</v>
      </c>
      <c r="C770" s="498">
        <f>Tally!V1495</f>
        <v>0</v>
      </c>
      <c r="D770" s="497">
        <f>Tally!R1495</f>
        <v>0</v>
      </c>
      <c r="E770" s="497" t="str">
        <f t="shared" si="282"/>
        <v/>
      </c>
      <c r="F770" s="513"/>
      <c r="G770" s="497" t="str">
        <f t="shared" si="283"/>
        <v/>
      </c>
      <c r="H770" s="497" t="str">
        <f t="shared" si="284"/>
        <v/>
      </c>
      <c r="I770" s="513"/>
      <c r="J770" s="513"/>
      <c r="K770" s="497" t="str">
        <f t="shared" si="285"/>
        <v/>
      </c>
      <c r="L770" s="516" t="str">
        <f t="shared" si="286"/>
        <v/>
      </c>
      <c r="M770" s="516" t="str">
        <f t="shared" si="287"/>
        <v/>
      </c>
      <c r="N770" s="516" t="str">
        <f t="shared" si="288"/>
        <v/>
      </c>
      <c r="O770" s="513"/>
      <c r="P770" s="497" t="str">
        <f t="shared" si="289"/>
        <v/>
      </c>
      <c r="Q770" s="167" t="str">
        <f t="shared" si="290"/>
        <v/>
      </c>
    </row>
    <row r="771" spans="1:17">
      <c r="A771" s="497">
        <f>Tally!B1496</f>
        <v>0</v>
      </c>
      <c r="B771" s="523">
        <f>Tally!C1496</f>
        <v>0</v>
      </c>
      <c r="C771" s="498">
        <f>Tally!V1496</f>
        <v>0</v>
      </c>
      <c r="D771" s="497">
        <f>Tally!R1496</f>
        <v>0</v>
      </c>
      <c r="E771" s="497" t="str">
        <f t="shared" si="282"/>
        <v/>
      </c>
      <c r="F771" s="513"/>
      <c r="G771" s="497" t="str">
        <f t="shared" si="283"/>
        <v/>
      </c>
      <c r="H771" s="497" t="str">
        <f t="shared" si="284"/>
        <v/>
      </c>
      <c r="I771" s="513"/>
      <c r="J771" s="513"/>
      <c r="K771" s="497" t="str">
        <f t="shared" si="285"/>
        <v/>
      </c>
      <c r="L771" s="516" t="str">
        <f t="shared" si="286"/>
        <v/>
      </c>
      <c r="M771" s="516" t="str">
        <f t="shared" si="287"/>
        <v/>
      </c>
      <c r="N771" s="516" t="str">
        <f t="shared" si="288"/>
        <v/>
      </c>
      <c r="O771" s="513"/>
      <c r="P771" s="497" t="str">
        <f t="shared" si="289"/>
        <v/>
      </c>
      <c r="Q771" s="167" t="str">
        <f t="shared" si="290"/>
        <v/>
      </c>
    </row>
    <row r="772" spans="1:17">
      <c r="A772" s="497">
        <f>Tally!B1497</f>
        <v>0</v>
      </c>
      <c r="B772" s="523">
        <f>Tally!C1497</f>
        <v>0</v>
      </c>
      <c r="C772" s="498">
        <f>Tally!V1497</f>
        <v>0</v>
      </c>
      <c r="D772" s="497">
        <f>Tally!R1497</f>
        <v>0</v>
      </c>
      <c r="E772" s="497" t="str">
        <f t="shared" si="282"/>
        <v/>
      </c>
      <c r="F772" s="513"/>
      <c r="G772" s="497" t="str">
        <f t="shared" si="283"/>
        <v/>
      </c>
      <c r="H772" s="497" t="str">
        <f t="shared" si="284"/>
        <v/>
      </c>
      <c r="I772" s="513"/>
      <c r="J772" s="513"/>
      <c r="K772" s="497" t="str">
        <f t="shared" si="285"/>
        <v/>
      </c>
      <c r="L772" s="516" t="str">
        <f t="shared" si="286"/>
        <v/>
      </c>
      <c r="M772" s="516" t="str">
        <f t="shared" si="287"/>
        <v/>
      </c>
      <c r="N772" s="516" t="str">
        <f t="shared" si="288"/>
        <v/>
      </c>
      <c r="O772" s="513"/>
      <c r="P772" s="497" t="str">
        <f t="shared" si="289"/>
        <v/>
      </c>
      <c r="Q772" s="167" t="str">
        <f t="shared" si="290"/>
        <v/>
      </c>
    </row>
    <row r="773" spans="1:17">
      <c r="A773" s="497">
        <f>Tally!B1498</f>
        <v>0</v>
      </c>
      <c r="B773" s="523">
        <f>Tally!C1498</f>
        <v>0</v>
      </c>
      <c r="C773" s="498">
        <f>Tally!V1498</f>
        <v>0</v>
      </c>
      <c r="D773" s="497">
        <f>Tally!R1498</f>
        <v>0</v>
      </c>
      <c r="E773" s="497" t="str">
        <f t="shared" si="282"/>
        <v/>
      </c>
      <c r="F773" s="513"/>
      <c r="G773" s="497" t="str">
        <f t="shared" si="283"/>
        <v/>
      </c>
      <c r="H773" s="497" t="str">
        <f t="shared" si="284"/>
        <v/>
      </c>
      <c r="I773" s="513"/>
      <c r="J773" s="513"/>
      <c r="K773" s="497" t="str">
        <f t="shared" si="285"/>
        <v/>
      </c>
      <c r="L773" s="516" t="str">
        <f t="shared" si="286"/>
        <v/>
      </c>
      <c r="M773" s="516" t="str">
        <f t="shared" si="287"/>
        <v/>
      </c>
      <c r="N773" s="516" t="str">
        <f t="shared" si="288"/>
        <v/>
      </c>
      <c r="O773" s="513"/>
      <c r="P773" s="497" t="str">
        <f t="shared" si="289"/>
        <v/>
      </c>
      <c r="Q773" s="167" t="str">
        <f t="shared" si="290"/>
        <v/>
      </c>
    </row>
    <row r="774" spans="1:17">
      <c r="A774" s="497">
        <f>Tally!B1499</f>
        <v>0</v>
      </c>
      <c r="B774" s="523">
        <f>Tally!C1499</f>
        <v>0</v>
      </c>
      <c r="C774" s="498">
        <f>Tally!V1499</f>
        <v>0</v>
      </c>
      <c r="D774" s="497">
        <f>Tally!R1499</f>
        <v>0</v>
      </c>
      <c r="E774" s="497" t="str">
        <f t="shared" si="282"/>
        <v/>
      </c>
      <c r="F774" s="513"/>
      <c r="G774" s="497" t="str">
        <f t="shared" si="283"/>
        <v/>
      </c>
      <c r="H774" s="497" t="str">
        <f t="shared" si="284"/>
        <v/>
      </c>
      <c r="I774" s="513"/>
      <c r="J774" s="513"/>
      <c r="K774" s="497" t="str">
        <f t="shared" si="285"/>
        <v/>
      </c>
      <c r="L774" s="516" t="str">
        <f t="shared" si="286"/>
        <v/>
      </c>
      <c r="M774" s="516" t="str">
        <f t="shared" si="287"/>
        <v/>
      </c>
      <c r="N774" s="516" t="str">
        <f t="shared" si="288"/>
        <v/>
      </c>
      <c r="O774" s="513"/>
      <c r="P774" s="497" t="str">
        <f t="shared" si="289"/>
        <v/>
      </c>
      <c r="Q774" s="167" t="str">
        <f t="shared" si="290"/>
        <v/>
      </c>
    </row>
    <row r="775" spans="1:17">
      <c r="A775" s="497">
        <f>Tally!B1500</f>
        <v>0</v>
      </c>
      <c r="B775" s="523">
        <f>Tally!C1500</f>
        <v>0</v>
      </c>
      <c r="C775" s="498">
        <f>Tally!V1500</f>
        <v>0</v>
      </c>
      <c r="D775" s="497">
        <f>Tally!R1500</f>
        <v>0</v>
      </c>
      <c r="E775" s="497" t="str">
        <f t="shared" si="282"/>
        <v/>
      </c>
      <c r="F775" s="513"/>
      <c r="G775" s="497" t="str">
        <f t="shared" si="283"/>
        <v/>
      </c>
      <c r="H775" s="497" t="str">
        <f t="shared" si="284"/>
        <v/>
      </c>
      <c r="I775" s="513"/>
      <c r="J775" s="513"/>
      <c r="K775" s="497" t="str">
        <f t="shared" si="285"/>
        <v/>
      </c>
      <c r="L775" s="516" t="str">
        <f t="shared" si="286"/>
        <v/>
      </c>
      <c r="M775" s="516" t="str">
        <f t="shared" si="287"/>
        <v/>
      </c>
      <c r="N775" s="516" t="str">
        <f t="shared" si="288"/>
        <v/>
      </c>
      <c r="O775" s="513"/>
      <c r="P775" s="497" t="str">
        <f t="shared" si="289"/>
        <v/>
      </c>
      <c r="Q775" s="167" t="str">
        <f t="shared" si="290"/>
        <v/>
      </c>
    </row>
    <row r="776" spans="1:17">
      <c r="A776" s="497">
        <f>Tally!B1501</f>
        <v>0</v>
      </c>
      <c r="B776" s="523">
        <f>Tally!C1501</f>
        <v>0</v>
      </c>
      <c r="C776" s="498">
        <f>Tally!V1501</f>
        <v>0</v>
      </c>
      <c r="D776" s="497">
        <f>Tally!R1501</f>
        <v>0</v>
      </c>
      <c r="E776" s="497" t="str">
        <f t="shared" si="282"/>
        <v/>
      </c>
      <c r="F776" s="513"/>
      <c r="G776" s="497" t="str">
        <f t="shared" si="283"/>
        <v/>
      </c>
      <c r="H776" s="497" t="str">
        <f t="shared" si="284"/>
        <v/>
      </c>
      <c r="I776" s="513"/>
      <c r="J776" s="513"/>
      <c r="K776" s="497" t="str">
        <f t="shared" si="285"/>
        <v/>
      </c>
      <c r="L776" s="516" t="str">
        <f t="shared" si="286"/>
        <v/>
      </c>
      <c r="M776" s="516" t="str">
        <f t="shared" si="287"/>
        <v/>
      </c>
      <c r="N776" s="516" t="str">
        <f t="shared" si="288"/>
        <v/>
      </c>
      <c r="O776" s="513"/>
      <c r="P776" s="497" t="str">
        <f t="shared" si="289"/>
        <v/>
      </c>
      <c r="Q776" s="167" t="str">
        <f t="shared" si="290"/>
        <v/>
      </c>
    </row>
    <row r="777" spans="1:17">
      <c r="A777" s="497">
        <f>Tally!B1502</f>
        <v>0</v>
      </c>
      <c r="B777" s="523">
        <f>Tally!C1502</f>
        <v>0</v>
      </c>
      <c r="C777" s="498">
        <f>Tally!V1502</f>
        <v>0</v>
      </c>
      <c r="D777" s="497">
        <f>Tally!R1502</f>
        <v>0</v>
      </c>
      <c r="E777" s="497" t="str">
        <f t="shared" si="282"/>
        <v/>
      </c>
      <c r="F777" s="513"/>
      <c r="G777" s="497" t="str">
        <f t="shared" si="283"/>
        <v/>
      </c>
      <c r="H777" s="497" t="str">
        <f t="shared" si="284"/>
        <v/>
      </c>
      <c r="I777" s="513"/>
      <c r="J777" s="513"/>
      <c r="K777" s="497" t="str">
        <f t="shared" si="285"/>
        <v/>
      </c>
      <c r="L777" s="516" t="str">
        <f t="shared" si="286"/>
        <v/>
      </c>
      <c r="M777" s="516" t="str">
        <f t="shared" si="287"/>
        <v/>
      </c>
      <c r="N777" s="516" t="str">
        <f t="shared" si="288"/>
        <v/>
      </c>
      <c r="O777" s="513"/>
      <c r="P777" s="497" t="str">
        <f t="shared" si="289"/>
        <v/>
      </c>
      <c r="Q777" s="167" t="str">
        <f t="shared" si="290"/>
        <v/>
      </c>
    </row>
    <row r="778" spans="1:17">
      <c r="A778" s="497">
        <f>Tally!B1503</f>
        <v>0</v>
      </c>
      <c r="B778" s="523">
        <f>Tally!C1503</f>
        <v>0</v>
      </c>
      <c r="C778" s="498">
        <f>Tally!V1503</f>
        <v>0</v>
      </c>
      <c r="D778" s="497">
        <f>Tally!R1503</f>
        <v>0</v>
      </c>
      <c r="E778" s="497" t="str">
        <f t="shared" si="282"/>
        <v/>
      </c>
      <c r="F778" s="513"/>
      <c r="G778" s="497" t="str">
        <f t="shared" si="283"/>
        <v/>
      </c>
      <c r="H778" s="497" t="str">
        <f t="shared" si="284"/>
        <v/>
      </c>
      <c r="I778" s="513"/>
      <c r="J778" s="513"/>
      <c r="K778" s="497" t="str">
        <f t="shared" si="285"/>
        <v/>
      </c>
      <c r="L778" s="516" t="str">
        <f t="shared" si="286"/>
        <v/>
      </c>
      <c r="M778" s="516" t="str">
        <f t="shared" si="287"/>
        <v/>
      </c>
      <c r="N778" s="516" t="str">
        <f t="shared" si="288"/>
        <v/>
      </c>
      <c r="O778" s="513"/>
      <c r="P778" s="497" t="str">
        <f t="shared" si="289"/>
        <v/>
      </c>
      <c r="Q778" s="167" t="str">
        <f t="shared" si="290"/>
        <v/>
      </c>
    </row>
    <row r="779" spans="1:17">
      <c r="A779" s="497">
        <f>Tally!B1504</f>
        <v>0</v>
      </c>
      <c r="B779" s="523">
        <f>Tally!C1504</f>
        <v>0</v>
      </c>
      <c r="C779" s="498">
        <f>Tally!V1504</f>
        <v>0</v>
      </c>
      <c r="D779" s="497">
        <f>Tally!R1504</f>
        <v>0</v>
      </c>
      <c r="E779" s="497" t="str">
        <f t="shared" si="282"/>
        <v/>
      </c>
      <c r="F779" s="513"/>
      <c r="G779" s="497" t="str">
        <f t="shared" si="283"/>
        <v/>
      </c>
      <c r="H779" s="497" t="str">
        <f t="shared" si="284"/>
        <v/>
      </c>
      <c r="I779" s="513"/>
      <c r="J779" s="513"/>
      <c r="K779" s="497" t="str">
        <f t="shared" si="285"/>
        <v/>
      </c>
      <c r="L779" s="516" t="str">
        <f t="shared" si="286"/>
        <v/>
      </c>
      <c r="M779" s="516" t="str">
        <f t="shared" si="287"/>
        <v/>
      </c>
      <c r="N779" s="516" t="str">
        <f t="shared" si="288"/>
        <v/>
      </c>
      <c r="O779" s="513"/>
      <c r="P779" s="497" t="str">
        <f t="shared" si="289"/>
        <v/>
      </c>
      <c r="Q779" s="167" t="str">
        <f t="shared" si="290"/>
        <v/>
      </c>
    </row>
    <row r="780" spans="1:17">
      <c r="A780" s="497">
        <f>Tally!B1505</f>
        <v>0</v>
      </c>
      <c r="B780" s="523">
        <f>Tally!C1505</f>
        <v>0</v>
      </c>
      <c r="C780" s="498">
        <f>Tally!V1505</f>
        <v>0</v>
      </c>
      <c r="D780" s="497">
        <f>Tally!R1505</f>
        <v>0</v>
      </c>
      <c r="E780" s="497" t="str">
        <f t="shared" si="282"/>
        <v/>
      </c>
      <c r="F780" s="513"/>
      <c r="G780" s="497" t="str">
        <f t="shared" si="283"/>
        <v/>
      </c>
      <c r="H780" s="497" t="str">
        <f t="shared" si="284"/>
        <v/>
      </c>
      <c r="I780" s="513"/>
      <c r="J780" s="513"/>
      <c r="K780" s="497" t="str">
        <f t="shared" si="285"/>
        <v/>
      </c>
      <c r="L780" s="516" t="str">
        <f t="shared" si="286"/>
        <v/>
      </c>
      <c r="M780" s="516" t="str">
        <f t="shared" si="287"/>
        <v/>
      </c>
      <c r="N780" s="516" t="str">
        <f t="shared" si="288"/>
        <v/>
      </c>
      <c r="O780" s="513"/>
      <c r="P780" s="497" t="str">
        <f t="shared" si="289"/>
        <v/>
      </c>
      <c r="Q780" s="167" t="str">
        <f t="shared" si="290"/>
        <v/>
      </c>
    </row>
    <row r="781" spans="1:17">
      <c r="A781" s="497">
        <f>Tally!B1506</f>
        <v>0</v>
      </c>
      <c r="B781" s="523">
        <f>Tally!C1506</f>
        <v>0</v>
      </c>
      <c r="C781" s="498">
        <f>Tally!V1506</f>
        <v>0</v>
      </c>
      <c r="D781" s="497">
        <f>Tally!R1506</f>
        <v>0</v>
      </c>
      <c r="E781" s="497" t="str">
        <f t="shared" si="282"/>
        <v/>
      </c>
      <c r="F781" s="513"/>
      <c r="G781" s="497" t="str">
        <f t="shared" si="283"/>
        <v/>
      </c>
      <c r="H781" s="497" t="str">
        <f t="shared" si="284"/>
        <v/>
      </c>
      <c r="I781" s="513"/>
      <c r="J781" s="513"/>
      <c r="K781" s="497" t="str">
        <f t="shared" si="285"/>
        <v/>
      </c>
      <c r="L781" s="516" t="str">
        <f t="shared" si="286"/>
        <v/>
      </c>
      <c r="M781" s="516" t="str">
        <f t="shared" si="287"/>
        <v/>
      </c>
      <c r="N781" s="516" t="str">
        <f t="shared" si="288"/>
        <v/>
      </c>
      <c r="O781" s="513"/>
      <c r="P781" s="497" t="str">
        <f t="shared" si="289"/>
        <v/>
      </c>
      <c r="Q781" s="167" t="str">
        <f t="shared" si="290"/>
        <v/>
      </c>
    </row>
    <row r="782" spans="1:17">
      <c r="A782" s="497">
        <f>Tally!B1507</f>
        <v>0</v>
      </c>
      <c r="B782" s="523">
        <f>Tally!C1507</f>
        <v>0</v>
      </c>
      <c r="C782" s="498">
        <f>Tally!V1507</f>
        <v>0</v>
      </c>
      <c r="D782" s="497">
        <f>Tally!R1507</f>
        <v>0</v>
      </c>
      <c r="E782" s="497" t="str">
        <f t="shared" si="282"/>
        <v/>
      </c>
      <c r="F782" s="513"/>
      <c r="G782" s="497" t="str">
        <f t="shared" si="283"/>
        <v/>
      </c>
      <c r="H782" s="497" t="str">
        <f t="shared" si="284"/>
        <v/>
      </c>
      <c r="I782" s="513"/>
      <c r="J782" s="513"/>
      <c r="K782" s="497" t="str">
        <f t="shared" si="285"/>
        <v/>
      </c>
      <c r="L782" s="516" t="str">
        <f t="shared" si="286"/>
        <v/>
      </c>
      <c r="M782" s="516" t="str">
        <f t="shared" si="287"/>
        <v/>
      </c>
      <c r="N782" s="516" t="str">
        <f t="shared" si="288"/>
        <v/>
      </c>
      <c r="O782" s="513"/>
      <c r="P782" s="497" t="str">
        <f t="shared" si="289"/>
        <v/>
      </c>
      <c r="Q782" s="167" t="str">
        <f t="shared" si="290"/>
        <v/>
      </c>
    </row>
    <row r="783" spans="1:17">
      <c r="A783" s="497">
        <f>Tally!B1508</f>
        <v>0</v>
      </c>
      <c r="B783" s="523">
        <f>Tally!C1508</f>
        <v>0</v>
      </c>
      <c r="C783" s="498">
        <f>Tally!V1508</f>
        <v>0</v>
      </c>
      <c r="D783" s="497">
        <f>Tally!R1508</f>
        <v>0</v>
      </c>
      <c r="E783" s="497" t="str">
        <f t="shared" si="282"/>
        <v/>
      </c>
      <c r="F783" s="513"/>
      <c r="G783" s="497" t="str">
        <f t="shared" si="283"/>
        <v/>
      </c>
      <c r="H783" s="497" t="str">
        <f t="shared" si="284"/>
        <v/>
      </c>
      <c r="I783" s="513"/>
      <c r="J783" s="513"/>
      <c r="K783" s="497" t="str">
        <f t="shared" si="285"/>
        <v/>
      </c>
      <c r="L783" s="516" t="str">
        <f t="shared" si="286"/>
        <v/>
      </c>
      <c r="M783" s="516" t="str">
        <f t="shared" si="287"/>
        <v/>
      </c>
      <c r="N783" s="516" t="str">
        <f t="shared" si="288"/>
        <v/>
      </c>
      <c r="O783" s="513"/>
      <c r="P783" s="497" t="str">
        <f t="shared" si="289"/>
        <v/>
      </c>
      <c r="Q783" s="167" t="str">
        <f t="shared" si="290"/>
        <v/>
      </c>
    </row>
    <row r="784" spans="1:17">
      <c r="A784" s="497">
        <f>Tally!B1509</f>
        <v>0</v>
      </c>
      <c r="B784" s="523">
        <f>Tally!C1509</f>
        <v>0</v>
      </c>
      <c r="C784" s="498">
        <f>Tally!V1509</f>
        <v>0</v>
      </c>
      <c r="D784" s="497">
        <f>Tally!R1509</f>
        <v>0</v>
      </c>
      <c r="E784" s="497" t="str">
        <f t="shared" si="282"/>
        <v/>
      </c>
      <c r="F784" s="513"/>
      <c r="G784" s="497" t="str">
        <f t="shared" si="283"/>
        <v/>
      </c>
      <c r="H784" s="497" t="str">
        <f t="shared" si="284"/>
        <v/>
      </c>
      <c r="I784" s="513"/>
      <c r="J784" s="513"/>
      <c r="K784" s="497" t="str">
        <f t="shared" si="285"/>
        <v/>
      </c>
      <c r="L784" s="516" t="str">
        <f t="shared" si="286"/>
        <v/>
      </c>
      <c r="M784" s="516" t="str">
        <f t="shared" si="287"/>
        <v/>
      </c>
      <c r="N784" s="516" t="str">
        <f t="shared" si="288"/>
        <v/>
      </c>
      <c r="O784" s="513"/>
      <c r="P784" s="497" t="str">
        <f t="shared" si="289"/>
        <v/>
      </c>
      <c r="Q784" s="167" t="str">
        <f t="shared" si="290"/>
        <v/>
      </c>
    </row>
    <row r="785" spans="1:17">
      <c r="A785" s="497">
        <f>Tally!B1510</f>
        <v>0</v>
      </c>
      <c r="B785" s="523">
        <f>Tally!C1510</f>
        <v>0</v>
      </c>
      <c r="C785" s="498">
        <f>Tally!V1510</f>
        <v>0</v>
      </c>
      <c r="D785" s="497">
        <f>Tally!R1510</f>
        <v>0</v>
      </c>
      <c r="E785" s="497" t="str">
        <f t="shared" si="282"/>
        <v/>
      </c>
      <c r="F785" s="513"/>
      <c r="G785" s="497" t="str">
        <f t="shared" si="283"/>
        <v/>
      </c>
      <c r="H785" s="497" t="str">
        <f t="shared" si="284"/>
        <v/>
      </c>
      <c r="I785" s="513"/>
      <c r="J785" s="513"/>
      <c r="K785" s="497" t="str">
        <f t="shared" si="285"/>
        <v/>
      </c>
      <c r="L785" s="516" t="str">
        <f t="shared" si="286"/>
        <v/>
      </c>
      <c r="M785" s="516" t="str">
        <f t="shared" si="287"/>
        <v/>
      </c>
      <c r="N785" s="516" t="str">
        <f t="shared" si="288"/>
        <v/>
      </c>
      <c r="O785" s="513"/>
      <c r="P785" s="497" t="str">
        <f t="shared" si="289"/>
        <v/>
      </c>
      <c r="Q785" s="167" t="str">
        <f t="shared" si="290"/>
        <v/>
      </c>
    </row>
    <row r="786" spans="1:17">
      <c r="A786" s="497">
        <f>Tally!B1511</f>
        <v>0</v>
      </c>
      <c r="B786" s="523">
        <f>Tally!C1511</f>
        <v>0</v>
      </c>
      <c r="C786" s="498">
        <f>Tally!V1511</f>
        <v>0</v>
      </c>
      <c r="D786" s="497">
        <f>Tally!R1511</f>
        <v>0</v>
      </c>
      <c r="E786" s="497" t="str">
        <f t="shared" si="282"/>
        <v/>
      </c>
      <c r="F786" s="513"/>
      <c r="G786" s="497" t="str">
        <f t="shared" si="283"/>
        <v/>
      </c>
      <c r="H786" s="497" t="str">
        <f t="shared" si="284"/>
        <v/>
      </c>
      <c r="I786" s="513"/>
      <c r="J786" s="513"/>
      <c r="K786" s="497" t="str">
        <f t="shared" si="285"/>
        <v/>
      </c>
      <c r="L786" s="516" t="str">
        <f t="shared" si="286"/>
        <v/>
      </c>
      <c r="M786" s="516" t="str">
        <f t="shared" si="287"/>
        <v/>
      </c>
      <c r="N786" s="516" t="str">
        <f t="shared" si="288"/>
        <v/>
      </c>
      <c r="O786" s="513"/>
      <c r="P786" s="497" t="str">
        <f t="shared" si="289"/>
        <v/>
      </c>
      <c r="Q786" s="167" t="str">
        <f t="shared" si="290"/>
        <v/>
      </c>
    </row>
    <row r="787" spans="1:17">
      <c r="A787" s="497">
        <f>Tally!B1512</f>
        <v>0</v>
      </c>
      <c r="B787" s="523">
        <f>Tally!C1512</f>
        <v>0</v>
      </c>
      <c r="C787" s="498">
        <f>Tally!V1512</f>
        <v>0</v>
      </c>
      <c r="D787" s="497">
        <f>Tally!R1512</f>
        <v>0</v>
      </c>
      <c r="E787" s="497" t="str">
        <f t="shared" si="282"/>
        <v/>
      </c>
      <c r="F787" s="513"/>
      <c r="G787" s="497" t="str">
        <f t="shared" si="283"/>
        <v/>
      </c>
      <c r="H787" s="497" t="str">
        <f t="shared" si="284"/>
        <v/>
      </c>
      <c r="I787" s="513"/>
      <c r="J787" s="513"/>
      <c r="K787" s="497" t="str">
        <f t="shared" si="285"/>
        <v/>
      </c>
      <c r="L787" s="516" t="str">
        <f t="shared" si="286"/>
        <v/>
      </c>
      <c r="M787" s="516" t="str">
        <f t="shared" si="287"/>
        <v/>
      </c>
      <c r="N787" s="516" t="str">
        <f t="shared" si="288"/>
        <v/>
      </c>
      <c r="O787" s="513"/>
      <c r="P787" s="497" t="str">
        <f t="shared" si="289"/>
        <v/>
      </c>
      <c r="Q787" s="167" t="str">
        <f t="shared" si="290"/>
        <v/>
      </c>
    </row>
    <row r="788" spans="1:17">
      <c r="A788" s="497">
        <f>Tally!B1513</f>
        <v>0</v>
      </c>
      <c r="B788" s="523">
        <f>Tally!C1513</f>
        <v>0</v>
      </c>
      <c r="C788" s="498">
        <f>Tally!V1513</f>
        <v>0</v>
      </c>
      <c r="D788" s="497">
        <f>Tally!R1513</f>
        <v>0</v>
      </c>
      <c r="E788" s="497" t="str">
        <f t="shared" si="282"/>
        <v/>
      </c>
      <c r="F788" s="513"/>
      <c r="G788" s="497" t="str">
        <f t="shared" si="283"/>
        <v/>
      </c>
      <c r="H788" s="497" t="str">
        <f t="shared" si="284"/>
        <v/>
      </c>
      <c r="I788" s="513"/>
      <c r="J788" s="513"/>
      <c r="K788" s="497" t="str">
        <f t="shared" si="285"/>
        <v/>
      </c>
      <c r="L788" s="516" t="str">
        <f t="shared" si="286"/>
        <v/>
      </c>
      <c r="M788" s="516" t="str">
        <f t="shared" si="287"/>
        <v/>
      </c>
      <c r="N788" s="516" t="str">
        <f t="shared" si="288"/>
        <v/>
      </c>
      <c r="O788" s="513"/>
      <c r="P788" s="497" t="str">
        <f t="shared" si="289"/>
        <v/>
      </c>
      <c r="Q788" s="167" t="str">
        <f t="shared" si="290"/>
        <v/>
      </c>
    </row>
    <row r="789" spans="1:17">
      <c r="A789" s="497">
        <f>Tally!B1514</f>
        <v>0</v>
      </c>
      <c r="B789" s="523">
        <f>Tally!C1514</f>
        <v>0</v>
      </c>
      <c r="C789" s="498">
        <f>Tally!V1514</f>
        <v>0</v>
      </c>
      <c r="D789" s="497">
        <f>Tally!R1514</f>
        <v>0</v>
      </c>
      <c r="E789" s="497" t="str">
        <f t="shared" si="282"/>
        <v/>
      </c>
      <c r="F789" s="513"/>
      <c r="G789" s="497" t="str">
        <f t="shared" si="283"/>
        <v/>
      </c>
      <c r="H789" s="497" t="str">
        <f t="shared" si="284"/>
        <v/>
      </c>
      <c r="I789" s="513"/>
      <c r="J789" s="513"/>
      <c r="K789" s="497" t="str">
        <f t="shared" si="285"/>
        <v/>
      </c>
      <c r="L789" s="516" t="str">
        <f t="shared" si="286"/>
        <v/>
      </c>
      <c r="M789" s="516" t="str">
        <f t="shared" si="287"/>
        <v/>
      </c>
      <c r="N789" s="516" t="str">
        <f t="shared" si="288"/>
        <v/>
      </c>
      <c r="O789" s="513"/>
      <c r="P789" s="497" t="str">
        <f t="shared" si="289"/>
        <v/>
      </c>
      <c r="Q789" s="167" t="str">
        <f t="shared" si="290"/>
        <v/>
      </c>
    </row>
    <row r="790" spans="1:17">
      <c r="A790" s="497">
        <f>Tally!B1515</f>
        <v>0</v>
      </c>
      <c r="B790" s="523">
        <f>Tally!C1515</f>
        <v>0</v>
      </c>
      <c r="C790" s="498">
        <f>Tally!V1515</f>
        <v>0</v>
      </c>
      <c r="D790" s="497">
        <f>Tally!R1515</f>
        <v>0</v>
      </c>
      <c r="E790" s="497" t="str">
        <f t="shared" si="282"/>
        <v/>
      </c>
      <c r="F790" s="513"/>
      <c r="G790" s="497" t="str">
        <f t="shared" si="283"/>
        <v/>
      </c>
      <c r="H790" s="497" t="str">
        <f t="shared" si="284"/>
        <v/>
      </c>
      <c r="I790" s="513"/>
      <c r="J790" s="513"/>
      <c r="K790" s="497" t="str">
        <f t="shared" si="285"/>
        <v/>
      </c>
      <c r="L790" s="516" t="str">
        <f t="shared" si="286"/>
        <v/>
      </c>
      <c r="M790" s="516" t="str">
        <f t="shared" si="287"/>
        <v/>
      </c>
      <c r="N790" s="516" t="str">
        <f t="shared" si="288"/>
        <v/>
      </c>
      <c r="O790" s="513"/>
      <c r="P790" s="497" t="str">
        <f t="shared" si="289"/>
        <v/>
      </c>
      <c r="Q790" s="167" t="str">
        <f t="shared" si="290"/>
        <v/>
      </c>
    </row>
    <row r="791" spans="1:17">
      <c r="A791" s="497">
        <f>Tally!B1516</f>
        <v>0</v>
      </c>
      <c r="B791" s="523">
        <f>Tally!C1516</f>
        <v>0</v>
      </c>
      <c r="C791" s="498">
        <f>Tally!V1516</f>
        <v>0</v>
      </c>
      <c r="D791" s="497">
        <f>Tally!R1516</f>
        <v>0</v>
      </c>
      <c r="E791" s="497" t="str">
        <f t="shared" si="282"/>
        <v/>
      </c>
      <c r="F791" s="513"/>
      <c r="G791" s="497" t="str">
        <f t="shared" si="283"/>
        <v/>
      </c>
      <c r="H791" s="497" t="str">
        <f t="shared" si="284"/>
        <v/>
      </c>
      <c r="I791" s="513"/>
      <c r="J791" s="513"/>
      <c r="K791" s="497" t="str">
        <f t="shared" si="285"/>
        <v/>
      </c>
      <c r="L791" s="516" t="str">
        <f t="shared" si="286"/>
        <v/>
      </c>
      <c r="M791" s="516" t="str">
        <f t="shared" si="287"/>
        <v/>
      </c>
      <c r="N791" s="516" t="str">
        <f t="shared" si="288"/>
        <v/>
      </c>
      <c r="O791" s="513"/>
      <c r="P791" s="497" t="str">
        <f t="shared" si="289"/>
        <v/>
      </c>
      <c r="Q791" s="167" t="str">
        <f t="shared" si="290"/>
        <v/>
      </c>
    </row>
    <row r="792" spans="1:17">
      <c r="A792" s="497">
        <f>Tally!B1517</f>
        <v>0</v>
      </c>
      <c r="B792" s="523">
        <f>Tally!C1517</f>
        <v>0</v>
      </c>
      <c r="C792" s="498">
        <f>Tally!V1517</f>
        <v>0</v>
      </c>
      <c r="D792" s="497">
        <f>Tally!R1517</f>
        <v>0</v>
      </c>
      <c r="E792" s="497" t="str">
        <f t="shared" si="282"/>
        <v/>
      </c>
      <c r="F792" s="513"/>
      <c r="G792" s="497" t="str">
        <f t="shared" si="283"/>
        <v/>
      </c>
      <c r="H792" s="497" t="str">
        <f t="shared" si="284"/>
        <v/>
      </c>
      <c r="I792" s="513"/>
      <c r="J792" s="513"/>
      <c r="K792" s="497" t="str">
        <f t="shared" si="285"/>
        <v/>
      </c>
      <c r="L792" s="516" t="str">
        <f t="shared" si="286"/>
        <v/>
      </c>
      <c r="M792" s="516" t="str">
        <f t="shared" si="287"/>
        <v/>
      </c>
      <c r="N792" s="516" t="str">
        <f t="shared" si="288"/>
        <v/>
      </c>
      <c r="O792" s="513"/>
      <c r="P792" s="497" t="str">
        <f t="shared" si="289"/>
        <v/>
      </c>
      <c r="Q792" s="167" t="str">
        <f t="shared" si="290"/>
        <v/>
      </c>
    </row>
    <row r="793" spans="1:17">
      <c r="A793" s="497">
        <f>Tally!B1518</f>
        <v>0</v>
      </c>
      <c r="B793" s="523">
        <f>Tally!C1518</f>
        <v>0</v>
      </c>
      <c r="C793" s="498">
        <f>Tally!V1518</f>
        <v>0</v>
      </c>
      <c r="D793" s="497">
        <f>Tally!R1518</f>
        <v>0</v>
      </c>
      <c r="E793" s="497" t="str">
        <f t="shared" si="282"/>
        <v/>
      </c>
      <c r="F793" s="513"/>
      <c r="G793" s="497" t="str">
        <f t="shared" si="283"/>
        <v/>
      </c>
      <c r="H793" s="497" t="str">
        <f t="shared" si="284"/>
        <v/>
      </c>
      <c r="I793" s="513"/>
      <c r="J793" s="513"/>
      <c r="K793" s="497" t="str">
        <f t="shared" si="285"/>
        <v/>
      </c>
      <c r="L793" s="516" t="str">
        <f t="shared" si="286"/>
        <v/>
      </c>
      <c r="M793" s="516" t="str">
        <f t="shared" si="287"/>
        <v/>
      </c>
      <c r="N793" s="516" t="str">
        <f t="shared" si="288"/>
        <v/>
      </c>
      <c r="O793" s="513"/>
      <c r="P793" s="497" t="str">
        <f t="shared" si="289"/>
        <v/>
      </c>
      <c r="Q793" s="167" t="str">
        <f t="shared" si="290"/>
        <v/>
      </c>
    </row>
    <row r="794" spans="1:17">
      <c r="A794" s="497">
        <f>Tally!B1519</f>
        <v>0</v>
      </c>
      <c r="B794" s="523">
        <f>Tally!C1519</f>
        <v>0</v>
      </c>
      <c r="C794" s="498">
        <f>Tally!V1519</f>
        <v>0</v>
      </c>
      <c r="D794" s="497">
        <f>Tally!R1519</f>
        <v>0</v>
      </c>
      <c r="E794" s="497" t="str">
        <f t="shared" si="282"/>
        <v/>
      </c>
      <c r="F794" s="513"/>
      <c r="G794" s="497" t="str">
        <f t="shared" si="283"/>
        <v/>
      </c>
      <c r="H794" s="497" t="str">
        <f t="shared" si="284"/>
        <v/>
      </c>
      <c r="I794" s="513"/>
      <c r="J794" s="513"/>
      <c r="K794" s="497" t="str">
        <f t="shared" si="285"/>
        <v/>
      </c>
      <c r="L794" s="516" t="str">
        <f t="shared" si="286"/>
        <v/>
      </c>
      <c r="M794" s="516" t="str">
        <f t="shared" si="287"/>
        <v/>
      </c>
      <c r="N794" s="516" t="str">
        <f t="shared" si="288"/>
        <v/>
      </c>
      <c r="O794" s="513"/>
      <c r="P794" s="497" t="str">
        <f t="shared" si="289"/>
        <v/>
      </c>
      <c r="Q794" s="167" t="str">
        <f t="shared" si="290"/>
        <v/>
      </c>
    </row>
    <row r="795" spans="1:17">
      <c r="A795" s="497">
        <f>Tally!B1520</f>
        <v>0</v>
      </c>
      <c r="B795" s="523">
        <f>Tally!C1520</f>
        <v>0</v>
      </c>
      <c r="C795" s="498">
        <f>Tally!V1520</f>
        <v>0</v>
      </c>
      <c r="D795" s="497">
        <f>Tally!R1520</f>
        <v>0</v>
      </c>
      <c r="E795" s="497" t="str">
        <f t="shared" si="282"/>
        <v/>
      </c>
      <c r="F795" s="513"/>
      <c r="G795" s="497" t="str">
        <f t="shared" si="283"/>
        <v/>
      </c>
      <c r="H795" s="497" t="str">
        <f t="shared" si="284"/>
        <v/>
      </c>
      <c r="I795" s="513"/>
      <c r="J795" s="513"/>
      <c r="K795" s="497" t="str">
        <f t="shared" si="285"/>
        <v/>
      </c>
      <c r="L795" s="516" t="str">
        <f t="shared" si="286"/>
        <v/>
      </c>
      <c r="M795" s="516" t="str">
        <f t="shared" si="287"/>
        <v/>
      </c>
      <c r="N795" s="516" t="str">
        <f t="shared" si="288"/>
        <v/>
      </c>
      <c r="O795" s="513"/>
      <c r="P795" s="497" t="str">
        <f t="shared" si="289"/>
        <v/>
      </c>
      <c r="Q795" s="167" t="str">
        <f t="shared" si="290"/>
        <v/>
      </c>
    </row>
    <row r="796" spans="1:17">
      <c r="A796" s="497">
        <f>Tally!B1521</f>
        <v>0</v>
      </c>
      <c r="B796" s="523">
        <f>Tally!C1521</f>
        <v>0</v>
      </c>
      <c r="C796" s="498">
        <f>Tally!V1521</f>
        <v>0</v>
      </c>
      <c r="D796" s="497">
        <f>Tally!R1521</f>
        <v>0</v>
      </c>
      <c r="E796" s="497" t="str">
        <f t="shared" si="282"/>
        <v/>
      </c>
      <c r="F796" s="513"/>
      <c r="G796" s="497" t="str">
        <f t="shared" si="283"/>
        <v/>
      </c>
      <c r="H796" s="497" t="str">
        <f t="shared" si="284"/>
        <v/>
      </c>
      <c r="I796" s="513"/>
      <c r="J796" s="513"/>
      <c r="K796" s="497" t="str">
        <f t="shared" si="285"/>
        <v/>
      </c>
      <c r="L796" s="516" t="str">
        <f t="shared" si="286"/>
        <v/>
      </c>
      <c r="M796" s="516" t="str">
        <f t="shared" si="287"/>
        <v/>
      </c>
      <c r="N796" s="516" t="str">
        <f t="shared" si="288"/>
        <v/>
      </c>
      <c r="O796" s="513"/>
      <c r="P796" s="497" t="str">
        <f t="shared" si="289"/>
        <v/>
      </c>
      <c r="Q796" s="167" t="str">
        <f t="shared" si="290"/>
        <v/>
      </c>
    </row>
    <row r="798" spans="1:17" ht="13.5" thickBot="1"/>
    <row r="799" spans="1:17" ht="13.5" thickBot="1">
      <c r="E799" s="613" t="str">
        <f>"Totals For "&amp;A801</f>
        <v>Totals For Input Section 18</v>
      </c>
      <c r="F799" s="614"/>
      <c r="G799" s="614"/>
      <c r="H799" s="614"/>
      <c r="I799" s="614"/>
      <c r="J799" s="614"/>
      <c r="K799" s="615"/>
    </row>
    <row r="800" spans="1:17" ht="13.5" thickBot="1">
      <c r="A800" s="252" t="s">
        <v>154</v>
      </c>
      <c r="E800" s="616" t="s">
        <v>252</v>
      </c>
      <c r="F800" s="578"/>
      <c r="G800" s="578"/>
      <c r="H800" s="521">
        <f>SUM(N803:N842)</f>
        <v>0</v>
      </c>
      <c r="I800" s="616" t="s">
        <v>232</v>
      </c>
      <c r="J800" s="578"/>
      <c r="K800" s="520">
        <f>SUM(P803:P842)</f>
        <v>0</v>
      </c>
    </row>
    <row r="801" spans="1:17" ht="13.5" thickBot="1">
      <c r="A801" s="613" t="str">
        <f>Tally!B1565</f>
        <v>Input Section 18</v>
      </c>
      <c r="B801" s="615"/>
      <c r="E801" s="495"/>
      <c r="F801" s="619" t="s">
        <v>253</v>
      </c>
      <c r="G801" s="619"/>
      <c r="H801" s="620" t="str">
        <f>IF(K800="","",IF(K800&gt;0,"Lost FTE", IF(K800&lt;0,"Gained FTE","Even")))</f>
        <v>Even</v>
      </c>
      <c r="I801" s="620"/>
      <c r="J801" s="510"/>
      <c r="K801" s="496"/>
    </row>
    <row r="802" spans="1:17" ht="51">
      <c r="A802" s="502" t="s">
        <v>38</v>
      </c>
      <c r="B802" s="2" t="s">
        <v>39</v>
      </c>
      <c r="C802" s="494" t="s">
        <v>43</v>
      </c>
      <c r="D802" s="159" t="s">
        <v>239</v>
      </c>
      <c r="E802" s="159" t="s">
        <v>240</v>
      </c>
      <c r="F802" s="159" t="s">
        <v>241</v>
      </c>
      <c r="G802" s="159" t="s">
        <v>242</v>
      </c>
      <c r="H802" s="159" t="s">
        <v>243</v>
      </c>
      <c r="I802" s="159" t="s">
        <v>244</v>
      </c>
      <c r="J802" s="511" t="s">
        <v>245</v>
      </c>
      <c r="K802" s="511" t="s">
        <v>246</v>
      </c>
      <c r="L802" s="159" t="s">
        <v>247</v>
      </c>
      <c r="M802" s="159" t="s">
        <v>248</v>
      </c>
      <c r="N802" s="159" t="s">
        <v>249</v>
      </c>
      <c r="O802" s="512" t="s">
        <v>250</v>
      </c>
      <c r="P802" s="159" t="s">
        <v>251</v>
      </c>
    </row>
    <row r="803" spans="1:17">
      <c r="A803" s="497">
        <f>Tally!B1569</f>
        <v>0</v>
      </c>
      <c r="B803" s="523">
        <f>Tally!C1569</f>
        <v>0</v>
      </c>
      <c r="C803" s="498">
        <f>Tally!V1569</f>
        <v>0</v>
      </c>
      <c r="D803" s="497">
        <f>Tally!R1569</f>
        <v>0</v>
      </c>
      <c r="E803" s="497" t="str">
        <f t="shared" ref="E803" si="291">IFERROR(C803/D803,"")</f>
        <v/>
      </c>
      <c r="F803" s="513"/>
      <c r="G803" s="497" t="str">
        <f t="shared" ref="G803" si="292">IFERROR(IF(F803&lt;&gt;"",F803-E803,$C$7-E803),"")</f>
        <v/>
      </c>
      <c r="H803" s="497" t="str">
        <f t="shared" ref="H803" si="293">IFERROR(G803*D803,"")</f>
        <v/>
      </c>
      <c r="I803" s="513"/>
      <c r="J803" s="513"/>
      <c r="K803" s="497" t="str">
        <f t="shared" ref="K803" si="294">IFERROR($C$10/E803,"")</f>
        <v/>
      </c>
      <c r="L803" s="516" t="str">
        <f t="shared" ref="L803" si="295">IFERROR(IF(AND(I803&lt;&gt;"",J803=""),I803/$C$5/E803, IF(AND(I803&lt;&gt;"",J803&lt;&gt;""),I803/J803/E803,IF(AND(I803="",J803&lt;&gt;""),$C$3/J803/E803,$C$6/E803))),"")</f>
        <v/>
      </c>
      <c r="M803" s="516" t="str">
        <f t="shared" ref="M803" si="296">IFERROR(L803-$C$8,"")</f>
        <v/>
      </c>
      <c r="N803" s="516" t="str">
        <f t="shared" ref="N803" si="297">IFERROR(IF(M803&gt;0,M803*E803,IF(M803&lt;0,M803*H803*-1,"")),"")</f>
        <v/>
      </c>
      <c r="O803" s="513"/>
      <c r="P803" s="497" t="str">
        <f t="shared" ref="P803" si="298">IFERROR((IF(O803&lt;&gt;"",H803/O803,H803/$C$12)),"")</f>
        <v/>
      </c>
      <c r="Q803" s="167" t="str">
        <f t="shared" ref="Q803" si="299">IF(P803="","",IF(P803&gt;0,"Lost FTE", IF(P803&lt;0,"Gained FTE","Even")))</f>
        <v/>
      </c>
    </row>
    <row r="804" spans="1:17">
      <c r="A804" s="497">
        <f>Tally!B1570</f>
        <v>0</v>
      </c>
      <c r="B804" s="523">
        <f>Tally!C1570</f>
        <v>0</v>
      </c>
      <c r="C804" s="498">
        <f>Tally!V1570</f>
        <v>0</v>
      </c>
      <c r="D804" s="497">
        <f>Tally!R1570</f>
        <v>0</v>
      </c>
      <c r="E804" s="497" t="str">
        <f t="shared" ref="E804:E867" si="300">IFERROR(C804/D804,"")</f>
        <v/>
      </c>
      <c r="F804" s="513"/>
      <c r="G804" s="497" t="str">
        <f t="shared" ref="G804:G867" si="301">IFERROR(IF(F804&lt;&gt;"",F804-E804,$C$7-E804),"")</f>
        <v/>
      </c>
      <c r="H804" s="497" t="str">
        <f t="shared" ref="H804:H867" si="302">IFERROR(G804*D804,"")</f>
        <v/>
      </c>
      <c r="I804" s="513"/>
      <c r="J804" s="513"/>
      <c r="K804" s="497" t="str">
        <f t="shared" ref="K804:K867" si="303">IFERROR($C$10/E804,"")</f>
        <v/>
      </c>
      <c r="L804" s="516" t="str">
        <f t="shared" ref="L804:L867" si="304">IFERROR(IF(AND(I804&lt;&gt;"",J804=""),I804/$C$5/E804, IF(AND(I804&lt;&gt;"",J804&lt;&gt;""),I804/J804/E804,IF(AND(I804="",J804&lt;&gt;""),$C$3/J804/E804,$C$6/E804))),"")</f>
        <v/>
      </c>
      <c r="M804" s="516" t="str">
        <f t="shared" ref="M804:M867" si="305">IFERROR(L804-$C$8,"")</f>
        <v/>
      </c>
      <c r="N804" s="516" t="str">
        <f t="shared" ref="N804:N867" si="306">IFERROR(IF(M804&gt;0,M804*E804,IF(M804&lt;0,M804*H804*-1,"")),"")</f>
        <v/>
      </c>
      <c r="O804" s="513"/>
      <c r="P804" s="497" t="str">
        <f t="shared" ref="P804:P867" si="307">IFERROR((IF(O804&lt;&gt;"",H804/O804,H804/$C$12)),"")</f>
        <v/>
      </c>
      <c r="Q804" s="167" t="str">
        <f t="shared" ref="Q804:Q867" si="308">IF(P804="","",IF(P804&gt;0,"Lost FTE", IF(P804&lt;0,"Gained FTE","Even")))</f>
        <v/>
      </c>
    </row>
    <row r="805" spans="1:17">
      <c r="A805" s="497">
        <f>Tally!B1571</f>
        <v>0</v>
      </c>
      <c r="B805" s="523">
        <f>Tally!C1571</f>
        <v>0</v>
      </c>
      <c r="C805" s="498">
        <f>Tally!V1571</f>
        <v>0</v>
      </c>
      <c r="D805" s="497">
        <f>Tally!R1571</f>
        <v>0</v>
      </c>
      <c r="E805" s="497" t="str">
        <f t="shared" si="300"/>
        <v/>
      </c>
      <c r="F805" s="513"/>
      <c r="G805" s="497" t="str">
        <f t="shared" si="301"/>
        <v/>
      </c>
      <c r="H805" s="497" t="str">
        <f t="shared" si="302"/>
        <v/>
      </c>
      <c r="I805" s="513"/>
      <c r="J805" s="513"/>
      <c r="K805" s="497" t="str">
        <f t="shared" si="303"/>
        <v/>
      </c>
      <c r="L805" s="516" t="str">
        <f t="shared" si="304"/>
        <v/>
      </c>
      <c r="M805" s="516" t="str">
        <f t="shared" si="305"/>
        <v/>
      </c>
      <c r="N805" s="516" t="str">
        <f t="shared" si="306"/>
        <v/>
      </c>
      <c r="O805" s="513"/>
      <c r="P805" s="497" t="str">
        <f t="shared" si="307"/>
        <v/>
      </c>
      <c r="Q805" s="167" t="str">
        <f t="shared" si="308"/>
        <v/>
      </c>
    </row>
    <row r="806" spans="1:17">
      <c r="A806" s="497">
        <f>Tally!B1572</f>
        <v>0</v>
      </c>
      <c r="B806" s="523">
        <f>Tally!C1572</f>
        <v>0</v>
      </c>
      <c r="C806" s="498">
        <f>Tally!V1572</f>
        <v>0</v>
      </c>
      <c r="D806" s="497">
        <f>Tally!R1572</f>
        <v>0</v>
      </c>
      <c r="E806" s="497" t="str">
        <f t="shared" si="300"/>
        <v/>
      </c>
      <c r="F806" s="513"/>
      <c r="G806" s="497" t="str">
        <f t="shared" si="301"/>
        <v/>
      </c>
      <c r="H806" s="497" t="str">
        <f t="shared" si="302"/>
        <v/>
      </c>
      <c r="I806" s="513"/>
      <c r="J806" s="513"/>
      <c r="K806" s="497" t="str">
        <f t="shared" si="303"/>
        <v/>
      </c>
      <c r="L806" s="516" t="str">
        <f t="shared" si="304"/>
        <v/>
      </c>
      <c r="M806" s="516" t="str">
        <f t="shared" si="305"/>
        <v/>
      </c>
      <c r="N806" s="516" t="str">
        <f t="shared" si="306"/>
        <v/>
      </c>
      <c r="O806" s="513"/>
      <c r="P806" s="497" t="str">
        <f t="shared" si="307"/>
        <v/>
      </c>
      <c r="Q806" s="167" t="str">
        <f t="shared" si="308"/>
        <v/>
      </c>
    </row>
    <row r="807" spans="1:17">
      <c r="A807" s="497">
        <f>Tally!B1573</f>
        <v>0</v>
      </c>
      <c r="B807" s="523">
        <f>Tally!C1573</f>
        <v>0</v>
      </c>
      <c r="C807" s="498">
        <f>Tally!V1573</f>
        <v>0</v>
      </c>
      <c r="D807" s="497">
        <f>Tally!R1573</f>
        <v>0</v>
      </c>
      <c r="E807" s="497" t="str">
        <f t="shared" si="300"/>
        <v/>
      </c>
      <c r="F807" s="513"/>
      <c r="G807" s="497" t="str">
        <f t="shared" si="301"/>
        <v/>
      </c>
      <c r="H807" s="497" t="str">
        <f t="shared" si="302"/>
        <v/>
      </c>
      <c r="I807" s="513"/>
      <c r="J807" s="513"/>
      <c r="K807" s="497" t="str">
        <f t="shared" si="303"/>
        <v/>
      </c>
      <c r="L807" s="516" t="str">
        <f t="shared" si="304"/>
        <v/>
      </c>
      <c r="M807" s="516" t="str">
        <f t="shared" si="305"/>
        <v/>
      </c>
      <c r="N807" s="516" t="str">
        <f t="shared" si="306"/>
        <v/>
      </c>
      <c r="O807" s="513"/>
      <c r="P807" s="497" t="str">
        <f t="shared" si="307"/>
        <v/>
      </c>
      <c r="Q807" s="167" t="str">
        <f t="shared" si="308"/>
        <v/>
      </c>
    </row>
    <row r="808" spans="1:17">
      <c r="A808" s="497">
        <f>Tally!B1574</f>
        <v>0</v>
      </c>
      <c r="B808" s="523">
        <f>Tally!C1574</f>
        <v>0</v>
      </c>
      <c r="C808" s="498">
        <f>Tally!V1574</f>
        <v>0</v>
      </c>
      <c r="D808" s="497">
        <f>Tally!R1574</f>
        <v>0</v>
      </c>
      <c r="E808" s="497" t="str">
        <f t="shared" si="300"/>
        <v/>
      </c>
      <c r="F808" s="513"/>
      <c r="G808" s="497" t="str">
        <f t="shared" si="301"/>
        <v/>
      </c>
      <c r="H808" s="497" t="str">
        <f t="shared" si="302"/>
        <v/>
      </c>
      <c r="I808" s="513"/>
      <c r="J808" s="513"/>
      <c r="K808" s="497" t="str">
        <f t="shared" si="303"/>
        <v/>
      </c>
      <c r="L808" s="516" t="str">
        <f t="shared" si="304"/>
        <v/>
      </c>
      <c r="M808" s="516" t="str">
        <f t="shared" si="305"/>
        <v/>
      </c>
      <c r="N808" s="516" t="str">
        <f t="shared" si="306"/>
        <v/>
      </c>
      <c r="O808" s="513"/>
      <c r="P808" s="497" t="str">
        <f t="shared" si="307"/>
        <v/>
      </c>
      <c r="Q808" s="167" t="str">
        <f t="shared" si="308"/>
        <v/>
      </c>
    </row>
    <row r="809" spans="1:17">
      <c r="A809" s="497">
        <f>Tally!B1575</f>
        <v>0</v>
      </c>
      <c r="B809" s="523">
        <f>Tally!C1575</f>
        <v>0</v>
      </c>
      <c r="C809" s="498">
        <f>Tally!V1575</f>
        <v>0</v>
      </c>
      <c r="D809" s="497">
        <f>Tally!R1575</f>
        <v>0</v>
      </c>
      <c r="E809" s="497" t="str">
        <f t="shared" si="300"/>
        <v/>
      </c>
      <c r="F809" s="513"/>
      <c r="G809" s="497" t="str">
        <f t="shared" si="301"/>
        <v/>
      </c>
      <c r="H809" s="497" t="str">
        <f t="shared" si="302"/>
        <v/>
      </c>
      <c r="I809" s="513"/>
      <c r="J809" s="513"/>
      <c r="K809" s="497" t="str">
        <f t="shared" si="303"/>
        <v/>
      </c>
      <c r="L809" s="516" t="str">
        <f t="shared" si="304"/>
        <v/>
      </c>
      <c r="M809" s="516" t="str">
        <f t="shared" si="305"/>
        <v/>
      </c>
      <c r="N809" s="516" t="str">
        <f t="shared" si="306"/>
        <v/>
      </c>
      <c r="O809" s="513"/>
      <c r="P809" s="497" t="str">
        <f t="shared" si="307"/>
        <v/>
      </c>
      <c r="Q809" s="167" t="str">
        <f t="shared" si="308"/>
        <v/>
      </c>
    </row>
    <row r="810" spans="1:17">
      <c r="A810" s="497">
        <f>Tally!B1576</f>
        <v>0</v>
      </c>
      <c r="B810" s="523">
        <f>Tally!C1576</f>
        <v>0</v>
      </c>
      <c r="C810" s="498">
        <f>Tally!V1576</f>
        <v>0</v>
      </c>
      <c r="D810" s="497">
        <f>Tally!R1576</f>
        <v>0</v>
      </c>
      <c r="E810" s="497" t="str">
        <f t="shared" si="300"/>
        <v/>
      </c>
      <c r="F810" s="513"/>
      <c r="G810" s="497" t="str">
        <f t="shared" si="301"/>
        <v/>
      </c>
      <c r="H810" s="497" t="str">
        <f t="shared" si="302"/>
        <v/>
      </c>
      <c r="I810" s="513"/>
      <c r="J810" s="513"/>
      <c r="K810" s="497" t="str">
        <f t="shared" si="303"/>
        <v/>
      </c>
      <c r="L810" s="516" t="str">
        <f t="shared" si="304"/>
        <v/>
      </c>
      <c r="M810" s="516" t="str">
        <f t="shared" si="305"/>
        <v/>
      </c>
      <c r="N810" s="516" t="str">
        <f t="shared" si="306"/>
        <v/>
      </c>
      <c r="O810" s="513"/>
      <c r="P810" s="497" t="str">
        <f t="shared" si="307"/>
        <v/>
      </c>
      <c r="Q810" s="167" t="str">
        <f t="shared" si="308"/>
        <v/>
      </c>
    </row>
    <row r="811" spans="1:17">
      <c r="A811" s="497">
        <f>Tally!B1577</f>
        <v>0</v>
      </c>
      <c r="B811" s="523">
        <f>Tally!C1577</f>
        <v>0</v>
      </c>
      <c r="C811" s="498">
        <f>Tally!V1577</f>
        <v>0</v>
      </c>
      <c r="D811" s="497">
        <f>Tally!R1577</f>
        <v>0</v>
      </c>
      <c r="E811" s="497" t="str">
        <f t="shared" si="300"/>
        <v/>
      </c>
      <c r="F811" s="513"/>
      <c r="G811" s="497" t="str">
        <f t="shared" si="301"/>
        <v/>
      </c>
      <c r="H811" s="497" t="str">
        <f t="shared" si="302"/>
        <v/>
      </c>
      <c r="I811" s="513"/>
      <c r="J811" s="513"/>
      <c r="K811" s="497" t="str">
        <f t="shared" si="303"/>
        <v/>
      </c>
      <c r="L811" s="516" t="str">
        <f t="shared" si="304"/>
        <v/>
      </c>
      <c r="M811" s="516" t="str">
        <f t="shared" si="305"/>
        <v/>
      </c>
      <c r="N811" s="516" t="str">
        <f t="shared" si="306"/>
        <v/>
      </c>
      <c r="O811" s="513"/>
      <c r="P811" s="497" t="str">
        <f t="shared" si="307"/>
        <v/>
      </c>
      <c r="Q811" s="167" t="str">
        <f t="shared" si="308"/>
        <v/>
      </c>
    </row>
    <row r="812" spans="1:17">
      <c r="A812" s="497">
        <f>Tally!B1578</f>
        <v>0</v>
      </c>
      <c r="B812" s="523">
        <f>Tally!C1578</f>
        <v>0</v>
      </c>
      <c r="C812" s="498">
        <f>Tally!V1578</f>
        <v>0</v>
      </c>
      <c r="D812" s="497">
        <f>Tally!R1578</f>
        <v>0</v>
      </c>
      <c r="E812" s="497" t="str">
        <f t="shared" si="300"/>
        <v/>
      </c>
      <c r="F812" s="513"/>
      <c r="G812" s="497" t="str">
        <f t="shared" si="301"/>
        <v/>
      </c>
      <c r="H812" s="497" t="str">
        <f t="shared" si="302"/>
        <v/>
      </c>
      <c r="I812" s="513"/>
      <c r="J812" s="513"/>
      <c r="K812" s="497" t="str">
        <f t="shared" si="303"/>
        <v/>
      </c>
      <c r="L812" s="516" t="str">
        <f t="shared" si="304"/>
        <v/>
      </c>
      <c r="M812" s="516" t="str">
        <f t="shared" si="305"/>
        <v/>
      </c>
      <c r="N812" s="516" t="str">
        <f t="shared" si="306"/>
        <v/>
      </c>
      <c r="O812" s="513"/>
      <c r="P812" s="497" t="str">
        <f t="shared" si="307"/>
        <v/>
      </c>
      <c r="Q812" s="167" t="str">
        <f t="shared" si="308"/>
        <v/>
      </c>
    </row>
    <row r="813" spans="1:17">
      <c r="A813" s="497">
        <f>Tally!B1579</f>
        <v>0</v>
      </c>
      <c r="B813" s="523">
        <f>Tally!C1579</f>
        <v>0</v>
      </c>
      <c r="C813" s="498">
        <f>Tally!V1579</f>
        <v>0</v>
      </c>
      <c r="D813" s="497">
        <f>Tally!R1579</f>
        <v>0</v>
      </c>
      <c r="E813" s="497" t="str">
        <f t="shared" si="300"/>
        <v/>
      </c>
      <c r="F813" s="513"/>
      <c r="G813" s="497" t="str">
        <f t="shared" si="301"/>
        <v/>
      </c>
      <c r="H813" s="497" t="str">
        <f t="shared" si="302"/>
        <v/>
      </c>
      <c r="I813" s="513"/>
      <c r="J813" s="513"/>
      <c r="K813" s="497" t="str">
        <f t="shared" si="303"/>
        <v/>
      </c>
      <c r="L813" s="516" t="str">
        <f t="shared" si="304"/>
        <v/>
      </c>
      <c r="M813" s="516" t="str">
        <f t="shared" si="305"/>
        <v/>
      </c>
      <c r="N813" s="516" t="str">
        <f t="shared" si="306"/>
        <v/>
      </c>
      <c r="O813" s="513"/>
      <c r="P813" s="497" t="str">
        <f t="shared" si="307"/>
        <v/>
      </c>
      <c r="Q813" s="167" t="str">
        <f t="shared" si="308"/>
        <v/>
      </c>
    </row>
    <row r="814" spans="1:17">
      <c r="A814" s="497">
        <f>Tally!B1580</f>
        <v>0</v>
      </c>
      <c r="B814" s="523">
        <f>Tally!C1580</f>
        <v>0</v>
      </c>
      <c r="C814" s="498">
        <f>Tally!V1580</f>
        <v>0</v>
      </c>
      <c r="D814" s="497">
        <f>Tally!R1580</f>
        <v>0</v>
      </c>
      <c r="E814" s="497" t="str">
        <f t="shared" si="300"/>
        <v/>
      </c>
      <c r="F814" s="513"/>
      <c r="G814" s="497" t="str">
        <f t="shared" si="301"/>
        <v/>
      </c>
      <c r="H814" s="497" t="str">
        <f t="shared" si="302"/>
        <v/>
      </c>
      <c r="I814" s="513"/>
      <c r="J814" s="513"/>
      <c r="K814" s="497" t="str">
        <f t="shared" si="303"/>
        <v/>
      </c>
      <c r="L814" s="516" t="str">
        <f t="shared" si="304"/>
        <v/>
      </c>
      <c r="M814" s="516" t="str">
        <f t="shared" si="305"/>
        <v/>
      </c>
      <c r="N814" s="516" t="str">
        <f t="shared" si="306"/>
        <v/>
      </c>
      <c r="O814" s="513"/>
      <c r="P814" s="497" t="str">
        <f t="shared" si="307"/>
        <v/>
      </c>
      <c r="Q814" s="167" t="str">
        <f t="shared" si="308"/>
        <v/>
      </c>
    </row>
    <row r="815" spans="1:17">
      <c r="A815" s="497">
        <f>Tally!B1581</f>
        <v>0</v>
      </c>
      <c r="B815" s="523">
        <f>Tally!C1581</f>
        <v>0</v>
      </c>
      <c r="C815" s="498">
        <f>Tally!V1581</f>
        <v>0</v>
      </c>
      <c r="D815" s="497">
        <f>Tally!R1581</f>
        <v>0</v>
      </c>
      <c r="E815" s="497" t="str">
        <f t="shared" si="300"/>
        <v/>
      </c>
      <c r="F815" s="513"/>
      <c r="G815" s="497" t="str">
        <f t="shared" si="301"/>
        <v/>
      </c>
      <c r="H815" s="497" t="str">
        <f t="shared" si="302"/>
        <v/>
      </c>
      <c r="I815" s="513"/>
      <c r="J815" s="513"/>
      <c r="K815" s="497" t="str">
        <f t="shared" si="303"/>
        <v/>
      </c>
      <c r="L815" s="516" t="str">
        <f t="shared" si="304"/>
        <v/>
      </c>
      <c r="M815" s="516" t="str">
        <f t="shared" si="305"/>
        <v/>
      </c>
      <c r="N815" s="516" t="str">
        <f t="shared" si="306"/>
        <v/>
      </c>
      <c r="O815" s="513"/>
      <c r="P815" s="497" t="str">
        <f t="shared" si="307"/>
        <v/>
      </c>
      <c r="Q815" s="167" t="str">
        <f t="shared" si="308"/>
        <v/>
      </c>
    </row>
    <row r="816" spans="1:17">
      <c r="A816" s="497">
        <f>Tally!B1582</f>
        <v>0</v>
      </c>
      <c r="B816" s="523">
        <f>Tally!C1582</f>
        <v>0</v>
      </c>
      <c r="C816" s="498">
        <f>Tally!V1582</f>
        <v>0</v>
      </c>
      <c r="D816" s="497">
        <f>Tally!R1582</f>
        <v>0</v>
      </c>
      <c r="E816" s="497" t="str">
        <f t="shared" si="300"/>
        <v/>
      </c>
      <c r="F816" s="513"/>
      <c r="G816" s="497" t="str">
        <f t="shared" si="301"/>
        <v/>
      </c>
      <c r="H816" s="497" t="str">
        <f t="shared" si="302"/>
        <v/>
      </c>
      <c r="I816" s="513"/>
      <c r="J816" s="513"/>
      <c r="K816" s="497" t="str">
        <f t="shared" si="303"/>
        <v/>
      </c>
      <c r="L816" s="516" t="str">
        <f t="shared" si="304"/>
        <v/>
      </c>
      <c r="M816" s="516" t="str">
        <f t="shared" si="305"/>
        <v/>
      </c>
      <c r="N816" s="516" t="str">
        <f t="shared" si="306"/>
        <v/>
      </c>
      <c r="O816" s="513"/>
      <c r="P816" s="497" t="str">
        <f t="shared" si="307"/>
        <v/>
      </c>
      <c r="Q816" s="167" t="str">
        <f t="shared" si="308"/>
        <v/>
      </c>
    </row>
    <row r="817" spans="1:17">
      <c r="A817" s="497">
        <f>Tally!B1583</f>
        <v>0</v>
      </c>
      <c r="B817" s="523">
        <f>Tally!C1583</f>
        <v>0</v>
      </c>
      <c r="C817" s="498">
        <f>Tally!V1583</f>
        <v>0</v>
      </c>
      <c r="D817" s="497">
        <f>Tally!R1583</f>
        <v>0</v>
      </c>
      <c r="E817" s="497" t="str">
        <f t="shared" si="300"/>
        <v/>
      </c>
      <c r="F817" s="513"/>
      <c r="G817" s="497" t="str">
        <f t="shared" si="301"/>
        <v/>
      </c>
      <c r="H817" s="497" t="str">
        <f t="shared" si="302"/>
        <v/>
      </c>
      <c r="I817" s="513"/>
      <c r="J817" s="513"/>
      <c r="K817" s="497" t="str">
        <f t="shared" si="303"/>
        <v/>
      </c>
      <c r="L817" s="516" t="str">
        <f t="shared" si="304"/>
        <v/>
      </c>
      <c r="M817" s="516" t="str">
        <f t="shared" si="305"/>
        <v/>
      </c>
      <c r="N817" s="516" t="str">
        <f t="shared" si="306"/>
        <v/>
      </c>
      <c r="O817" s="513"/>
      <c r="P817" s="497" t="str">
        <f t="shared" si="307"/>
        <v/>
      </c>
      <c r="Q817" s="167" t="str">
        <f t="shared" si="308"/>
        <v/>
      </c>
    </row>
    <row r="818" spans="1:17">
      <c r="A818" s="497">
        <f>Tally!B1584</f>
        <v>0</v>
      </c>
      <c r="B818" s="523">
        <f>Tally!C1584</f>
        <v>0</v>
      </c>
      <c r="C818" s="498">
        <f>Tally!V1584</f>
        <v>0</v>
      </c>
      <c r="D818" s="497">
        <f>Tally!R1584</f>
        <v>0</v>
      </c>
      <c r="E818" s="497" t="str">
        <f t="shared" si="300"/>
        <v/>
      </c>
      <c r="F818" s="513"/>
      <c r="G818" s="497" t="str">
        <f t="shared" si="301"/>
        <v/>
      </c>
      <c r="H818" s="497" t="str">
        <f t="shared" si="302"/>
        <v/>
      </c>
      <c r="I818" s="513"/>
      <c r="J818" s="513"/>
      <c r="K818" s="497" t="str">
        <f t="shared" si="303"/>
        <v/>
      </c>
      <c r="L818" s="516" t="str">
        <f t="shared" si="304"/>
        <v/>
      </c>
      <c r="M818" s="516" t="str">
        <f t="shared" si="305"/>
        <v/>
      </c>
      <c r="N818" s="516" t="str">
        <f t="shared" si="306"/>
        <v/>
      </c>
      <c r="O818" s="513"/>
      <c r="P818" s="497" t="str">
        <f t="shared" si="307"/>
        <v/>
      </c>
      <c r="Q818" s="167" t="str">
        <f t="shared" si="308"/>
        <v/>
      </c>
    </row>
    <row r="819" spans="1:17">
      <c r="A819" s="497">
        <f>Tally!B1585</f>
        <v>0</v>
      </c>
      <c r="B819" s="523">
        <f>Tally!C1585</f>
        <v>0</v>
      </c>
      <c r="C819" s="498">
        <f>Tally!V1585</f>
        <v>0</v>
      </c>
      <c r="D819" s="497">
        <f>Tally!R1585</f>
        <v>0</v>
      </c>
      <c r="E819" s="497" t="str">
        <f t="shared" si="300"/>
        <v/>
      </c>
      <c r="F819" s="513"/>
      <c r="G819" s="497" t="str">
        <f t="shared" si="301"/>
        <v/>
      </c>
      <c r="H819" s="497" t="str">
        <f t="shared" si="302"/>
        <v/>
      </c>
      <c r="I819" s="513"/>
      <c r="J819" s="513"/>
      <c r="K819" s="497" t="str">
        <f t="shared" si="303"/>
        <v/>
      </c>
      <c r="L819" s="516" t="str">
        <f t="shared" si="304"/>
        <v/>
      </c>
      <c r="M819" s="516" t="str">
        <f t="shared" si="305"/>
        <v/>
      </c>
      <c r="N819" s="516" t="str">
        <f t="shared" si="306"/>
        <v/>
      </c>
      <c r="O819" s="513"/>
      <c r="P819" s="497" t="str">
        <f t="shared" si="307"/>
        <v/>
      </c>
      <c r="Q819" s="167" t="str">
        <f t="shared" si="308"/>
        <v/>
      </c>
    </row>
    <row r="820" spans="1:17">
      <c r="A820" s="497">
        <f>Tally!B1586</f>
        <v>0</v>
      </c>
      <c r="B820" s="523">
        <f>Tally!C1586</f>
        <v>0</v>
      </c>
      <c r="C820" s="498">
        <f>Tally!V1586</f>
        <v>0</v>
      </c>
      <c r="D820" s="497">
        <f>Tally!R1586</f>
        <v>0</v>
      </c>
      <c r="E820" s="497" t="str">
        <f t="shared" si="300"/>
        <v/>
      </c>
      <c r="F820" s="513"/>
      <c r="G820" s="497" t="str">
        <f t="shared" si="301"/>
        <v/>
      </c>
      <c r="H820" s="497" t="str">
        <f t="shared" si="302"/>
        <v/>
      </c>
      <c r="I820" s="513"/>
      <c r="J820" s="513"/>
      <c r="K820" s="497" t="str">
        <f t="shared" si="303"/>
        <v/>
      </c>
      <c r="L820" s="516" t="str">
        <f t="shared" si="304"/>
        <v/>
      </c>
      <c r="M820" s="516" t="str">
        <f t="shared" si="305"/>
        <v/>
      </c>
      <c r="N820" s="516" t="str">
        <f t="shared" si="306"/>
        <v/>
      </c>
      <c r="O820" s="513"/>
      <c r="P820" s="497" t="str">
        <f t="shared" si="307"/>
        <v/>
      </c>
      <c r="Q820" s="167" t="str">
        <f t="shared" si="308"/>
        <v/>
      </c>
    </row>
    <row r="821" spans="1:17">
      <c r="A821" s="497">
        <f>Tally!B1587</f>
        <v>0</v>
      </c>
      <c r="B821" s="523">
        <f>Tally!C1587</f>
        <v>0</v>
      </c>
      <c r="C821" s="498">
        <f>Tally!V1587</f>
        <v>0</v>
      </c>
      <c r="D821" s="497">
        <f>Tally!R1587</f>
        <v>0</v>
      </c>
      <c r="E821" s="497" t="str">
        <f t="shared" si="300"/>
        <v/>
      </c>
      <c r="F821" s="513"/>
      <c r="G821" s="497" t="str">
        <f t="shared" si="301"/>
        <v/>
      </c>
      <c r="H821" s="497" t="str">
        <f t="shared" si="302"/>
        <v/>
      </c>
      <c r="I821" s="513"/>
      <c r="J821" s="513"/>
      <c r="K821" s="497" t="str">
        <f t="shared" si="303"/>
        <v/>
      </c>
      <c r="L821" s="516" t="str">
        <f t="shared" si="304"/>
        <v/>
      </c>
      <c r="M821" s="516" t="str">
        <f t="shared" si="305"/>
        <v/>
      </c>
      <c r="N821" s="516" t="str">
        <f t="shared" si="306"/>
        <v/>
      </c>
      <c r="O821" s="513"/>
      <c r="P821" s="497" t="str">
        <f t="shared" si="307"/>
        <v/>
      </c>
      <c r="Q821" s="167" t="str">
        <f t="shared" si="308"/>
        <v/>
      </c>
    </row>
    <row r="822" spans="1:17">
      <c r="A822" s="497">
        <f>Tally!B1588</f>
        <v>0</v>
      </c>
      <c r="B822" s="523">
        <f>Tally!C1588</f>
        <v>0</v>
      </c>
      <c r="C822" s="498">
        <f>Tally!V1588</f>
        <v>0</v>
      </c>
      <c r="D822" s="497">
        <f>Tally!R1588</f>
        <v>0</v>
      </c>
      <c r="E822" s="497" t="str">
        <f t="shared" si="300"/>
        <v/>
      </c>
      <c r="F822" s="513"/>
      <c r="G822" s="497" t="str">
        <f t="shared" si="301"/>
        <v/>
      </c>
      <c r="H822" s="497" t="str">
        <f t="shared" si="302"/>
        <v/>
      </c>
      <c r="I822" s="513"/>
      <c r="J822" s="513"/>
      <c r="K822" s="497" t="str">
        <f t="shared" si="303"/>
        <v/>
      </c>
      <c r="L822" s="516" t="str">
        <f t="shared" si="304"/>
        <v/>
      </c>
      <c r="M822" s="516" t="str">
        <f t="shared" si="305"/>
        <v/>
      </c>
      <c r="N822" s="516" t="str">
        <f t="shared" si="306"/>
        <v/>
      </c>
      <c r="O822" s="513"/>
      <c r="P822" s="497" t="str">
        <f t="shared" si="307"/>
        <v/>
      </c>
      <c r="Q822" s="167" t="str">
        <f t="shared" si="308"/>
        <v/>
      </c>
    </row>
    <row r="823" spans="1:17">
      <c r="A823" s="497">
        <f>Tally!B1589</f>
        <v>0</v>
      </c>
      <c r="B823" s="523">
        <f>Tally!C1589</f>
        <v>0</v>
      </c>
      <c r="C823" s="498">
        <f>Tally!V1589</f>
        <v>0</v>
      </c>
      <c r="D823" s="497">
        <f>Tally!R1589</f>
        <v>0</v>
      </c>
      <c r="E823" s="497" t="str">
        <f t="shared" si="300"/>
        <v/>
      </c>
      <c r="F823" s="513"/>
      <c r="G823" s="497" t="str">
        <f t="shared" si="301"/>
        <v/>
      </c>
      <c r="H823" s="497" t="str">
        <f t="shared" si="302"/>
        <v/>
      </c>
      <c r="I823" s="513"/>
      <c r="J823" s="513"/>
      <c r="K823" s="497" t="str">
        <f t="shared" si="303"/>
        <v/>
      </c>
      <c r="L823" s="516" t="str">
        <f t="shared" si="304"/>
        <v/>
      </c>
      <c r="M823" s="516" t="str">
        <f t="shared" si="305"/>
        <v/>
      </c>
      <c r="N823" s="516" t="str">
        <f t="shared" si="306"/>
        <v/>
      </c>
      <c r="O823" s="513"/>
      <c r="P823" s="497" t="str">
        <f t="shared" si="307"/>
        <v/>
      </c>
      <c r="Q823" s="167" t="str">
        <f t="shared" si="308"/>
        <v/>
      </c>
    </row>
    <row r="824" spans="1:17">
      <c r="A824" s="497">
        <f>Tally!B1590</f>
        <v>0</v>
      </c>
      <c r="B824" s="523">
        <f>Tally!C1590</f>
        <v>0</v>
      </c>
      <c r="C824" s="498">
        <f>Tally!V1590</f>
        <v>0</v>
      </c>
      <c r="D824" s="497">
        <f>Tally!R1590</f>
        <v>0</v>
      </c>
      <c r="E824" s="497" t="str">
        <f t="shared" si="300"/>
        <v/>
      </c>
      <c r="F824" s="513"/>
      <c r="G824" s="497" t="str">
        <f t="shared" si="301"/>
        <v/>
      </c>
      <c r="H824" s="497" t="str">
        <f t="shared" si="302"/>
        <v/>
      </c>
      <c r="I824" s="513"/>
      <c r="J824" s="513"/>
      <c r="K824" s="497" t="str">
        <f t="shared" si="303"/>
        <v/>
      </c>
      <c r="L824" s="516" t="str">
        <f t="shared" si="304"/>
        <v/>
      </c>
      <c r="M824" s="516" t="str">
        <f t="shared" si="305"/>
        <v/>
      </c>
      <c r="N824" s="516" t="str">
        <f t="shared" si="306"/>
        <v/>
      </c>
      <c r="O824" s="513"/>
      <c r="P824" s="497" t="str">
        <f t="shared" si="307"/>
        <v/>
      </c>
      <c r="Q824" s="167" t="str">
        <f t="shared" si="308"/>
        <v/>
      </c>
    </row>
    <row r="825" spans="1:17">
      <c r="A825" s="497">
        <f>Tally!B1591</f>
        <v>0</v>
      </c>
      <c r="B825" s="523">
        <f>Tally!C1591</f>
        <v>0</v>
      </c>
      <c r="C825" s="498">
        <f>Tally!V1591</f>
        <v>0</v>
      </c>
      <c r="D825" s="497">
        <f>Tally!R1591</f>
        <v>0</v>
      </c>
      <c r="E825" s="497" t="str">
        <f t="shared" si="300"/>
        <v/>
      </c>
      <c r="F825" s="513"/>
      <c r="G825" s="497" t="str">
        <f t="shared" si="301"/>
        <v/>
      </c>
      <c r="H825" s="497" t="str">
        <f t="shared" si="302"/>
        <v/>
      </c>
      <c r="I825" s="513"/>
      <c r="J825" s="513"/>
      <c r="K825" s="497" t="str">
        <f t="shared" si="303"/>
        <v/>
      </c>
      <c r="L825" s="516" t="str">
        <f t="shared" si="304"/>
        <v/>
      </c>
      <c r="M825" s="516" t="str">
        <f t="shared" si="305"/>
        <v/>
      </c>
      <c r="N825" s="516" t="str">
        <f t="shared" si="306"/>
        <v/>
      </c>
      <c r="O825" s="513"/>
      <c r="P825" s="497" t="str">
        <f t="shared" si="307"/>
        <v/>
      </c>
      <c r="Q825" s="167" t="str">
        <f t="shared" si="308"/>
        <v/>
      </c>
    </row>
    <row r="826" spans="1:17">
      <c r="A826" s="497">
        <f>Tally!B1592</f>
        <v>0</v>
      </c>
      <c r="B826" s="523">
        <f>Tally!C1592</f>
        <v>0</v>
      </c>
      <c r="C826" s="498">
        <f>Tally!V1592</f>
        <v>0</v>
      </c>
      <c r="D826" s="497">
        <f>Tally!R1592</f>
        <v>0</v>
      </c>
      <c r="E826" s="497" t="str">
        <f t="shared" si="300"/>
        <v/>
      </c>
      <c r="F826" s="513"/>
      <c r="G826" s="497" t="str">
        <f t="shared" si="301"/>
        <v/>
      </c>
      <c r="H826" s="497" t="str">
        <f t="shared" si="302"/>
        <v/>
      </c>
      <c r="I826" s="513"/>
      <c r="J826" s="513"/>
      <c r="K826" s="497" t="str">
        <f t="shared" si="303"/>
        <v/>
      </c>
      <c r="L826" s="516" t="str">
        <f t="shared" si="304"/>
        <v/>
      </c>
      <c r="M826" s="516" t="str">
        <f t="shared" si="305"/>
        <v/>
      </c>
      <c r="N826" s="516" t="str">
        <f t="shared" si="306"/>
        <v/>
      </c>
      <c r="O826" s="513"/>
      <c r="P826" s="497" t="str">
        <f t="shared" si="307"/>
        <v/>
      </c>
      <c r="Q826" s="167" t="str">
        <f t="shared" si="308"/>
        <v/>
      </c>
    </row>
    <row r="827" spans="1:17">
      <c r="A827" s="497">
        <f>Tally!B1593</f>
        <v>0</v>
      </c>
      <c r="B827" s="523">
        <f>Tally!C1593</f>
        <v>0</v>
      </c>
      <c r="C827" s="498">
        <f>Tally!V1593</f>
        <v>0</v>
      </c>
      <c r="D827" s="497">
        <f>Tally!R1593</f>
        <v>0</v>
      </c>
      <c r="E827" s="497" t="str">
        <f t="shared" si="300"/>
        <v/>
      </c>
      <c r="F827" s="513"/>
      <c r="G827" s="497" t="str">
        <f t="shared" si="301"/>
        <v/>
      </c>
      <c r="H827" s="497" t="str">
        <f t="shared" si="302"/>
        <v/>
      </c>
      <c r="I827" s="513"/>
      <c r="J827" s="513"/>
      <c r="K827" s="497" t="str">
        <f t="shared" si="303"/>
        <v/>
      </c>
      <c r="L827" s="516" t="str">
        <f t="shared" si="304"/>
        <v/>
      </c>
      <c r="M827" s="516" t="str">
        <f t="shared" si="305"/>
        <v/>
      </c>
      <c r="N827" s="516" t="str">
        <f t="shared" si="306"/>
        <v/>
      </c>
      <c r="O827" s="513"/>
      <c r="P827" s="497" t="str">
        <f t="shared" si="307"/>
        <v/>
      </c>
      <c r="Q827" s="167" t="str">
        <f t="shared" si="308"/>
        <v/>
      </c>
    </row>
    <row r="828" spans="1:17">
      <c r="A828" s="497">
        <f>Tally!B1594</f>
        <v>0</v>
      </c>
      <c r="B828" s="523">
        <f>Tally!C1594</f>
        <v>0</v>
      </c>
      <c r="C828" s="498">
        <f>Tally!V1594</f>
        <v>0</v>
      </c>
      <c r="D828" s="497">
        <f>Tally!R1594</f>
        <v>0</v>
      </c>
      <c r="E828" s="497" t="str">
        <f t="shared" si="300"/>
        <v/>
      </c>
      <c r="F828" s="513"/>
      <c r="G828" s="497" t="str">
        <f t="shared" si="301"/>
        <v/>
      </c>
      <c r="H828" s="497" t="str">
        <f t="shared" si="302"/>
        <v/>
      </c>
      <c r="I828" s="513"/>
      <c r="J828" s="513"/>
      <c r="K828" s="497" t="str">
        <f t="shared" si="303"/>
        <v/>
      </c>
      <c r="L828" s="516" t="str">
        <f t="shared" si="304"/>
        <v/>
      </c>
      <c r="M828" s="516" t="str">
        <f t="shared" si="305"/>
        <v/>
      </c>
      <c r="N828" s="516" t="str">
        <f t="shared" si="306"/>
        <v/>
      </c>
      <c r="O828" s="513"/>
      <c r="P828" s="497" t="str">
        <f t="shared" si="307"/>
        <v/>
      </c>
      <c r="Q828" s="167" t="str">
        <f t="shared" si="308"/>
        <v/>
      </c>
    </row>
    <row r="829" spans="1:17">
      <c r="A829" s="497">
        <f>Tally!B1595</f>
        <v>0</v>
      </c>
      <c r="B829" s="523">
        <f>Tally!C1595</f>
        <v>0</v>
      </c>
      <c r="C829" s="498">
        <f>Tally!V1595</f>
        <v>0</v>
      </c>
      <c r="D829" s="497">
        <f>Tally!R1595</f>
        <v>0</v>
      </c>
      <c r="E829" s="497" t="str">
        <f t="shared" si="300"/>
        <v/>
      </c>
      <c r="F829" s="513"/>
      <c r="G829" s="497" t="str">
        <f t="shared" si="301"/>
        <v/>
      </c>
      <c r="H829" s="497" t="str">
        <f t="shared" si="302"/>
        <v/>
      </c>
      <c r="I829" s="513"/>
      <c r="J829" s="513"/>
      <c r="K829" s="497" t="str">
        <f t="shared" si="303"/>
        <v/>
      </c>
      <c r="L829" s="516" t="str">
        <f t="shared" si="304"/>
        <v/>
      </c>
      <c r="M829" s="516" t="str">
        <f t="shared" si="305"/>
        <v/>
      </c>
      <c r="N829" s="516" t="str">
        <f t="shared" si="306"/>
        <v/>
      </c>
      <c r="O829" s="513"/>
      <c r="P829" s="497" t="str">
        <f t="shared" si="307"/>
        <v/>
      </c>
      <c r="Q829" s="167" t="str">
        <f t="shared" si="308"/>
        <v/>
      </c>
    </row>
    <row r="830" spans="1:17">
      <c r="A830" s="497">
        <f>Tally!B1596</f>
        <v>0</v>
      </c>
      <c r="B830" s="523">
        <f>Tally!C1596</f>
        <v>0</v>
      </c>
      <c r="C830" s="498">
        <f>Tally!V1596</f>
        <v>0</v>
      </c>
      <c r="D830" s="497">
        <f>Tally!R1596</f>
        <v>0</v>
      </c>
      <c r="E830" s="497" t="str">
        <f t="shared" si="300"/>
        <v/>
      </c>
      <c r="F830" s="513"/>
      <c r="G830" s="497" t="str">
        <f t="shared" si="301"/>
        <v/>
      </c>
      <c r="H830" s="497" t="str">
        <f t="shared" si="302"/>
        <v/>
      </c>
      <c r="I830" s="513"/>
      <c r="J830" s="513"/>
      <c r="K830" s="497" t="str">
        <f t="shared" si="303"/>
        <v/>
      </c>
      <c r="L830" s="516" t="str">
        <f t="shared" si="304"/>
        <v/>
      </c>
      <c r="M830" s="516" t="str">
        <f t="shared" si="305"/>
        <v/>
      </c>
      <c r="N830" s="516" t="str">
        <f t="shared" si="306"/>
        <v/>
      </c>
      <c r="O830" s="513"/>
      <c r="P830" s="497" t="str">
        <f t="shared" si="307"/>
        <v/>
      </c>
      <c r="Q830" s="167" t="str">
        <f t="shared" si="308"/>
        <v/>
      </c>
    </row>
    <row r="831" spans="1:17">
      <c r="A831" s="497">
        <f>Tally!B1597</f>
        <v>0</v>
      </c>
      <c r="B831" s="523">
        <f>Tally!C1597</f>
        <v>0</v>
      </c>
      <c r="C831" s="498">
        <f>Tally!V1597</f>
        <v>0</v>
      </c>
      <c r="D831" s="497">
        <f>Tally!R1597</f>
        <v>0</v>
      </c>
      <c r="E831" s="497" t="str">
        <f t="shared" si="300"/>
        <v/>
      </c>
      <c r="F831" s="513"/>
      <c r="G831" s="497" t="str">
        <f t="shared" si="301"/>
        <v/>
      </c>
      <c r="H831" s="497" t="str">
        <f t="shared" si="302"/>
        <v/>
      </c>
      <c r="I831" s="513"/>
      <c r="J831" s="513"/>
      <c r="K831" s="497" t="str">
        <f t="shared" si="303"/>
        <v/>
      </c>
      <c r="L831" s="516" t="str">
        <f t="shared" si="304"/>
        <v/>
      </c>
      <c r="M831" s="516" t="str">
        <f t="shared" si="305"/>
        <v/>
      </c>
      <c r="N831" s="516" t="str">
        <f t="shared" si="306"/>
        <v/>
      </c>
      <c r="O831" s="513"/>
      <c r="P831" s="497" t="str">
        <f t="shared" si="307"/>
        <v/>
      </c>
      <c r="Q831" s="167" t="str">
        <f t="shared" si="308"/>
        <v/>
      </c>
    </row>
    <row r="832" spans="1:17">
      <c r="A832" s="497">
        <f>Tally!B1598</f>
        <v>0</v>
      </c>
      <c r="B832" s="523">
        <f>Tally!C1598</f>
        <v>0</v>
      </c>
      <c r="C832" s="498">
        <f>Tally!V1598</f>
        <v>0</v>
      </c>
      <c r="D832" s="497">
        <f>Tally!R1598</f>
        <v>0</v>
      </c>
      <c r="E832" s="497" t="str">
        <f t="shared" si="300"/>
        <v/>
      </c>
      <c r="F832" s="513"/>
      <c r="G832" s="497" t="str">
        <f t="shared" si="301"/>
        <v/>
      </c>
      <c r="H832" s="497" t="str">
        <f t="shared" si="302"/>
        <v/>
      </c>
      <c r="I832" s="513"/>
      <c r="J832" s="513"/>
      <c r="K832" s="497" t="str">
        <f t="shared" si="303"/>
        <v/>
      </c>
      <c r="L832" s="516" t="str">
        <f t="shared" si="304"/>
        <v/>
      </c>
      <c r="M832" s="516" t="str">
        <f t="shared" si="305"/>
        <v/>
      </c>
      <c r="N832" s="516" t="str">
        <f t="shared" si="306"/>
        <v/>
      </c>
      <c r="O832" s="513"/>
      <c r="P832" s="497" t="str">
        <f t="shared" si="307"/>
        <v/>
      </c>
      <c r="Q832" s="167" t="str">
        <f t="shared" si="308"/>
        <v/>
      </c>
    </row>
    <row r="833" spans="1:17">
      <c r="A833" s="497">
        <f>Tally!B1599</f>
        <v>0</v>
      </c>
      <c r="B833" s="523">
        <f>Tally!C1599</f>
        <v>0</v>
      </c>
      <c r="C833" s="498">
        <f>Tally!V1599</f>
        <v>0</v>
      </c>
      <c r="D833" s="497">
        <f>Tally!R1599</f>
        <v>0</v>
      </c>
      <c r="E833" s="497" t="str">
        <f t="shared" si="300"/>
        <v/>
      </c>
      <c r="F833" s="513"/>
      <c r="G833" s="497" t="str">
        <f t="shared" si="301"/>
        <v/>
      </c>
      <c r="H833" s="497" t="str">
        <f t="shared" si="302"/>
        <v/>
      </c>
      <c r="I833" s="513"/>
      <c r="J833" s="513"/>
      <c r="K833" s="497" t="str">
        <f t="shared" si="303"/>
        <v/>
      </c>
      <c r="L833" s="516" t="str">
        <f t="shared" si="304"/>
        <v/>
      </c>
      <c r="M833" s="516" t="str">
        <f t="shared" si="305"/>
        <v/>
      </c>
      <c r="N833" s="516" t="str">
        <f t="shared" si="306"/>
        <v/>
      </c>
      <c r="O833" s="513"/>
      <c r="P833" s="497" t="str">
        <f t="shared" si="307"/>
        <v/>
      </c>
      <c r="Q833" s="167" t="str">
        <f t="shared" si="308"/>
        <v/>
      </c>
    </row>
    <row r="834" spans="1:17">
      <c r="A834" s="497">
        <f>Tally!B1600</f>
        <v>0</v>
      </c>
      <c r="B834" s="523">
        <f>Tally!C1600</f>
        <v>0</v>
      </c>
      <c r="C834" s="498">
        <f>Tally!V1600</f>
        <v>0</v>
      </c>
      <c r="D834" s="497">
        <f>Tally!R1600</f>
        <v>0</v>
      </c>
      <c r="E834" s="497" t="str">
        <f t="shared" si="300"/>
        <v/>
      </c>
      <c r="F834" s="513"/>
      <c r="G834" s="497" t="str">
        <f t="shared" si="301"/>
        <v/>
      </c>
      <c r="H834" s="497" t="str">
        <f t="shared" si="302"/>
        <v/>
      </c>
      <c r="I834" s="513"/>
      <c r="J834" s="513"/>
      <c r="K834" s="497" t="str">
        <f t="shared" si="303"/>
        <v/>
      </c>
      <c r="L834" s="516" t="str">
        <f t="shared" si="304"/>
        <v/>
      </c>
      <c r="M834" s="516" t="str">
        <f t="shared" si="305"/>
        <v/>
      </c>
      <c r="N834" s="516" t="str">
        <f t="shared" si="306"/>
        <v/>
      </c>
      <c r="O834" s="513"/>
      <c r="P834" s="497" t="str">
        <f t="shared" si="307"/>
        <v/>
      </c>
      <c r="Q834" s="167" t="str">
        <f t="shared" si="308"/>
        <v/>
      </c>
    </row>
    <row r="835" spans="1:17">
      <c r="A835" s="497">
        <f>Tally!B1601</f>
        <v>0</v>
      </c>
      <c r="B835" s="523">
        <f>Tally!C1601</f>
        <v>0</v>
      </c>
      <c r="C835" s="498">
        <f>Tally!V1601</f>
        <v>0</v>
      </c>
      <c r="D835" s="497">
        <f>Tally!R1601</f>
        <v>0</v>
      </c>
      <c r="E835" s="497" t="str">
        <f t="shared" si="300"/>
        <v/>
      </c>
      <c r="F835" s="513"/>
      <c r="G835" s="497" t="str">
        <f t="shared" si="301"/>
        <v/>
      </c>
      <c r="H835" s="497" t="str">
        <f t="shared" si="302"/>
        <v/>
      </c>
      <c r="I835" s="513"/>
      <c r="J835" s="513"/>
      <c r="K835" s="497" t="str">
        <f t="shared" si="303"/>
        <v/>
      </c>
      <c r="L835" s="516" t="str">
        <f t="shared" si="304"/>
        <v/>
      </c>
      <c r="M835" s="516" t="str">
        <f t="shared" si="305"/>
        <v/>
      </c>
      <c r="N835" s="516" t="str">
        <f t="shared" si="306"/>
        <v/>
      </c>
      <c r="O835" s="513"/>
      <c r="P835" s="497" t="str">
        <f t="shared" si="307"/>
        <v/>
      </c>
      <c r="Q835" s="167" t="str">
        <f t="shared" si="308"/>
        <v/>
      </c>
    </row>
    <row r="836" spans="1:17">
      <c r="A836" s="497">
        <f>Tally!B1602</f>
        <v>0</v>
      </c>
      <c r="B836" s="523">
        <f>Tally!C1602</f>
        <v>0</v>
      </c>
      <c r="C836" s="498">
        <f>Tally!V1602</f>
        <v>0</v>
      </c>
      <c r="D836" s="497">
        <f>Tally!R1602</f>
        <v>0</v>
      </c>
      <c r="E836" s="497" t="str">
        <f t="shared" si="300"/>
        <v/>
      </c>
      <c r="F836" s="513"/>
      <c r="G836" s="497" t="str">
        <f t="shared" si="301"/>
        <v/>
      </c>
      <c r="H836" s="497" t="str">
        <f t="shared" si="302"/>
        <v/>
      </c>
      <c r="I836" s="513"/>
      <c r="J836" s="513"/>
      <c r="K836" s="497" t="str">
        <f t="shared" si="303"/>
        <v/>
      </c>
      <c r="L836" s="516" t="str">
        <f t="shared" si="304"/>
        <v/>
      </c>
      <c r="M836" s="516" t="str">
        <f t="shared" si="305"/>
        <v/>
      </c>
      <c r="N836" s="516" t="str">
        <f t="shared" si="306"/>
        <v/>
      </c>
      <c r="O836" s="513"/>
      <c r="P836" s="497" t="str">
        <f t="shared" si="307"/>
        <v/>
      </c>
      <c r="Q836" s="167" t="str">
        <f t="shared" si="308"/>
        <v/>
      </c>
    </row>
    <row r="837" spans="1:17">
      <c r="A837" s="497">
        <f>Tally!B1603</f>
        <v>0</v>
      </c>
      <c r="B837" s="523">
        <f>Tally!C1603</f>
        <v>0</v>
      </c>
      <c r="C837" s="498">
        <f>Tally!V1603</f>
        <v>0</v>
      </c>
      <c r="D837" s="497">
        <f>Tally!R1603</f>
        <v>0</v>
      </c>
      <c r="E837" s="497" t="str">
        <f t="shared" si="300"/>
        <v/>
      </c>
      <c r="F837" s="513"/>
      <c r="G837" s="497" t="str">
        <f t="shared" si="301"/>
        <v/>
      </c>
      <c r="H837" s="497" t="str">
        <f t="shared" si="302"/>
        <v/>
      </c>
      <c r="I837" s="513"/>
      <c r="J837" s="513"/>
      <c r="K837" s="497" t="str">
        <f t="shared" si="303"/>
        <v/>
      </c>
      <c r="L837" s="516" t="str">
        <f t="shared" si="304"/>
        <v/>
      </c>
      <c r="M837" s="516" t="str">
        <f t="shared" si="305"/>
        <v/>
      </c>
      <c r="N837" s="516" t="str">
        <f t="shared" si="306"/>
        <v/>
      </c>
      <c r="O837" s="513"/>
      <c r="P837" s="497" t="str">
        <f t="shared" si="307"/>
        <v/>
      </c>
      <c r="Q837" s="167" t="str">
        <f t="shared" si="308"/>
        <v/>
      </c>
    </row>
    <row r="838" spans="1:17">
      <c r="A838" s="497">
        <f>Tally!B1604</f>
        <v>0</v>
      </c>
      <c r="B838" s="523">
        <f>Tally!C1604</f>
        <v>0</v>
      </c>
      <c r="C838" s="498">
        <f>Tally!V1604</f>
        <v>0</v>
      </c>
      <c r="D838" s="497">
        <f>Tally!R1604</f>
        <v>0</v>
      </c>
      <c r="E838" s="497" t="str">
        <f t="shared" si="300"/>
        <v/>
      </c>
      <c r="F838" s="513"/>
      <c r="G838" s="497" t="str">
        <f t="shared" si="301"/>
        <v/>
      </c>
      <c r="H838" s="497" t="str">
        <f t="shared" si="302"/>
        <v/>
      </c>
      <c r="I838" s="513"/>
      <c r="J838" s="513"/>
      <c r="K838" s="497" t="str">
        <f t="shared" si="303"/>
        <v/>
      </c>
      <c r="L838" s="516" t="str">
        <f t="shared" si="304"/>
        <v/>
      </c>
      <c r="M838" s="516" t="str">
        <f t="shared" si="305"/>
        <v/>
      </c>
      <c r="N838" s="516" t="str">
        <f t="shared" si="306"/>
        <v/>
      </c>
      <c r="O838" s="513"/>
      <c r="P838" s="497" t="str">
        <f t="shared" si="307"/>
        <v/>
      </c>
      <c r="Q838" s="167" t="str">
        <f t="shared" si="308"/>
        <v/>
      </c>
    </row>
    <row r="839" spans="1:17">
      <c r="A839" s="497">
        <f>Tally!B1605</f>
        <v>0</v>
      </c>
      <c r="B839" s="523">
        <f>Tally!C1605</f>
        <v>0</v>
      </c>
      <c r="C839" s="498">
        <f>Tally!V1605</f>
        <v>0</v>
      </c>
      <c r="D839" s="497">
        <f>Tally!R1605</f>
        <v>0</v>
      </c>
      <c r="E839" s="497" t="str">
        <f t="shared" si="300"/>
        <v/>
      </c>
      <c r="F839" s="513"/>
      <c r="G839" s="497" t="str">
        <f t="shared" si="301"/>
        <v/>
      </c>
      <c r="H839" s="497" t="str">
        <f t="shared" si="302"/>
        <v/>
      </c>
      <c r="I839" s="513"/>
      <c r="J839" s="513"/>
      <c r="K839" s="497" t="str">
        <f t="shared" si="303"/>
        <v/>
      </c>
      <c r="L839" s="516" t="str">
        <f t="shared" si="304"/>
        <v/>
      </c>
      <c r="M839" s="516" t="str">
        <f t="shared" si="305"/>
        <v/>
      </c>
      <c r="N839" s="516" t="str">
        <f t="shared" si="306"/>
        <v/>
      </c>
      <c r="O839" s="513"/>
      <c r="P839" s="497" t="str">
        <f t="shared" si="307"/>
        <v/>
      </c>
      <c r="Q839" s="167" t="str">
        <f t="shared" si="308"/>
        <v/>
      </c>
    </row>
    <row r="840" spans="1:17">
      <c r="A840" s="497">
        <f>Tally!B1606</f>
        <v>0</v>
      </c>
      <c r="B840" s="523">
        <f>Tally!C1606</f>
        <v>0</v>
      </c>
      <c r="C840" s="498">
        <f>Tally!V1606</f>
        <v>0</v>
      </c>
      <c r="D840" s="497">
        <f>Tally!R1606</f>
        <v>0</v>
      </c>
      <c r="E840" s="497" t="str">
        <f t="shared" si="300"/>
        <v/>
      </c>
      <c r="F840" s="513"/>
      <c r="G840" s="497" t="str">
        <f t="shared" si="301"/>
        <v/>
      </c>
      <c r="H840" s="497" t="str">
        <f t="shared" si="302"/>
        <v/>
      </c>
      <c r="I840" s="513"/>
      <c r="J840" s="513"/>
      <c r="K840" s="497" t="str">
        <f t="shared" si="303"/>
        <v/>
      </c>
      <c r="L840" s="516" t="str">
        <f t="shared" si="304"/>
        <v/>
      </c>
      <c r="M840" s="516" t="str">
        <f t="shared" si="305"/>
        <v/>
      </c>
      <c r="N840" s="516" t="str">
        <f t="shared" si="306"/>
        <v/>
      </c>
      <c r="O840" s="513"/>
      <c r="P840" s="497" t="str">
        <f t="shared" si="307"/>
        <v/>
      </c>
      <c r="Q840" s="167" t="str">
        <f t="shared" si="308"/>
        <v/>
      </c>
    </row>
    <row r="841" spans="1:17">
      <c r="A841" s="497">
        <f>Tally!B1607</f>
        <v>0</v>
      </c>
      <c r="B841" s="523">
        <f>Tally!C1607</f>
        <v>0</v>
      </c>
      <c r="C841" s="498">
        <f>Tally!V1607</f>
        <v>0</v>
      </c>
      <c r="D841" s="497">
        <f>Tally!R1607</f>
        <v>0</v>
      </c>
      <c r="E841" s="497" t="str">
        <f t="shared" si="300"/>
        <v/>
      </c>
      <c r="F841" s="513"/>
      <c r="G841" s="497" t="str">
        <f t="shared" si="301"/>
        <v/>
      </c>
      <c r="H841" s="497" t="str">
        <f t="shared" si="302"/>
        <v/>
      </c>
      <c r="I841" s="513"/>
      <c r="J841" s="513"/>
      <c r="K841" s="497" t="str">
        <f t="shared" si="303"/>
        <v/>
      </c>
      <c r="L841" s="516" t="str">
        <f t="shared" si="304"/>
        <v/>
      </c>
      <c r="M841" s="516" t="str">
        <f t="shared" si="305"/>
        <v/>
      </c>
      <c r="N841" s="516" t="str">
        <f t="shared" si="306"/>
        <v/>
      </c>
      <c r="O841" s="513"/>
      <c r="P841" s="497" t="str">
        <f t="shared" si="307"/>
        <v/>
      </c>
      <c r="Q841" s="167" t="str">
        <f t="shared" si="308"/>
        <v/>
      </c>
    </row>
    <row r="842" spans="1:17">
      <c r="A842" s="497">
        <f>Tally!B1608</f>
        <v>0</v>
      </c>
      <c r="B842" s="523">
        <f>Tally!C1608</f>
        <v>0</v>
      </c>
      <c r="C842" s="498">
        <f>Tally!V1608</f>
        <v>0</v>
      </c>
      <c r="D842" s="497">
        <f>Tally!R1608</f>
        <v>0</v>
      </c>
      <c r="E842" s="497" t="str">
        <f t="shared" si="300"/>
        <v/>
      </c>
      <c r="F842" s="513"/>
      <c r="G842" s="497" t="str">
        <f t="shared" si="301"/>
        <v/>
      </c>
      <c r="H842" s="497" t="str">
        <f t="shared" si="302"/>
        <v/>
      </c>
      <c r="I842" s="513"/>
      <c r="J842" s="513"/>
      <c r="K842" s="497" t="str">
        <f t="shared" si="303"/>
        <v/>
      </c>
      <c r="L842" s="516" t="str">
        <f t="shared" si="304"/>
        <v/>
      </c>
      <c r="M842" s="516" t="str">
        <f t="shared" si="305"/>
        <v/>
      </c>
      <c r="N842" s="516" t="str">
        <f t="shared" si="306"/>
        <v/>
      </c>
      <c r="O842" s="513"/>
      <c r="P842" s="497" t="str">
        <f t="shared" si="307"/>
        <v/>
      </c>
      <c r="Q842" s="167" t="str">
        <f t="shared" si="308"/>
        <v/>
      </c>
    </row>
    <row r="843" spans="1:17">
      <c r="A843" s="497">
        <f>Tally!B1609</f>
        <v>0</v>
      </c>
      <c r="B843" s="523">
        <f>Tally!C1609</f>
        <v>0</v>
      </c>
      <c r="C843" s="498">
        <f>Tally!V1609</f>
        <v>0</v>
      </c>
      <c r="D843" s="497">
        <f>Tally!R1609</f>
        <v>0</v>
      </c>
      <c r="E843" s="497" t="str">
        <f t="shared" si="300"/>
        <v/>
      </c>
      <c r="F843" s="513"/>
      <c r="G843" s="497" t="str">
        <f t="shared" si="301"/>
        <v/>
      </c>
      <c r="H843" s="497" t="str">
        <f t="shared" si="302"/>
        <v/>
      </c>
      <c r="I843" s="513"/>
      <c r="J843" s="513"/>
      <c r="K843" s="497" t="str">
        <f t="shared" si="303"/>
        <v/>
      </c>
      <c r="L843" s="516" t="str">
        <f t="shared" si="304"/>
        <v/>
      </c>
      <c r="M843" s="516" t="str">
        <f t="shared" si="305"/>
        <v/>
      </c>
      <c r="N843" s="516" t="str">
        <f t="shared" si="306"/>
        <v/>
      </c>
      <c r="O843" s="513"/>
      <c r="P843" s="497" t="str">
        <f t="shared" si="307"/>
        <v/>
      </c>
      <c r="Q843" s="167" t="str">
        <f t="shared" si="308"/>
        <v/>
      </c>
    </row>
    <row r="844" spans="1:17">
      <c r="A844" s="497">
        <f>Tally!B1610</f>
        <v>0</v>
      </c>
      <c r="B844" s="523">
        <f>Tally!C1610</f>
        <v>0</v>
      </c>
      <c r="C844" s="498">
        <f>Tally!V1610</f>
        <v>0</v>
      </c>
      <c r="D844" s="497">
        <f>Tally!R1610</f>
        <v>0</v>
      </c>
      <c r="E844" s="497" t="str">
        <f t="shared" si="300"/>
        <v/>
      </c>
      <c r="F844" s="513"/>
      <c r="G844" s="497" t="str">
        <f t="shared" si="301"/>
        <v/>
      </c>
      <c r="H844" s="497" t="str">
        <f t="shared" si="302"/>
        <v/>
      </c>
      <c r="I844" s="513"/>
      <c r="J844" s="513"/>
      <c r="K844" s="497" t="str">
        <f t="shared" si="303"/>
        <v/>
      </c>
      <c r="L844" s="516" t="str">
        <f t="shared" si="304"/>
        <v/>
      </c>
      <c r="M844" s="516" t="str">
        <f t="shared" si="305"/>
        <v/>
      </c>
      <c r="N844" s="516" t="str">
        <f t="shared" si="306"/>
        <v/>
      </c>
      <c r="O844" s="513"/>
      <c r="P844" s="497" t="str">
        <f t="shared" si="307"/>
        <v/>
      </c>
      <c r="Q844" s="167" t="str">
        <f t="shared" si="308"/>
        <v/>
      </c>
    </row>
    <row r="845" spans="1:17">
      <c r="A845" s="497">
        <f>Tally!B1611</f>
        <v>0</v>
      </c>
      <c r="B845" s="523">
        <f>Tally!C1611</f>
        <v>0</v>
      </c>
      <c r="C845" s="498">
        <f>Tally!V1611</f>
        <v>0</v>
      </c>
      <c r="D845" s="497">
        <f>Tally!R1611</f>
        <v>0</v>
      </c>
      <c r="E845" s="497" t="str">
        <f t="shared" si="300"/>
        <v/>
      </c>
      <c r="F845" s="513"/>
      <c r="G845" s="497" t="str">
        <f t="shared" si="301"/>
        <v/>
      </c>
      <c r="H845" s="497" t="str">
        <f t="shared" si="302"/>
        <v/>
      </c>
      <c r="I845" s="513"/>
      <c r="J845" s="513"/>
      <c r="K845" s="497" t="str">
        <f t="shared" si="303"/>
        <v/>
      </c>
      <c r="L845" s="516" t="str">
        <f t="shared" si="304"/>
        <v/>
      </c>
      <c r="M845" s="516" t="str">
        <f t="shared" si="305"/>
        <v/>
      </c>
      <c r="N845" s="516" t="str">
        <f t="shared" si="306"/>
        <v/>
      </c>
      <c r="O845" s="513"/>
      <c r="P845" s="497" t="str">
        <f t="shared" si="307"/>
        <v/>
      </c>
      <c r="Q845" s="167" t="str">
        <f t="shared" si="308"/>
        <v/>
      </c>
    </row>
    <row r="846" spans="1:17">
      <c r="A846" s="497">
        <f>Tally!B1612</f>
        <v>0</v>
      </c>
      <c r="B846" s="523">
        <f>Tally!C1612</f>
        <v>0</v>
      </c>
      <c r="C846" s="498">
        <f>Tally!V1612</f>
        <v>0</v>
      </c>
      <c r="D846" s="497">
        <f>Tally!R1612</f>
        <v>0</v>
      </c>
      <c r="E846" s="497" t="str">
        <f t="shared" si="300"/>
        <v/>
      </c>
      <c r="F846" s="513"/>
      <c r="G846" s="497" t="str">
        <f t="shared" si="301"/>
        <v/>
      </c>
      <c r="H846" s="497" t="str">
        <f t="shared" si="302"/>
        <v/>
      </c>
      <c r="I846" s="513"/>
      <c r="J846" s="513"/>
      <c r="K846" s="497" t="str">
        <f t="shared" si="303"/>
        <v/>
      </c>
      <c r="L846" s="516" t="str">
        <f t="shared" si="304"/>
        <v/>
      </c>
      <c r="M846" s="516" t="str">
        <f t="shared" si="305"/>
        <v/>
      </c>
      <c r="N846" s="516" t="str">
        <f t="shared" si="306"/>
        <v/>
      </c>
      <c r="O846" s="513"/>
      <c r="P846" s="497" t="str">
        <f t="shared" si="307"/>
        <v/>
      </c>
      <c r="Q846" s="167" t="str">
        <f t="shared" si="308"/>
        <v/>
      </c>
    </row>
    <row r="847" spans="1:17">
      <c r="A847" s="497">
        <f>Tally!B1613</f>
        <v>0</v>
      </c>
      <c r="B847" s="523">
        <f>Tally!C1613</f>
        <v>0</v>
      </c>
      <c r="C847" s="498">
        <f>Tally!V1613</f>
        <v>0</v>
      </c>
      <c r="D847" s="497">
        <f>Tally!R1613</f>
        <v>0</v>
      </c>
      <c r="E847" s="497" t="str">
        <f t="shared" si="300"/>
        <v/>
      </c>
      <c r="F847" s="513"/>
      <c r="G847" s="497" t="str">
        <f t="shared" si="301"/>
        <v/>
      </c>
      <c r="H847" s="497" t="str">
        <f t="shared" si="302"/>
        <v/>
      </c>
      <c r="I847" s="513"/>
      <c r="J847" s="513"/>
      <c r="K847" s="497" t="str">
        <f t="shared" si="303"/>
        <v/>
      </c>
      <c r="L847" s="516" t="str">
        <f t="shared" si="304"/>
        <v/>
      </c>
      <c r="M847" s="516" t="str">
        <f t="shared" si="305"/>
        <v/>
      </c>
      <c r="N847" s="516" t="str">
        <f t="shared" si="306"/>
        <v/>
      </c>
      <c r="O847" s="513"/>
      <c r="P847" s="497" t="str">
        <f t="shared" si="307"/>
        <v/>
      </c>
      <c r="Q847" s="167" t="str">
        <f t="shared" si="308"/>
        <v/>
      </c>
    </row>
    <row r="848" spans="1:17">
      <c r="A848" s="497">
        <f>Tally!B1614</f>
        <v>0</v>
      </c>
      <c r="B848" s="523">
        <f>Tally!C1614</f>
        <v>0</v>
      </c>
      <c r="C848" s="498">
        <f>Tally!V1614</f>
        <v>0</v>
      </c>
      <c r="D848" s="497">
        <f>Tally!R1614</f>
        <v>0</v>
      </c>
      <c r="E848" s="497" t="str">
        <f t="shared" si="300"/>
        <v/>
      </c>
      <c r="F848" s="513"/>
      <c r="G848" s="497" t="str">
        <f t="shared" si="301"/>
        <v/>
      </c>
      <c r="H848" s="497" t="str">
        <f t="shared" si="302"/>
        <v/>
      </c>
      <c r="I848" s="513"/>
      <c r="J848" s="513"/>
      <c r="K848" s="497" t="str">
        <f t="shared" si="303"/>
        <v/>
      </c>
      <c r="L848" s="516" t="str">
        <f t="shared" si="304"/>
        <v/>
      </c>
      <c r="M848" s="516" t="str">
        <f t="shared" si="305"/>
        <v/>
      </c>
      <c r="N848" s="516" t="str">
        <f t="shared" si="306"/>
        <v/>
      </c>
      <c r="O848" s="513"/>
      <c r="P848" s="497" t="str">
        <f t="shared" si="307"/>
        <v/>
      </c>
      <c r="Q848" s="167" t="str">
        <f t="shared" si="308"/>
        <v/>
      </c>
    </row>
    <row r="849" spans="1:17">
      <c r="A849" s="497">
        <f>Tally!B1615</f>
        <v>0</v>
      </c>
      <c r="B849" s="523">
        <f>Tally!C1615</f>
        <v>0</v>
      </c>
      <c r="C849" s="498">
        <f>Tally!V1615</f>
        <v>0</v>
      </c>
      <c r="D849" s="497">
        <f>Tally!R1615</f>
        <v>0</v>
      </c>
      <c r="E849" s="497" t="str">
        <f t="shared" si="300"/>
        <v/>
      </c>
      <c r="F849" s="513"/>
      <c r="G849" s="497" t="str">
        <f t="shared" si="301"/>
        <v/>
      </c>
      <c r="H849" s="497" t="str">
        <f t="shared" si="302"/>
        <v/>
      </c>
      <c r="I849" s="513"/>
      <c r="J849" s="513"/>
      <c r="K849" s="497" t="str">
        <f t="shared" si="303"/>
        <v/>
      </c>
      <c r="L849" s="516" t="str">
        <f t="shared" si="304"/>
        <v/>
      </c>
      <c r="M849" s="516" t="str">
        <f t="shared" si="305"/>
        <v/>
      </c>
      <c r="N849" s="516" t="str">
        <f t="shared" si="306"/>
        <v/>
      </c>
      <c r="O849" s="513"/>
      <c r="P849" s="497" t="str">
        <f t="shared" si="307"/>
        <v/>
      </c>
      <c r="Q849" s="167" t="str">
        <f t="shared" si="308"/>
        <v/>
      </c>
    </row>
    <row r="850" spans="1:17">
      <c r="A850" s="497">
        <f>Tally!B1616</f>
        <v>0</v>
      </c>
      <c r="B850" s="523">
        <f>Tally!C1616</f>
        <v>0</v>
      </c>
      <c r="C850" s="498">
        <f>Tally!V1616</f>
        <v>0</v>
      </c>
      <c r="D850" s="497">
        <f>Tally!R1616</f>
        <v>0</v>
      </c>
      <c r="E850" s="497" t="str">
        <f t="shared" si="300"/>
        <v/>
      </c>
      <c r="F850" s="513"/>
      <c r="G850" s="497" t="str">
        <f t="shared" si="301"/>
        <v/>
      </c>
      <c r="H850" s="497" t="str">
        <f t="shared" si="302"/>
        <v/>
      </c>
      <c r="I850" s="513"/>
      <c r="J850" s="513"/>
      <c r="K850" s="497" t="str">
        <f t="shared" si="303"/>
        <v/>
      </c>
      <c r="L850" s="516" t="str">
        <f t="shared" si="304"/>
        <v/>
      </c>
      <c r="M850" s="516" t="str">
        <f t="shared" si="305"/>
        <v/>
      </c>
      <c r="N850" s="516" t="str">
        <f t="shared" si="306"/>
        <v/>
      </c>
      <c r="O850" s="513"/>
      <c r="P850" s="497" t="str">
        <f t="shared" si="307"/>
        <v/>
      </c>
      <c r="Q850" s="167" t="str">
        <f t="shared" si="308"/>
        <v/>
      </c>
    </row>
    <row r="851" spans="1:17">
      <c r="A851" s="497">
        <f>Tally!B1617</f>
        <v>0</v>
      </c>
      <c r="B851" s="523">
        <f>Tally!C1617</f>
        <v>0</v>
      </c>
      <c r="C851" s="498">
        <f>Tally!V1617</f>
        <v>0</v>
      </c>
      <c r="D851" s="497">
        <f>Tally!R1617</f>
        <v>0</v>
      </c>
      <c r="E851" s="497" t="str">
        <f t="shared" si="300"/>
        <v/>
      </c>
      <c r="F851" s="513"/>
      <c r="G851" s="497" t="str">
        <f t="shared" si="301"/>
        <v/>
      </c>
      <c r="H851" s="497" t="str">
        <f t="shared" si="302"/>
        <v/>
      </c>
      <c r="I851" s="513"/>
      <c r="J851" s="513"/>
      <c r="K851" s="497" t="str">
        <f t="shared" si="303"/>
        <v/>
      </c>
      <c r="L851" s="516" t="str">
        <f t="shared" si="304"/>
        <v/>
      </c>
      <c r="M851" s="516" t="str">
        <f t="shared" si="305"/>
        <v/>
      </c>
      <c r="N851" s="516" t="str">
        <f t="shared" si="306"/>
        <v/>
      </c>
      <c r="O851" s="513"/>
      <c r="P851" s="497" t="str">
        <f t="shared" si="307"/>
        <v/>
      </c>
      <c r="Q851" s="167" t="str">
        <f t="shared" si="308"/>
        <v/>
      </c>
    </row>
    <row r="852" spans="1:17">
      <c r="A852" s="497">
        <f>Tally!B1618</f>
        <v>0</v>
      </c>
      <c r="B852" s="523">
        <f>Tally!C1618</f>
        <v>0</v>
      </c>
      <c r="C852" s="498">
        <f>Tally!V1618</f>
        <v>0</v>
      </c>
      <c r="D852" s="497">
        <f>Tally!R1618</f>
        <v>0</v>
      </c>
      <c r="E852" s="497" t="str">
        <f t="shared" si="300"/>
        <v/>
      </c>
      <c r="F852" s="513"/>
      <c r="G852" s="497" t="str">
        <f t="shared" si="301"/>
        <v/>
      </c>
      <c r="H852" s="497" t="str">
        <f t="shared" si="302"/>
        <v/>
      </c>
      <c r="I852" s="513"/>
      <c r="J852" s="513"/>
      <c r="K852" s="497" t="str">
        <f t="shared" si="303"/>
        <v/>
      </c>
      <c r="L852" s="516" t="str">
        <f t="shared" si="304"/>
        <v/>
      </c>
      <c r="M852" s="516" t="str">
        <f t="shared" si="305"/>
        <v/>
      </c>
      <c r="N852" s="516" t="str">
        <f t="shared" si="306"/>
        <v/>
      </c>
      <c r="O852" s="513"/>
      <c r="P852" s="497" t="str">
        <f t="shared" si="307"/>
        <v/>
      </c>
      <c r="Q852" s="167" t="str">
        <f t="shared" si="308"/>
        <v/>
      </c>
    </row>
    <row r="853" spans="1:17">
      <c r="A853" s="497">
        <f>Tally!B1619</f>
        <v>0</v>
      </c>
      <c r="B853" s="523">
        <f>Tally!C1619</f>
        <v>0</v>
      </c>
      <c r="C853" s="498">
        <f>Tally!V1619</f>
        <v>0</v>
      </c>
      <c r="D853" s="497">
        <f>Tally!R1619</f>
        <v>0</v>
      </c>
      <c r="E853" s="497" t="str">
        <f t="shared" si="300"/>
        <v/>
      </c>
      <c r="F853" s="513"/>
      <c r="G853" s="497" t="str">
        <f t="shared" si="301"/>
        <v/>
      </c>
      <c r="H853" s="497" t="str">
        <f t="shared" si="302"/>
        <v/>
      </c>
      <c r="I853" s="513"/>
      <c r="J853" s="513"/>
      <c r="K853" s="497" t="str">
        <f t="shared" si="303"/>
        <v/>
      </c>
      <c r="L853" s="516" t="str">
        <f t="shared" si="304"/>
        <v/>
      </c>
      <c r="M853" s="516" t="str">
        <f t="shared" si="305"/>
        <v/>
      </c>
      <c r="N853" s="516" t="str">
        <f t="shared" si="306"/>
        <v/>
      </c>
      <c r="O853" s="513"/>
      <c r="P853" s="497" t="str">
        <f t="shared" si="307"/>
        <v/>
      </c>
      <c r="Q853" s="167" t="str">
        <f t="shared" si="308"/>
        <v/>
      </c>
    </row>
    <row r="854" spans="1:17">
      <c r="A854" s="497">
        <f>Tally!B1620</f>
        <v>0</v>
      </c>
      <c r="B854" s="523">
        <f>Tally!C1620</f>
        <v>0</v>
      </c>
      <c r="C854" s="498">
        <f>Tally!V1620</f>
        <v>0</v>
      </c>
      <c r="D854" s="497">
        <f>Tally!R1620</f>
        <v>0</v>
      </c>
      <c r="E854" s="497" t="str">
        <f t="shared" si="300"/>
        <v/>
      </c>
      <c r="F854" s="513"/>
      <c r="G854" s="497" t="str">
        <f t="shared" si="301"/>
        <v/>
      </c>
      <c r="H854" s="497" t="str">
        <f t="shared" si="302"/>
        <v/>
      </c>
      <c r="I854" s="513"/>
      <c r="J854" s="513"/>
      <c r="K854" s="497" t="str">
        <f t="shared" si="303"/>
        <v/>
      </c>
      <c r="L854" s="516" t="str">
        <f t="shared" si="304"/>
        <v/>
      </c>
      <c r="M854" s="516" t="str">
        <f t="shared" si="305"/>
        <v/>
      </c>
      <c r="N854" s="516" t="str">
        <f t="shared" si="306"/>
        <v/>
      </c>
      <c r="O854" s="513"/>
      <c r="P854" s="497" t="str">
        <f t="shared" si="307"/>
        <v/>
      </c>
      <c r="Q854" s="167" t="str">
        <f t="shared" si="308"/>
        <v/>
      </c>
    </row>
    <row r="855" spans="1:17">
      <c r="A855" s="497">
        <f>Tally!B1621</f>
        <v>0</v>
      </c>
      <c r="B855" s="523">
        <f>Tally!C1621</f>
        <v>0</v>
      </c>
      <c r="C855" s="498">
        <f>Tally!V1621</f>
        <v>0</v>
      </c>
      <c r="D855" s="497">
        <f>Tally!R1621</f>
        <v>0</v>
      </c>
      <c r="E855" s="497" t="str">
        <f t="shared" si="300"/>
        <v/>
      </c>
      <c r="F855" s="513"/>
      <c r="G855" s="497" t="str">
        <f t="shared" si="301"/>
        <v/>
      </c>
      <c r="H855" s="497" t="str">
        <f t="shared" si="302"/>
        <v/>
      </c>
      <c r="I855" s="513"/>
      <c r="J855" s="513"/>
      <c r="K855" s="497" t="str">
        <f t="shared" si="303"/>
        <v/>
      </c>
      <c r="L855" s="516" t="str">
        <f t="shared" si="304"/>
        <v/>
      </c>
      <c r="M855" s="516" t="str">
        <f t="shared" si="305"/>
        <v/>
      </c>
      <c r="N855" s="516" t="str">
        <f t="shared" si="306"/>
        <v/>
      </c>
      <c r="O855" s="513"/>
      <c r="P855" s="497" t="str">
        <f t="shared" si="307"/>
        <v/>
      </c>
      <c r="Q855" s="167" t="str">
        <f t="shared" si="308"/>
        <v/>
      </c>
    </row>
    <row r="856" spans="1:17">
      <c r="A856" s="497">
        <f>Tally!B1622</f>
        <v>0</v>
      </c>
      <c r="B856" s="523">
        <f>Tally!C1622</f>
        <v>0</v>
      </c>
      <c r="C856" s="498">
        <f>Tally!V1622</f>
        <v>0</v>
      </c>
      <c r="D856" s="497">
        <f>Tally!R1622</f>
        <v>0</v>
      </c>
      <c r="E856" s="497" t="str">
        <f t="shared" si="300"/>
        <v/>
      </c>
      <c r="F856" s="513"/>
      <c r="G856" s="497" t="str">
        <f t="shared" si="301"/>
        <v/>
      </c>
      <c r="H856" s="497" t="str">
        <f t="shared" si="302"/>
        <v/>
      </c>
      <c r="I856" s="513"/>
      <c r="J856" s="513"/>
      <c r="K856" s="497" t="str">
        <f t="shared" si="303"/>
        <v/>
      </c>
      <c r="L856" s="516" t="str">
        <f t="shared" si="304"/>
        <v/>
      </c>
      <c r="M856" s="516" t="str">
        <f t="shared" si="305"/>
        <v/>
      </c>
      <c r="N856" s="516" t="str">
        <f t="shared" si="306"/>
        <v/>
      </c>
      <c r="O856" s="513"/>
      <c r="P856" s="497" t="str">
        <f t="shared" si="307"/>
        <v/>
      </c>
      <c r="Q856" s="167" t="str">
        <f t="shared" si="308"/>
        <v/>
      </c>
    </row>
    <row r="857" spans="1:17">
      <c r="A857" s="497">
        <f>Tally!B1623</f>
        <v>0</v>
      </c>
      <c r="B857" s="523">
        <f>Tally!C1623</f>
        <v>0</v>
      </c>
      <c r="C857" s="498">
        <f>Tally!V1623</f>
        <v>0</v>
      </c>
      <c r="D857" s="497">
        <f>Tally!R1623</f>
        <v>0</v>
      </c>
      <c r="E857" s="497" t="str">
        <f t="shared" si="300"/>
        <v/>
      </c>
      <c r="F857" s="513"/>
      <c r="G857" s="497" t="str">
        <f t="shared" si="301"/>
        <v/>
      </c>
      <c r="H857" s="497" t="str">
        <f t="shared" si="302"/>
        <v/>
      </c>
      <c r="I857" s="513"/>
      <c r="J857" s="513"/>
      <c r="K857" s="497" t="str">
        <f t="shared" si="303"/>
        <v/>
      </c>
      <c r="L857" s="516" t="str">
        <f t="shared" si="304"/>
        <v/>
      </c>
      <c r="M857" s="516" t="str">
        <f t="shared" si="305"/>
        <v/>
      </c>
      <c r="N857" s="516" t="str">
        <f t="shared" si="306"/>
        <v/>
      </c>
      <c r="O857" s="513"/>
      <c r="P857" s="497" t="str">
        <f t="shared" si="307"/>
        <v/>
      </c>
      <c r="Q857" s="167" t="str">
        <f t="shared" si="308"/>
        <v/>
      </c>
    </row>
    <row r="858" spans="1:17">
      <c r="A858" s="497">
        <f>Tally!B1624</f>
        <v>0</v>
      </c>
      <c r="B858" s="523">
        <f>Tally!C1624</f>
        <v>0</v>
      </c>
      <c r="C858" s="498">
        <f>Tally!V1624</f>
        <v>0</v>
      </c>
      <c r="D858" s="497">
        <f>Tally!R1624</f>
        <v>0</v>
      </c>
      <c r="E858" s="497" t="str">
        <f t="shared" si="300"/>
        <v/>
      </c>
      <c r="F858" s="513"/>
      <c r="G858" s="497" t="str">
        <f t="shared" si="301"/>
        <v/>
      </c>
      <c r="H858" s="497" t="str">
        <f t="shared" si="302"/>
        <v/>
      </c>
      <c r="I858" s="513"/>
      <c r="J858" s="513"/>
      <c r="K858" s="497" t="str">
        <f t="shared" si="303"/>
        <v/>
      </c>
      <c r="L858" s="516" t="str">
        <f t="shared" si="304"/>
        <v/>
      </c>
      <c r="M858" s="516" t="str">
        <f t="shared" si="305"/>
        <v/>
      </c>
      <c r="N858" s="516" t="str">
        <f t="shared" si="306"/>
        <v/>
      </c>
      <c r="O858" s="513"/>
      <c r="P858" s="497" t="str">
        <f t="shared" si="307"/>
        <v/>
      </c>
      <c r="Q858" s="167" t="str">
        <f t="shared" si="308"/>
        <v/>
      </c>
    </row>
    <row r="859" spans="1:17">
      <c r="A859" s="497">
        <f>Tally!B1625</f>
        <v>0</v>
      </c>
      <c r="B859" s="523">
        <f>Tally!C1625</f>
        <v>0</v>
      </c>
      <c r="C859" s="498">
        <f>Tally!V1625</f>
        <v>0</v>
      </c>
      <c r="D859" s="497">
        <f>Tally!R1625</f>
        <v>0</v>
      </c>
      <c r="E859" s="497" t="str">
        <f t="shared" si="300"/>
        <v/>
      </c>
      <c r="F859" s="513"/>
      <c r="G859" s="497" t="str">
        <f t="shared" si="301"/>
        <v/>
      </c>
      <c r="H859" s="497" t="str">
        <f t="shared" si="302"/>
        <v/>
      </c>
      <c r="I859" s="513"/>
      <c r="J859" s="513"/>
      <c r="K859" s="497" t="str">
        <f t="shared" si="303"/>
        <v/>
      </c>
      <c r="L859" s="516" t="str">
        <f t="shared" si="304"/>
        <v/>
      </c>
      <c r="M859" s="516" t="str">
        <f t="shared" si="305"/>
        <v/>
      </c>
      <c r="N859" s="516" t="str">
        <f t="shared" si="306"/>
        <v/>
      </c>
      <c r="O859" s="513"/>
      <c r="P859" s="497" t="str">
        <f t="shared" si="307"/>
        <v/>
      </c>
      <c r="Q859" s="167" t="str">
        <f t="shared" si="308"/>
        <v/>
      </c>
    </row>
    <row r="860" spans="1:17">
      <c r="A860" s="497">
        <f>Tally!B1626</f>
        <v>0</v>
      </c>
      <c r="B860" s="523">
        <f>Tally!C1626</f>
        <v>0</v>
      </c>
      <c r="C860" s="498">
        <f>Tally!V1626</f>
        <v>0</v>
      </c>
      <c r="D860" s="497">
        <f>Tally!R1626</f>
        <v>0</v>
      </c>
      <c r="E860" s="497" t="str">
        <f t="shared" si="300"/>
        <v/>
      </c>
      <c r="F860" s="513"/>
      <c r="G860" s="497" t="str">
        <f t="shared" si="301"/>
        <v/>
      </c>
      <c r="H860" s="497" t="str">
        <f t="shared" si="302"/>
        <v/>
      </c>
      <c r="I860" s="513"/>
      <c r="J860" s="513"/>
      <c r="K860" s="497" t="str">
        <f t="shared" si="303"/>
        <v/>
      </c>
      <c r="L860" s="516" t="str">
        <f t="shared" si="304"/>
        <v/>
      </c>
      <c r="M860" s="516" t="str">
        <f t="shared" si="305"/>
        <v/>
      </c>
      <c r="N860" s="516" t="str">
        <f t="shared" si="306"/>
        <v/>
      </c>
      <c r="O860" s="513"/>
      <c r="P860" s="497" t="str">
        <f t="shared" si="307"/>
        <v/>
      </c>
      <c r="Q860" s="167" t="str">
        <f t="shared" si="308"/>
        <v/>
      </c>
    </row>
    <row r="861" spans="1:17">
      <c r="A861" s="497">
        <f>Tally!B1627</f>
        <v>0</v>
      </c>
      <c r="B861" s="523">
        <f>Tally!C1627</f>
        <v>0</v>
      </c>
      <c r="C861" s="498">
        <f>Tally!V1627</f>
        <v>0</v>
      </c>
      <c r="D861" s="497">
        <f>Tally!R1627</f>
        <v>0</v>
      </c>
      <c r="E861" s="497" t="str">
        <f t="shared" si="300"/>
        <v/>
      </c>
      <c r="F861" s="513"/>
      <c r="G861" s="497" t="str">
        <f t="shared" si="301"/>
        <v/>
      </c>
      <c r="H861" s="497" t="str">
        <f t="shared" si="302"/>
        <v/>
      </c>
      <c r="I861" s="513"/>
      <c r="J861" s="513"/>
      <c r="K861" s="497" t="str">
        <f t="shared" si="303"/>
        <v/>
      </c>
      <c r="L861" s="516" t="str">
        <f t="shared" si="304"/>
        <v/>
      </c>
      <c r="M861" s="516" t="str">
        <f t="shared" si="305"/>
        <v/>
      </c>
      <c r="N861" s="516" t="str">
        <f t="shared" si="306"/>
        <v/>
      </c>
      <c r="O861" s="513"/>
      <c r="P861" s="497" t="str">
        <f t="shared" si="307"/>
        <v/>
      </c>
      <c r="Q861" s="167" t="str">
        <f t="shared" si="308"/>
        <v/>
      </c>
    </row>
    <row r="862" spans="1:17">
      <c r="A862" s="497">
        <f>Tally!B1628</f>
        <v>0</v>
      </c>
      <c r="B862" s="523">
        <f>Tally!C1628</f>
        <v>0</v>
      </c>
      <c r="C862" s="498">
        <f>Tally!V1628</f>
        <v>0</v>
      </c>
      <c r="D862" s="497">
        <f>Tally!R1628</f>
        <v>0</v>
      </c>
      <c r="E862" s="497" t="str">
        <f t="shared" si="300"/>
        <v/>
      </c>
      <c r="F862" s="513"/>
      <c r="G862" s="497" t="str">
        <f t="shared" si="301"/>
        <v/>
      </c>
      <c r="H862" s="497" t="str">
        <f t="shared" si="302"/>
        <v/>
      </c>
      <c r="I862" s="513"/>
      <c r="J862" s="513"/>
      <c r="K862" s="497" t="str">
        <f t="shared" si="303"/>
        <v/>
      </c>
      <c r="L862" s="516" t="str">
        <f t="shared" si="304"/>
        <v/>
      </c>
      <c r="M862" s="516" t="str">
        <f t="shared" si="305"/>
        <v/>
      </c>
      <c r="N862" s="516" t="str">
        <f t="shared" si="306"/>
        <v/>
      </c>
      <c r="O862" s="513"/>
      <c r="P862" s="497" t="str">
        <f t="shared" si="307"/>
        <v/>
      </c>
      <c r="Q862" s="167" t="str">
        <f t="shared" si="308"/>
        <v/>
      </c>
    </row>
    <row r="863" spans="1:17">
      <c r="A863" s="497">
        <f>Tally!B1629</f>
        <v>0</v>
      </c>
      <c r="B863" s="523">
        <f>Tally!C1629</f>
        <v>0</v>
      </c>
      <c r="C863" s="498">
        <f>Tally!V1629</f>
        <v>0</v>
      </c>
      <c r="D863" s="497">
        <f>Tally!R1629</f>
        <v>0</v>
      </c>
      <c r="E863" s="497" t="str">
        <f t="shared" si="300"/>
        <v/>
      </c>
      <c r="F863" s="513"/>
      <c r="G863" s="497" t="str">
        <f t="shared" si="301"/>
        <v/>
      </c>
      <c r="H863" s="497" t="str">
        <f t="shared" si="302"/>
        <v/>
      </c>
      <c r="I863" s="513"/>
      <c r="J863" s="513"/>
      <c r="K863" s="497" t="str">
        <f t="shared" si="303"/>
        <v/>
      </c>
      <c r="L863" s="516" t="str">
        <f t="shared" si="304"/>
        <v/>
      </c>
      <c r="M863" s="516" t="str">
        <f t="shared" si="305"/>
        <v/>
      </c>
      <c r="N863" s="516" t="str">
        <f t="shared" si="306"/>
        <v/>
      </c>
      <c r="O863" s="513"/>
      <c r="P863" s="497" t="str">
        <f t="shared" si="307"/>
        <v/>
      </c>
      <c r="Q863" s="167" t="str">
        <f t="shared" si="308"/>
        <v/>
      </c>
    </row>
    <row r="864" spans="1:17">
      <c r="A864" s="497">
        <f>Tally!B1630</f>
        <v>0</v>
      </c>
      <c r="B864" s="523">
        <f>Tally!C1630</f>
        <v>0</v>
      </c>
      <c r="C864" s="498">
        <f>Tally!V1630</f>
        <v>0</v>
      </c>
      <c r="D864" s="497">
        <f>Tally!R1630</f>
        <v>0</v>
      </c>
      <c r="E864" s="497" t="str">
        <f t="shared" si="300"/>
        <v/>
      </c>
      <c r="F864" s="513"/>
      <c r="G864" s="497" t="str">
        <f t="shared" si="301"/>
        <v/>
      </c>
      <c r="H864" s="497" t="str">
        <f t="shared" si="302"/>
        <v/>
      </c>
      <c r="I864" s="513"/>
      <c r="J864" s="513"/>
      <c r="K864" s="497" t="str">
        <f t="shared" si="303"/>
        <v/>
      </c>
      <c r="L864" s="516" t="str">
        <f t="shared" si="304"/>
        <v/>
      </c>
      <c r="M864" s="516" t="str">
        <f t="shared" si="305"/>
        <v/>
      </c>
      <c r="N864" s="516" t="str">
        <f t="shared" si="306"/>
        <v/>
      </c>
      <c r="O864" s="513"/>
      <c r="P864" s="497" t="str">
        <f t="shared" si="307"/>
        <v/>
      </c>
      <c r="Q864" s="167" t="str">
        <f t="shared" si="308"/>
        <v/>
      </c>
    </row>
    <row r="865" spans="1:17">
      <c r="A865" s="497">
        <f>Tally!B1631</f>
        <v>0</v>
      </c>
      <c r="B865" s="523">
        <f>Tally!C1631</f>
        <v>0</v>
      </c>
      <c r="C865" s="498">
        <f>Tally!V1631</f>
        <v>0</v>
      </c>
      <c r="D865" s="497">
        <f>Tally!R1631</f>
        <v>0</v>
      </c>
      <c r="E865" s="497" t="str">
        <f t="shared" si="300"/>
        <v/>
      </c>
      <c r="F865" s="513"/>
      <c r="G865" s="497" t="str">
        <f t="shared" si="301"/>
        <v/>
      </c>
      <c r="H865" s="497" t="str">
        <f t="shared" si="302"/>
        <v/>
      </c>
      <c r="I865" s="513"/>
      <c r="J865" s="513"/>
      <c r="K865" s="497" t="str">
        <f t="shared" si="303"/>
        <v/>
      </c>
      <c r="L865" s="516" t="str">
        <f t="shared" si="304"/>
        <v/>
      </c>
      <c r="M865" s="516" t="str">
        <f t="shared" si="305"/>
        <v/>
      </c>
      <c r="N865" s="516" t="str">
        <f t="shared" si="306"/>
        <v/>
      </c>
      <c r="O865" s="513"/>
      <c r="P865" s="497" t="str">
        <f t="shared" si="307"/>
        <v/>
      </c>
      <c r="Q865" s="167" t="str">
        <f t="shared" si="308"/>
        <v/>
      </c>
    </row>
    <row r="866" spans="1:17">
      <c r="A866" s="497">
        <f>Tally!B1632</f>
        <v>0</v>
      </c>
      <c r="B866" s="523">
        <f>Tally!C1632</f>
        <v>0</v>
      </c>
      <c r="C866" s="498">
        <f>Tally!V1632</f>
        <v>0</v>
      </c>
      <c r="D866" s="497">
        <f>Tally!R1632</f>
        <v>0</v>
      </c>
      <c r="E866" s="497" t="str">
        <f t="shared" si="300"/>
        <v/>
      </c>
      <c r="F866" s="513"/>
      <c r="G866" s="497" t="str">
        <f t="shared" si="301"/>
        <v/>
      </c>
      <c r="H866" s="497" t="str">
        <f t="shared" si="302"/>
        <v/>
      </c>
      <c r="I866" s="513"/>
      <c r="J866" s="513"/>
      <c r="K866" s="497" t="str">
        <f t="shared" si="303"/>
        <v/>
      </c>
      <c r="L866" s="516" t="str">
        <f t="shared" si="304"/>
        <v/>
      </c>
      <c r="M866" s="516" t="str">
        <f t="shared" si="305"/>
        <v/>
      </c>
      <c r="N866" s="516" t="str">
        <f t="shared" si="306"/>
        <v/>
      </c>
      <c r="O866" s="513"/>
      <c r="P866" s="497" t="str">
        <f t="shared" si="307"/>
        <v/>
      </c>
      <c r="Q866" s="167" t="str">
        <f t="shared" si="308"/>
        <v/>
      </c>
    </row>
    <row r="867" spans="1:17">
      <c r="A867" s="497">
        <f>Tally!B1633</f>
        <v>0</v>
      </c>
      <c r="B867" s="523">
        <f>Tally!C1633</f>
        <v>0</v>
      </c>
      <c r="C867" s="498">
        <f>Tally!V1633</f>
        <v>0</v>
      </c>
      <c r="D867" s="497">
        <f>Tally!R1633</f>
        <v>0</v>
      </c>
      <c r="E867" s="497" t="str">
        <f t="shared" si="300"/>
        <v/>
      </c>
      <c r="F867" s="513"/>
      <c r="G867" s="497" t="str">
        <f t="shared" si="301"/>
        <v/>
      </c>
      <c r="H867" s="497" t="str">
        <f t="shared" si="302"/>
        <v/>
      </c>
      <c r="I867" s="513"/>
      <c r="J867" s="513"/>
      <c r="K867" s="497" t="str">
        <f t="shared" si="303"/>
        <v/>
      </c>
      <c r="L867" s="516" t="str">
        <f t="shared" si="304"/>
        <v/>
      </c>
      <c r="M867" s="516" t="str">
        <f t="shared" si="305"/>
        <v/>
      </c>
      <c r="N867" s="516" t="str">
        <f t="shared" si="306"/>
        <v/>
      </c>
      <c r="O867" s="513"/>
      <c r="P867" s="497" t="str">
        <f t="shared" si="307"/>
        <v/>
      </c>
      <c r="Q867" s="167" t="str">
        <f t="shared" si="308"/>
        <v/>
      </c>
    </row>
    <row r="868" spans="1:17">
      <c r="A868" s="497">
        <f>Tally!B1634</f>
        <v>0</v>
      </c>
      <c r="B868" s="523">
        <f>Tally!C1634</f>
        <v>0</v>
      </c>
      <c r="C868" s="498">
        <f>Tally!V1634</f>
        <v>0</v>
      </c>
      <c r="D868" s="497">
        <f>Tally!R1634</f>
        <v>0</v>
      </c>
      <c r="E868" s="497" t="str">
        <f t="shared" ref="E868:E902" si="309">IFERROR(C868/D868,"")</f>
        <v/>
      </c>
      <c r="F868" s="513"/>
      <c r="G868" s="497" t="str">
        <f t="shared" ref="G868:G902" si="310">IFERROR(IF(F868&lt;&gt;"",F868-E868,$C$7-E868),"")</f>
        <v/>
      </c>
      <c r="H868" s="497" t="str">
        <f t="shared" ref="H868:H902" si="311">IFERROR(G868*D868,"")</f>
        <v/>
      </c>
      <c r="I868" s="513"/>
      <c r="J868" s="513"/>
      <c r="K868" s="497" t="str">
        <f t="shared" ref="K868:K902" si="312">IFERROR($C$10/E868,"")</f>
        <v/>
      </c>
      <c r="L868" s="516" t="str">
        <f t="shared" ref="L868:L902" si="313">IFERROR(IF(AND(I868&lt;&gt;"",J868=""),I868/$C$5/E868, IF(AND(I868&lt;&gt;"",J868&lt;&gt;""),I868/J868/E868,IF(AND(I868="",J868&lt;&gt;""),$C$3/J868/E868,$C$6/E868))),"")</f>
        <v/>
      </c>
      <c r="M868" s="516" t="str">
        <f t="shared" ref="M868:M902" si="314">IFERROR(L868-$C$8,"")</f>
        <v/>
      </c>
      <c r="N868" s="516" t="str">
        <f t="shared" ref="N868:N902" si="315">IFERROR(IF(M868&gt;0,M868*E868,IF(M868&lt;0,M868*H868*-1,"")),"")</f>
        <v/>
      </c>
      <c r="O868" s="513"/>
      <c r="P868" s="497" t="str">
        <f t="shared" ref="P868:P902" si="316">IFERROR((IF(O868&lt;&gt;"",H868/O868,H868/$C$12)),"")</f>
        <v/>
      </c>
      <c r="Q868" s="167" t="str">
        <f t="shared" ref="Q868:Q902" si="317">IF(P868="","",IF(P868&gt;0,"Lost FTE", IF(P868&lt;0,"Gained FTE","Even")))</f>
        <v/>
      </c>
    </row>
    <row r="869" spans="1:17">
      <c r="A869" s="497">
        <f>Tally!B1635</f>
        <v>0</v>
      </c>
      <c r="B869" s="523">
        <f>Tally!C1635</f>
        <v>0</v>
      </c>
      <c r="C869" s="498">
        <f>Tally!V1635</f>
        <v>0</v>
      </c>
      <c r="D869" s="497">
        <f>Tally!R1635</f>
        <v>0</v>
      </c>
      <c r="E869" s="497" t="str">
        <f t="shared" si="309"/>
        <v/>
      </c>
      <c r="F869" s="513"/>
      <c r="G869" s="497" t="str">
        <f t="shared" si="310"/>
        <v/>
      </c>
      <c r="H869" s="497" t="str">
        <f t="shared" si="311"/>
        <v/>
      </c>
      <c r="I869" s="513"/>
      <c r="J869" s="513"/>
      <c r="K869" s="497" t="str">
        <f t="shared" si="312"/>
        <v/>
      </c>
      <c r="L869" s="516" t="str">
        <f t="shared" si="313"/>
        <v/>
      </c>
      <c r="M869" s="516" t="str">
        <f t="shared" si="314"/>
        <v/>
      </c>
      <c r="N869" s="516" t="str">
        <f t="shared" si="315"/>
        <v/>
      </c>
      <c r="O869" s="513"/>
      <c r="P869" s="497" t="str">
        <f t="shared" si="316"/>
        <v/>
      </c>
      <c r="Q869" s="167" t="str">
        <f t="shared" si="317"/>
        <v/>
      </c>
    </row>
    <row r="870" spans="1:17">
      <c r="A870" s="497">
        <f>Tally!B1636</f>
        <v>0</v>
      </c>
      <c r="B870" s="523">
        <f>Tally!C1636</f>
        <v>0</v>
      </c>
      <c r="C870" s="498">
        <f>Tally!V1636</f>
        <v>0</v>
      </c>
      <c r="D870" s="497">
        <f>Tally!R1636</f>
        <v>0</v>
      </c>
      <c r="E870" s="497" t="str">
        <f t="shared" si="309"/>
        <v/>
      </c>
      <c r="F870" s="513"/>
      <c r="G870" s="497" t="str">
        <f t="shared" si="310"/>
        <v/>
      </c>
      <c r="H870" s="497" t="str">
        <f t="shared" si="311"/>
        <v/>
      </c>
      <c r="I870" s="513"/>
      <c r="J870" s="513"/>
      <c r="K870" s="497" t="str">
        <f t="shared" si="312"/>
        <v/>
      </c>
      <c r="L870" s="516" t="str">
        <f t="shared" si="313"/>
        <v/>
      </c>
      <c r="M870" s="516" t="str">
        <f t="shared" si="314"/>
        <v/>
      </c>
      <c r="N870" s="516" t="str">
        <f t="shared" si="315"/>
        <v/>
      </c>
      <c r="O870" s="513"/>
      <c r="P870" s="497" t="str">
        <f t="shared" si="316"/>
        <v/>
      </c>
      <c r="Q870" s="167" t="str">
        <f t="shared" si="317"/>
        <v/>
      </c>
    </row>
    <row r="871" spans="1:17">
      <c r="A871" s="497">
        <f>Tally!B1637</f>
        <v>0</v>
      </c>
      <c r="B871" s="523">
        <f>Tally!C1637</f>
        <v>0</v>
      </c>
      <c r="C871" s="498">
        <f>Tally!V1637</f>
        <v>0</v>
      </c>
      <c r="D871" s="497">
        <f>Tally!R1637</f>
        <v>0</v>
      </c>
      <c r="E871" s="497" t="str">
        <f t="shared" si="309"/>
        <v/>
      </c>
      <c r="F871" s="513"/>
      <c r="G871" s="497" t="str">
        <f t="shared" si="310"/>
        <v/>
      </c>
      <c r="H871" s="497" t="str">
        <f t="shared" si="311"/>
        <v/>
      </c>
      <c r="I871" s="513"/>
      <c r="J871" s="513"/>
      <c r="K871" s="497" t="str">
        <f t="shared" si="312"/>
        <v/>
      </c>
      <c r="L871" s="516" t="str">
        <f t="shared" si="313"/>
        <v/>
      </c>
      <c r="M871" s="516" t="str">
        <f t="shared" si="314"/>
        <v/>
      </c>
      <c r="N871" s="516" t="str">
        <f t="shared" si="315"/>
        <v/>
      </c>
      <c r="O871" s="513"/>
      <c r="P871" s="497" t="str">
        <f t="shared" si="316"/>
        <v/>
      </c>
      <c r="Q871" s="167" t="str">
        <f t="shared" si="317"/>
        <v/>
      </c>
    </row>
    <row r="872" spans="1:17">
      <c r="A872" s="497">
        <f>Tally!B1638</f>
        <v>0</v>
      </c>
      <c r="B872" s="523">
        <f>Tally!C1638</f>
        <v>0</v>
      </c>
      <c r="C872" s="498">
        <f>Tally!V1638</f>
        <v>0</v>
      </c>
      <c r="D872" s="497">
        <f>Tally!R1638</f>
        <v>0</v>
      </c>
      <c r="E872" s="497" t="str">
        <f t="shared" si="309"/>
        <v/>
      </c>
      <c r="F872" s="513"/>
      <c r="G872" s="497" t="str">
        <f t="shared" si="310"/>
        <v/>
      </c>
      <c r="H872" s="497" t="str">
        <f t="shared" si="311"/>
        <v/>
      </c>
      <c r="I872" s="513"/>
      <c r="J872" s="513"/>
      <c r="K872" s="497" t="str">
        <f t="shared" si="312"/>
        <v/>
      </c>
      <c r="L872" s="516" t="str">
        <f t="shared" si="313"/>
        <v/>
      </c>
      <c r="M872" s="516" t="str">
        <f t="shared" si="314"/>
        <v/>
      </c>
      <c r="N872" s="516" t="str">
        <f t="shared" si="315"/>
        <v/>
      </c>
      <c r="O872" s="513"/>
      <c r="P872" s="497" t="str">
        <f t="shared" si="316"/>
        <v/>
      </c>
      <c r="Q872" s="167" t="str">
        <f t="shared" si="317"/>
        <v/>
      </c>
    </row>
    <row r="873" spans="1:17">
      <c r="A873" s="497">
        <f>Tally!B1639</f>
        <v>0</v>
      </c>
      <c r="B873" s="523">
        <f>Tally!C1639</f>
        <v>0</v>
      </c>
      <c r="C873" s="498">
        <f>Tally!V1639</f>
        <v>0</v>
      </c>
      <c r="D873" s="497">
        <f>Tally!R1639</f>
        <v>0</v>
      </c>
      <c r="E873" s="497" t="str">
        <f t="shared" si="309"/>
        <v/>
      </c>
      <c r="F873" s="513"/>
      <c r="G873" s="497" t="str">
        <f t="shared" si="310"/>
        <v/>
      </c>
      <c r="H873" s="497" t="str">
        <f t="shared" si="311"/>
        <v/>
      </c>
      <c r="I873" s="513"/>
      <c r="J873" s="513"/>
      <c r="K873" s="497" t="str">
        <f t="shared" si="312"/>
        <v/>
      </c>
      <c r="L873" s="516" t="str">
        <f t="shared" si="313"/>
        <v/>
      </c>
      <c r="M873" s="516" t="str">
        <f t="shared" si="314"/>
        <v/>
      </c>
      <c r="N873" s="516" t="str">
        <f t="shared" si="315"/>
        <v/>
      </c>
      <c r="O873" s="513"/>
      <c r="P873" s="497" t="str">
        <f t="shared" si="316"/>
        <v/>
      </c>
      <c r="Q873" s="167" t="str">
        <f t="shared" si="317"/>
        <v/>
      </c>
    </row>
    <row r="874" spans="1:17">
      <c r="A874" s="497">
        <f>Tally!B1640</f>
        <v>0</v>
      </c>
      <c r="B874" s="523">
        <f>Tally!C1640</f>
        <v>0</v>
      </c>
      <c r="C874" s="498">
        <f>Tally!V1640</f>
        <v>0</v>
      </c>
      <c r="D874" s="497">
        <f>Tally!R1640</f>
        <v>0</v>
      </c>
      <c r="E874" s="497" t="str">
        <f t="shared" si="309"/>
        <v/>
      </c>
      <c r="F874" s="513"/>
      <c r="G874" s="497" t="str">
        <f t="shared" si="310"/>
        <v/>
      </c>
      <c r="H874" s="497" t="str">
        <f t="shared" si="311"/>
        <v/>
      </c>
      <c r="I874" s="513"/>
      <c r="J874" s="513"/>
      <c r="K874" s="497" t="str">
        <f t="shared" si="312"/>
        <v/>
      </c>
      <c r="L874" s="516" t="str">
        <f t="shared" si="313"/>
        <v/>
      </c>
      <c r="M874" s="516" t="str">
        <f t="shared" si="314"/>
        <v/>
      </c>
      <c r="N874" s="516" t="str">
        <f t="shared" si="315"/>
        <v/>
      </c>
      <c r="O874" s="513"/>
      <c r="P874" s="497" t="str">
        <f t="shared" si="316"/>
        <v/>
      </c>
      <c r="Q874" s="167" t="str">
        <f t="shared" si="317"/>
        <v/>
      </c>
    </row>
    <row r="875" spans="1:17">
      <c r="A875" s="497">
        <f>Tally!B1641</f>
        <v>0</v>
      </c>
      <c r="B875" s="523">
        <f>Tally!C1641</f>
        <v>0</v>
      </c>
      <c r="C875" s="498">
        <f>Tally!V1641</f>
        <v>0</v>
      </c>
      <c r="D875" s="497">
        <f>Tally!R1641</f>
        <v>0</v>
      </c>
      <c r="E875" s="497" t="str">
        <f t="shared" si="309"/>
        <v/>
      </c>
      <c r="F875" s="513"/>
      <c r="G875" s="497" t="str">
        <f t="shared" si="310"/>
        <v/>
      </c>
      <c r="H875" s="497" t="str">
        <f t="shared" si="311"/>
        <v/>
      </c>
      <c r="I875" s="513"/>
      <c r="J875" s="513"/>
      <c r="K875" s="497" t="str">
        <f t="shared" si="312"/>
        <v/>
      </c>
      <c r="L875" s="516" t="str">
        <f t="shared" si="313"/>
        <v/>
      </c>
      <c r="M875" s="516" t="str">
        <f t="shared" si="314"/>
        <v/>
      </c>
      <c r="N875" s="516" t="str">
        <f t="shared" si="315"/>
        <v/>
      </c>
      <c r="O875" s="513"/>
      <c r="P875" s="497" t="str">
        <f t="shared" si="316"/>
        <v/>
      </c>
      <c r="Q875" s="167" t="str">
        <f t="shared" si="317"/>
        <v/>
      </c>
    </row>
    <row r="876" spans="1:17">
      <c r="A876" s="497">
        <f>Tally!B1642</f>
        <v>0</v>
      </c>
      <c r="B876" s="523">
        <f>Tally!C1642</f>
        <v>0</v>
      </c>
      <c r="C876" s="498">
        <f>Tally!V1642</f>
        <v>0</v>
      </c>
      <c r="D876" s="497">
        <f>Tally!R1642</f>
        <v>0</v>
      </c>
      <c r="E876" s="497" t="str">
        <f t="shared" si="309"/>
        <v/>
      </c>
      <c r="F876" s="513"/>
      <c r="G876" s="497" t="str">
        <f t="shared" si="310"/>
        <v/>
      </c>
      <c r="H876" s="497" t="str">
        <f t="shared" si="311"/>
        <v/>
      </c>
      <c r="I876" s="513"/>
      <c r="J876" s="513"/>
      <c r="K876" s="497" t="str">
        <f t="shared" si="312"/>
        <v/>
      </c>
      <c r="L876" s="516" t="str">
        <f t="shared" si="313"/>
        <v/>
      </c>
      <c r="M876" s="516" t="str">
        <f t="shared" si="314"/>
        <v/>
      </c>
      <c r="N876" s="516" t="str">
        <f t="shared" si="315"/>
        <v/>
      </c>
      <c r="O876" s="513"/>
      <c r="P876" s="497" t="str">
        <f t="shared" si="316"/>
        <v/>
      </c>
      <c r="Q876" s="167" t="str">
        <f t="shared" si="317"/>
        <v/>
      </c>
    </row>
    <row r="877" spans="1:17">
      <c r="A877" s="497">
        <f>Tally!B1643</f>
        <v>0</v>
      </c>
      <c r="B877" s="523">
        <f>Tally!C1643</f>
        <v>0</v>
      </c>
      <c r="C877" s="498">
        <f>Tally!V1643</f>
        <v>0</v>
      </c>
      <c r="D877" s="497">
        <f>Tally!R1643</f>
        <v>0</v>
      </c>
      <c r="E877" s="497" t="str">
        <f t="shared" si="309"/>
        <v/>
      </c>
      <c r="F877" s="513"/>
      <c r="G877" s="497" t="str">
        <f t="shared" si="310"/>
        <v/>
      </c>
      <c r="H877" s="497" t="str">
        <f t="shared" si="311"/>
        <v/>
      </c>
      <c r="I877" s="513"/>
      <c r="J877" s="513"/>
      <c r="K877" s="497" t="str">
        <f t="shared" si="312"/>
        <v/>
      </c>
      <c r="L877" s="516" t="str">
        <f t="shared" si="313"/>
        <v/>
      </c>
      <c r="M877" s="516" t="str">
        <f t="shared" si="314"/>
        <v/>
      </c>
      <c r="N877" s="516" t="str">
        <f t="shared" si="315"/>
        <v/>
      </c>
      <c r="O877" s="513"/>
      <c r="P877" s="497" t="str">
        <f t="shared" si="316"/>
        <v/>
      </c>
      <c r="Q877" s="167" t="str">
        <f t="shared" si="317"/>
        <v/>
      </c>
    </row>
    <row r="878" spans="1:17">
      <c r="A878" s="497">
        <f>Tally!B1644</f>
        <v>0</v>
      </c>
      <c r="B878" s="523">
        <f>Tally!C1644</f>
        <v>0</v>
      </c>
      <c r="C878" s="498">
        <f>Tally!V1644</f>
        <v>0</v>
      </c>
      <c r="D878" s="497">
        <f>Tally!R1644</f>
        <v>0</v>
      </c>
      <c r="E878" s="497" t="str">
        <f t="shared" si="309"/>
        <v/>
      </c>
      <c r="F878" s="513"/>
      <c r="G878" s="497" t="str">
        <f t="shared" si="310"/>
        <v/>
      </c>
      <c r="H878" s="497" t="str">
        <f t="shared" si="311"/>
        <v/>
      </c>
      <c r="I878" s="513"/>
      <c r="J878" s="513"/>
      <c r="K878" s="497" t="str">
        <f t="shared" si="312"/>
        <v/>
      </c>
      <c r="L878" s="516" t="str">
        <f t="shared" si="313"/>
        <v/>
      </c>
      <c r="M878" s="516" t="str">
        <f t="shared" si="314"/>
        <v/>
      </c>
      <c r="N878" s="516" t="str">
        <f t="shared" si="315"/>
        <v/>
      </c>
      <c r="O878" s="513"/>
      <c r="P878" s="497" t="str">
        <f t="shared" si="316"/>
        <v/>
      </c>
      <c r="Q878" s="167" t="str">
        <f t="shared" si="317"/>
        <v/>
      </c>
    </row>
    <row r="879" spans="1:17">
      <c r="A879" s="497">
        <f>Tally!B1645</f>
        <v>0</v>
      </c>
      <c r="B879" s="523">
        <f>Tally!C1645</f>
        <v>0</v>
      </c>
      <c r="C879" s="498">
        <f>Tally!V1645</f>
        <v>0</v>
      </c>
      <c r="D879" s="497">
        <f>Tally!R1645</f>
        <v>0</v>
      </c>
      <c r="E879" s="497" t="str">
        <f t="shared" si="309"/>
        <v/>
      </c>
      <c r="F879" s="513"/>
      <c r="G879" s="497" t="str">
        <f t="shared" si="310"/>
        <v/>
      </c>
      <c r="H879" s="497" t="str">
        <f t="shared" si="311"/>
        <v/>
      </c>
      <c r="I879" s="513"/>
      <c r="J879" s="513"/>
      <c r="K879" s="497" t="str">
        <f t="shared" si="312"/>
        <v/>
      </c>
      <c r="L879" s="516" t="str">
        <f t="shared" si="313"/>
        <v/>
      </c>
      <c r="M879" s="516" t="str">
        <f t="shared" si="314"/>
        <v/>
      </c>
      <c r="N879" s="516" t="str">
        <f t="shared" si="315"/>
        <v/>
      </c>
      <c r="O879" s="513"/>
      <c r="P879" s="497" t="str">
        <f t="shared" si="316"/>
        <v/>
      </c>
      <c r="Q879" s="167" t="str">
        <f t="shared" si="317"/>
        <v/>
      </c>
    </row>
    <row r="880" spans="1:17">
      <c r="A880" s="497">
        <f>Tally!B1646</f>
        <v>0</v>
      </c>
      <c r="B880" s="523">
        <f>Tally!C1646</f>
        <v>0</v>
      </c>
      <c r="C880" s="498">
        <f>Tally!V1646</f>
        <v>0</v>
      </c>
      <c r="D880" s="497">
        <f>Tally!R1646</f>
        <v>0</v>
      </c>
      <c r="E880" s="497" t="str">
        <f t="shared" si="309"/>
        <v/>
      </c>
      <c r="F880" s="513"/>
      <c r="G880" s="497" t="str">
        <f t="shared" si="310"/>
        <v/>
      </c>
      <c r="H880" s="497" t="str">
        <f t="shared" si="311"/>
        <v/>
      </c>
      <c r="I880" s="513"/>
      <c r="J880" s="513"/>
      <c r="K880" s="497" t="str">
        <f t="shared" si="312"/>
        <v/>
      </c>
      <c r="L880" s="516" t="str">
        <f t="shared" si="313"/>
        <v/>
      </c>
      <c r="M880" s="516" t="str">
        <f t="shared" si="314"/>
        <v/>
      </c>
      <c r="N880" s="516" t="str">
        <f t="shared" si="315"/>
        <v/>
      </c>
      <c r="O880" s="513"/>
      <c r="P880" s="497" t="str">
        <f t="shared" si="316"/>
        <v/>
      </c>
      <c r="Q880" s="167" t="str">
        <f t="shared" si="317"/>
        <v/>
      </c>
    </row>
    <row r="881" spans="1:17">
      <c r="A881" s="497">
        <f>Tally!B1647</f>
        <v>0</v>
      </c>
      <c r="B881" s="523">
        <f>Tally!C1647</f>
        <v>0</v>
      </c>
      <c r="C881" s="498">
        <f>Tally!V1647</f>
        <v>0</v>
      </c>
      <c r="D881" s="497">
        <f>Tally!R1647</f>
        <v>0</v>
      </c>
      <c r="E881" s="497" t="str">
        <f t="shared" si="309"/>
        <v/>
      </c>
      <c r="F881" s="513"/>
      <c r="G881" s="497" t="str">
        <f t="shared" si="310"/>
        <v/>
      </c>
      <c r="H881" s="497" t="str">
        <f t="shared" si="311"/>
        <v/>
      </c>
      <c r="I881" s="513"/>
      <c r="J881" s="513"/>
      <c r="K881" s="497" t="str">
        <f t="shared" si="312"/>
        <v/>
      </c>
      <c r="L881" s="516" t="str">
        <f t="shared" si="313"/>
        <v/>
      </c>
      <c r="M881" s="516" t="str">
        <f t="shared" si="314"/>
        <v/>
      </c>
      <c r="N881" s="516" t="str">
        <f t="shared" si="315"/>
        <v/>
      </c>
      <c r="O881" s="513"/>
      <c r="P881" s="497" t="str">
        <f t="shared" si="316"/>
        <v/>
      </c>
      <c r="Q881" s="167" t="str">
        <f t="shared" si="317"/>
        <v/>
      </c>
    </row>
    <row r="882" spans="1:17">
      <c r="A882" s="497">
        <f>Tally!B1648</f>
        <v>0</v>
      </c>
      <c r="B882" s="523">
        <f>Tally!C1648</f>
        <v>0</v>
      </c>
      <c r="C882" s="498">
        <f>Tally!V1648</f>
        <v>0</v>
      </c>
      <c r="D882" s="497">
        <f>Tally!R1648</f>
        <v>0</v>
      </c>
      <c r="E882" s="497" t="str">
        <f t="shared" si="309"/>
        <v/>
      </c>
      <c r="F882" s="513"/>
      <c r="G882" s="497" t="str">
        <f t="shared" si="310"/>
        <v/>
      </c>
      <c r="H882" s="497" t="str">
        <f t="shared" si="311"/>
        <v/>
      </c>
      <c r="I882" s="513"/>
      <c r="J882" s="513"/>
      <c r="K882" s="497" t="str">
        <f t="shared" si="312"/>
        <v/>
      </c>
      <c r="L882" s="516" t="str">
        <f t="shared" si="313"/>
        <v/>
      </c>
      <c r="M882" s="516" t="str">
        <f t="shared" si="314"/>
        <v/>
      </c>
      <c r="N882" s="516" t="str">
        <f t="shared" si="315"/>
        <v/>
      </c>
      <c r="O882" s="513"/>
      <c r="P882" s="497" t="str">
        <f t="shared" si="316"/>
        <v/>
      </c>
      <c r="Q882" s="167" t="str">
        <f t="shared" si="317"/>
        <v/>
      </c>
    </row>
    <row r="883" spans="1:17">
      <c r="A883" s="497">
        <f>Tally!B1649</f>
        <v>0</v>
      </c>
      <c r="B883" s="523">
        <f>Tally!C1649</f>
        <v>0</v>
      </c>
      <c r="C883" s="498">
        <f>Tally!V1649</f>
        <v>0</v>
      </c>
      <c r="D883" s="497">
        <f>Tally!R1649</f>
        <v>0</v>
      </c>
      <c r="E883" s="497" t="str">
        <f t="shared" si="309"/>
        <v/>
      </c>
      <c r="F883" s="513"/>
      <c r="G883" s="497" t="str">
        <f t="shared" si="310"/>
        <v/>
      </c>
      <c r="H883" s="497" t="str">
        <f t="shared" si="311"/>
        <v/>
      </c>
      <c r="I883" s="513"/>
      <c r="J883" s="513"/>
      <c r="K883" s="497" t="str">
        <f t="shared" si="312"/>
        <v/>
      </c>
      <c r="L883" s="516" t="str">
        <f t="shared" si="313"/>
        <v/>
      </c>
      <c r="M883" s="516" t="str">
        <f t="shared" si="314"/>
        <v/>
      </c>
      <c r="N883" s="516" t="str">
        <f t="shared" si="315"/>
        <v/>
      </c>
      <c r="O883" s="513"/>
      <c r="P883" s="497" t="str">
        <f t="shared" si="316"/>
        <v/>
      </c>
      <c r="Q883" s="167" t="str">
        <f t="shared" si="317"/>
        <v/>
      </c>
    </row>
    <row r="884" spans="1:17">
      <c r="A884" s="497">
        <f>Tally!B1650</f>
        <v>0</v>
      </c>
      <c r="B884" s="523">
        <f>Tally!C1650</f>
        <v>0</v>
      </c>
      <c r="C884" s="498">
        <f>Tally!V1650</f>
        <v>0</v>
      </c>
      <c r="D884" s="497">
        <f>Tally!R1650</f>
        <v>0</v>
      </c>
      <c r="E884" s="497" t="str">
        <f t="shared" si="309"/>
        <v/>
      </c>
      <c r="F884" s="513"/>
      <c r="G884" s="497" t="str">
        <f t="shared" si="310"/>
        <v/>
      </c>
      <c r="H884" s="497" t="str">
        <f t="shared" si="311"/>
        <v/>
      </c>
      <c r="I884" s="513"/>
      <c r="J884" s="513"/>
      <c r="K884" s="497" t="str">
        <f t="shared" si="312"/>
        <v/>
      </c>
      <c r="L884" s="516" t="str">
        <f t="shared" si="313"/>
        <v/>
      </c>
      <c r="M884" s="516" t="str">
        <f t="shared" si="314"/>
        <v/>
      </c>
      <c r="N884" s="516" t="str">
        <f t="shared" si="315"/>
        <v/>
      </c>
      <c r="O884" s="513"/>
      <c r="P884" s="497" t="str">
        <f t="shared" si="316"/>
        <v/>
      </c>
      <c r="Q884" s="167" t="str">
        <f t="shared" si="317"/>
        <v/>
      </c>
    </row>
    <row r="885" spans="1:17">
      <c r="A885" s="497">
        <f>Tally!B1651</f>
        <v>0</v>
      </c>
      <c r="B885" s="523">
        <f>Tally!C1651</f>
        <v>0</v>
      </c>
      <c r="C885" s="498">
        <f>Tally!V1651</f>
        <v>0</v>
      </c>
      <c r="D885" s="497">
        <f>Tally!R1651</f>
        <v>0</v>
      </c>
      <c r="E885" s="497" t="str">
        <f t="shared" si="309"/>
        <v/>
      </c>
      <c r="F885" s="513"/>
      <c r="G885" s="497" t="str">
        <f t="shared" si="310"/>
        <v/>
      </c>
      <c r="H885" s="497" t="str">
        <f t="shared" si="311"/>
        <v/>
      </c>
      <c r="I885" s="513"/>
      <c r="J885" s="513"/>
      <c r="K885" s="497" t="str">
        <f t="shared" si="312"/>
        <v/>
      </c>
      <c r="L885" s="516" t="str">
        <f t="shared" si="313"/>
        <v/>
      </c>
      <c r="M885" s="516" t="str">
        <f t="shared" si="314"/>
        <v/>
      </c>
      <c r="N885" s="516" t="str">
        <f t="shared" si="315"/>
        <v/>
      </c>
      <c r="O885" s="513"/>
      <c r="P885" s="497" t="str">
        <f t="shared" si="316"/>
        <v/>
      </c>
      <c r="Q885" s="167" t="str">
        <f t="shared" si="317"/>
        <v/>
      </c>
    </row>
    <row r="886" spans="1:17">
      <c r="A886" s="497">
        <f>Tally!B1652</f>
        <v>0</v>
      </c>
      <c r="B886" s="523">
        <f>Tally!C1652</f>
        <v>0</v>
      </c>
      <c r="C886" s="498">
        <f>Tally!V1652</f>
        <v>0</v>
      </c>
      <c r="D886" s="497">
        <f>Tally!R1652</f>
        <v>0</v>
      </c>
      <c r="E886" s="497" t="str">
        <f t="shared" si="309"/>
        <v/>
      </c>
      <c r="F886" s="513"/>
      <c r="G886" s="497" t="str">
        <f t="shared" si="310"/>
        <v/>
      </c>
      <c r="H886" s="497" t="str">
        <f t="shared" si="311"/>
        <v/>
      </c>
      <c r="I886" s="513"/>
      <c r="J886" s="513"/>
      <c r="K886" s="497" t="str">
        <f t="shared" si="312"/>
        <v/>
      </c>
      <c r="L886" s="516" t="str">
        <f t="shared" si="313"/>
        <v/>
      </c>
      <c r="M886" s="516" t="str">
        <f t="shared" si="314"/>
        <v/>
      </c>
      <c r="N886" s="516" t="str">
        <f t="shared" si="315"/>
        <v/>
      </c>
      <c r="O886" s="513"/>
      <c r="P886" s="497" t="str">
        <f t="shared" si="316"/>
        <v/>
      </c>
      <c r="Q886" s="167" t="str">
        <f t="shared" si="317"/>
        <v/>
      </c>
    </row>
    <row r="887" spans="1:17">
      <c r="A887" s="497">
        <f>Tally!B1653</f>
        <v>0</v>
      </c>
      <c r="B887" s="523">
        <f>Tally!C1653</f>
        <v>0</v>
      </c>
      <c r="C887" s="498">
        <f>Tally!V1653</f>
        <v>0</v>
      </c>
      <c r="D887" s="497">
        <f>Tally!R1653</f>
        <v>0</v>
      </c>
      <c r="E887" s="497" t="str">
        <f t="shared" si="309"/>
        <v/>
      </c>
      <c r="F887" s="513"/>
      <c r="G887" s="497" t="str">
        <f t="shared" si="310"/>
        <v/>
      </c>
      <c r="H887" s="497" t="str">
        <f t="shared" si="311"/>
        <v/>
      </c>
      <c r="I887" s="513"/>
      <c r="J887" s="513"/>
      <c r="K887" s="497" t="str">
        <f t="shared" si="312"/>
        <v/>
      </c>
      <c r="L887" s="516" t="str">
        <f t="shared" si="313"/>
        <v/>
      </c>
      <c r="M887" s="516" t="str">
        <f t="shared" si="314"/>
        <v/>
      </c>
      <c r="N887" s="516" t="str">
        <f t="shared" si="315"/>
        <v/>
      </c>
      <c r="O887" s="513"/>
      <c r="P887" s="497" t="str">
        <f t="shared" si="316"/>
        <v/>
      </c>
      <c r="Q887" s="167" t="str">
        <f t="shared" si="317"/>
        <v/>
      </c>
    </row>
    <row r="888" spans="1:17">
      <c r="A888" s="497">
        <f>Tally!B1654</f>
        <v>0</v>
      </c>
      <c r="B888" s="523">
        <f>Tally!C1654</f>
        <v>0</v>
      </c>
      <c r="C888" s="498">
        <f>Tally!V1654</f>
        <v>0</v>
      </c>
      <c r="D888" s="497">
        <f>Tally!R1654</f>
        <v>0</v>
      </c>
      <c r="E888" s="497" t="str">
        <f t="shared" si="309"/>
        <v/>
      </c>
      <c r="F888" s="513"/>
      <c r="G888" s="497" t="str">
        <f t="shared" si="310"/>
        <v/>
      </c>
      <c r="H888" s="497" t="str">
        <f t="shared" si="311"/>
        <v/>
      </c>
      <c r="I888" s="513"/>
      <c r="J888" s="513"/>
      <c r="K888" s="497" t="str">
        <f t="shared" si="312"/>
        <v/>
      </c>
      <c r="L888" s="516" t="str">
        <f t="shared" si="313"/>
        <v/>
      </c>
      <c r="M888" s="516" t="str">
        <f t="shared" si="314"/>
        <v/>
      </c>
      <c r="N888" s="516" t="str">
        <f t="shared" si="315"/>
        <v/>
      </c>
      <c r="O888" s="513"/>
      <c r="P888" s="497" t="str">
        <f t="shared" si="316"/>
        <v/>
      </c>
      <c r="Q888" s="167" t="str">
        <f t="shared" si="317"/>
        <v/>
      </c>
    </row>
    <row r="889" spans="1:17">
      <c r="A889" s="497">
        <f>Tally!B1655</f>
        <v>0</v>
      </c>
      <c r="B889" s="523">
        <f>Tally!C1655</f>
        <v>0</v>
      </c>
      <c r="C889" s="498">
        <f>Tally!V1655</f>
        <v>0</v>
      </c>
      <c r="D889" s="497">
        <f>Tally!R1655</f>
        <v>0</v>
      </c>
      <c r="E889" s="497" t="str">
        <f t="shared" si="309"/>
        <v/>
      </c>
      <c r="F889" s="513"/>
      <c r="G889" s="497" t="str">
        <f t="shared" si="310"/>
        <v/>
      </c>
      <c r="H889" s="497" t="str">
        <f t="shared" si="311"/>
        <v/>
      </c>
      <c r="I889" s="513"/>
      <c r="J889" s="513"/>
      <c r="K889" s="497" t="str">
        <f t="shared" si="312"/>
        <v/>
      </c>
      <c r="L889" s="516" t="str">
        <f t="shared" si="313"/>
        <v/>
      </c>
      <c r="M889" s="516" t="str">
        <f t="shared" si="314"/>
        <v/>
      </c>
      <c r="N889" s="516" t="str">
        <f t="shared" si="315"/>
        <v/>
      </c>
      <c r="O889" s="513"/>
      <c r="P889" s="497" t="str">
        <f t="shared" si="316"/>
        <v/>
      </c>
      <c r="Q889" s="167" t="str">
        <f t="shared" si="317"/>
        <v/>
      </c>
    </row>
    <row r="890" spans="1:17">
      <c r="A890" s="497">
        <f>Tally!B1656</f>
        <v>0</v>
      </c>
      <c r="B890" s="523">
        <f>Tally!C1656</f>
        <v>0</v>
      </c>
      <c r="C890" s="498">
        <f>Tally!V1656</f>
        <v>0</v>
      </c>
      <c r="D890" s="497">
        <f>Tally!R1656</f>
        <v>0</v>
      </c>
      <c r="E890" s="497" t="str">
        <f t="shared" si="309"/>
        <v/>
      </c>
      <c r="F890" s="513"/>
      <c r="G890" s="497" t="str">
        <f t="shared" si="310"/>
        <v/>
      </c>
      <c r="H890" s="497" t="str">
        <f t="shared" si="311"/>
        <v/>
      </c>
      <c r="I890" s="513"/>
      <c r="J890" s="513"/>
      <c r="K890" s="497" t="str">
        <f t="shared" si="312"/>
        <v/>
      </c>
      <c r="L890" s="516" t="str">
        <f t="shared" si="313"/>
        <v/>
      </c>
      <c r="M890" s="516" t="str">
        <f t="shared" si="314"/>
        <v/>
      </c>
      <c r="N890" s="516" t="str">
        <f t="shared" si="315"/>
        <v/>
      </c>
      <c r="O890" s="513"/>
      <c r="P890" s="497" t="str">
        <f t="shared" si="316"/>
        <v/>
      </c>
      <c r="Q890" s="167" t="str">
        <f t="shared" si="317"/>
        <v/>
      </c>
    </row>
    <row r="891" spans="1:17">
      <c r="A891" s="497">
        <f>Tally!B1657</f>
        <v>0</v>
      </c>
      <c r="B891" s="523">
        <f>Tally!C1657</f>
        <v>0</v>
      </c>
      <c r="C891" s="498">
        <f>Tally!V1657</f>
        <v>0</v>
      </c>
      <c r="D891" s="497">
        <f>Tally!R1657</f>
        <v>0</v>
      </c>
      <c r="E891" s="497" t="str">
        <f t="shared" si="309"/>
        <v/>
      </c>
      <c r="F891" s="513"/>
      <c r="G891" s="497" t="str">
        <f t="shared" si="310"/>
        <v/>
      </c>
      <c r="H891" s="497" t="str">
        <f t="shared" si="311"/>
        <v/>
      </c>
      <c r="I891" s="513"/>
      <c r="J891" s="513"/>
      <c r="K891" s="497" t="str">
        <f t="shared" si="312"/>
        <v/>
      </c>
      <c r="L891" s="516" t="str">
        <f t="shared" si="313"/>
        <v/>
      </c>
      <c r="M891" s="516" t="str">
        <f t="shared" si="314"/>
        <v/>
      </c>
      <c r="N891" s="516" t="str">
        <f t="shared" si="315"/>
        <v/>
      </c>
      <c r="O891" s="513"/>
      <c r="P891" s="497" t="str">
        <f t="shared" si="316"/>
        <v/>
      </c>
      <c r="Q891" s="167" t="str">
        <f t="shared" si="317"/>
        <v/>
      </c>
    </row>
    <row r="892" spans="1:17">
      <c r="A892" s="497">
        <f>Tally!B1658</f>
        <v>0</v>
      </c>
      <c r="B892" s="523">
        <f>Tally!C1658</f>
        <v>0</v>
      </c>
      <c r="C892" s="498">
        <f>Tally!V1658</f>
        <v>0</v>
      </c>
      <c r="D892" s="497">
        <f>Tally!R1658</f>
        <v>0</v>
      </c>
      <c r="E892" s="497" t="str">
        <f t="shared" si="309"/>
        <v/>
      </c>
      <c r="F892" s="513"/>
      <c r="G892" s="497" t="str">
        <f t="shared" si="310"/>
        <v/>
      </c>
      <c r="H892" s="497" t="str">
        <f t="shared" si="311"/>
        <v/>
      </c>
      <c r="I892" s="513"/>
      <c r="J892" s="513"/>
      <c r="K892" s="497" t="str">
        <f t="shared" si="312"/>
        <v/>
      </c>
      <c r="L892" s="516" t="str">
        <f t="shared" si="313"/>
        <v/>
      </c>
      <c r="M892" s="516" t="str">
        <f t="shared" si="314"/>
        <v/>
      </c>
      <c r="N892" s="516" t="str">
        <f t="shared" si="315"/>
        <v/>
      </c>
      <c r="O892" s="513"/>
      <c r="P892" s="497" t="str">
        <f t="shared" si="316"/>
        <v/>
      </c>
      <c r="Q892" s="167" t="str">
        <f t="shared" si="317"/>
        <v/>
      </c>
    </row>
    <row r="893" spans="1:17">
      <c r="A893" s="497">
        <f>Tally!B1659</f>
        <v>0</v>
      </c>
      <c r="B893" s="523">
        <f>Tally!C1659</f>
        <v>0</v>
      </c>
      <c r="C893" s="498">
        <f>Tally!V1659</f>
        <v>0</v>
      </c>
      <c r="D893" s="497">
        <f>Tally!R1659</f>
        <v>0</v>
      </c>
      <c r="E893" s="497" t="str">
        <f t="shared" si="309"/>
        <v/>
      </c>
      <c r="F893" s="513"/>
      <c r="G893" s="497" t="str">
        <f t="shared" si="310"/>
        <v/>
      </c>
      <c r="H893" s="497" t="str">
        <f t="shared" si="311"/>
        <v/>
      </c>
      <c r="I893" s="513"/>
      <c r="J893" s="513"/>
      <c r="K893" s="497" t="str">
        <f t="shared" si="312"/>
        <v/>
      </c>
      <c r="L893" s="516" t="str">
        <f t="shared" si="313"/>
        <v/>
      </c>
      <c r="M893" s="516" t="str">
        <f t="shared" si="314"/>
        <v/>
      </c>
      <c r="N893" s="516" t="str">
        <f t="shared" si="315"/>
        <v/>
      </c>
      <c r="O893" s="513"/>
      <c r="P893" s="497" t="str">
        <f t="shared" si="316"/>
        <v/>
      </c>
      <c r="Q893" s="167" t="str">
        <f t="shared" si="317"/>
        <v/>
      </c>
    </row>
    <row r="894" spans="1:17">
      <c r="A894" s="497">
        <f>Tally!B1660</f>
        <v>0</v>
      </c>
      <c r="B894" s="523">
        <f>Tally!C1660</f>
        <v>0</v>
      </c>
      <c r="C894" s="498">
        <f>Tally!V1660</f>
        <v>0</v>
      </c>
      <c r="D894" s="497">
        <f>Tally!R1660</f>
        <v>0</v>
      </c>
      <c r="E894" s="497" t="str">
        <f t="shared" si="309"/>
        <v/>
      </c>
      <c r="F894" s="513"/>
      <c r="G894" s="497" t="str">
        <f t="shared" si="310"/>
        <v/>
      </c>
      <c r="H894" s="497" t="str">
        <f t="shared" si="311"/>
        <v/>
      </c>
      <c r="I894" s="513"/>
      <c r="J894" s="513"/>
      <c r="K894" s="497" t="str">
        <f t="shared" si="312"/>
        <v/>
      </c>
      <c r="L894" s="516" t="str">
        <f t="shared" si="313"/>
        <v/>
      </c>
      <c r="M894" s="516" t="str">
        <f t="shared" si="314"/>
        <v/>
      </c>
      <c r="N894" s="516" t="str">
        <f t="shared" si="315"/>
        <v/>
      </c>
      <c r="O894" s="513"/>
      <c r="P894" s="497" t="str">
        <f t="shared" si="316"/>
        <v/>
      </c>
      <c r="Q894" s="167" t="str">
        <f t="shared" si="317"/>
        <v/>
      </c>
    </row>
    <row r="895" spans="1:17">
      <c r="A895" s="497">
        <f>Tally!B1661</f>
        <v>0</v>
      </c>
      <c r="B895" s="523">
        <f>Tally!C1661</f>
        <v>0</v>
      </c>
      <c r="C895" s="498">
        <f>Tally!V1661</f>
        <v>0</v>
      </c>
      <c r="D895" s="497">
        <f>Tally!R1661</f>
        <v>0</v>
      </c>
      <c r="E895" s="497" t="str">
        <f t="shared" si="309"/>
        <v/>
      </c>
      <c r="F895" s="513"/>
      <c r="G895" s="497" t="str">
        <f t="shared" si="310"/>
        <v/>
      </c>
      <c r="H895" s="497" t="str">
        <f t="shared" si="311"/>
        <v/>
      </c>
      <c r="I895" s="513"/>
      <c r="J895" s="513"/>
      <c r="K895" s="497" t="str">
        <f t="shared" si="312"/>
        <v/>
      </c>
      <c r="L895" s="516" t="str">
        <f t="shared" si="313"/>
        <v/>
      </c>
      <c r="M895" s="516" t="str">
        <f t="shared" si="314"/>
        <v/>
      </c>
      <c r="N895" s="516" t="str">
        <f t="shared" si="315"/>
        <v/>
      </c>
      <c r="O895" s="513"/>
      <c r="P895" s="497" t="str">
        <f t="shared" si="316"/>
        <v/>
      </c>
      <c r="Q895" s="167" t="str">
        <f t="shared" si="317"/>
        <v/>
      </c>
    </row>
    <row r="896" spans="1:17">
      <c r="A896" s="497">
        <f>Tally!B1662</f>
        <v>0</v>
      </c>
      <c r="B896" s="523">
        <f>Tally!C1662</f>
        <v>0</v>
      </c>
      <c r="C896" s="498">
        <f>Tally!V1662</f>
        <v>0</v>
      </c>
      <c r="D896" s="497">
        <f>Tally!R1662</f>
        <v>0</v>
      </c>
      <c r="E896" s="497" t="str">
        <f t="shared" si="309"/>
        <v/>
      </c>
      <c r="F896" s="513"/>
      <c r="G896" s="497" t="str">
        <f t="shared" si="310"/>
        <v/>
      </c>
      <c r="H896" s="497" t="str">
        <f t="shared" si="311"/>
        <v/>
      </c>
      <c r="I896" s="513"/>
      <c r="J896" s="513"/>
      <c r="K896" s="497" t="str">
        <f t="shared" si="312"/>
        <v/>
      </c>
      <c r="L896" s="516" t="str">
        <f t="shared" si="313"/>
        <v/>
      </c>
      <c r="M896" s="516" t="str">
        <f t="shared" si="314"/>
        <v/>
      </c>
      <c r="N896" s="516" t="str">
        <f t="shared" si="315"/>
        <v/>
      </c>
      <c r="O896" s="513"/>
      <c r="P896" s="497" t="str">
        <f t="shared" si="316"/>
        <v/>
      </c>
      <c r="Q896" s="167" t="str">
        <f t="shared" si="317"/>
        <v/>
      </c>
    </row>
    <row r="897" spans="1:17">
      <c r="A897" s="497">
        <f>Tally!B1663</f>
        <v>0</v>
      </c>
      <c r="B897" s="523">
        <f>Tally!C1663</f>
        <v>0</v>
      </c>
      <c r="C897" s="498">
        <f>Tally!V1663</f>
        <v>0</v>
      </c>
      <c r="D897" s="497">
        <f>Tally!R1663</f>
        <v>0</v>
      </c>
      <c r="E897" s="497" t="str">
        <f t="shared" si="309"/>
        <v/>
      </c>
      <c r="F897" s="513"/>
      <c r="G897" s="497" t="str">
        <f t="shared" si="310"/>
        <v/>
      </c>
      <c r="H897" s="497" t="str">
        <f t="shared" si="311"/>
        <v/>
      </c>
      <c r="I897" s="513"/>
      <c r="J897" s="513"/>
      <c r="K897" s="497" t="str">
        <f t="shared" si="312"/>
        <v/>
      </c>
      <c r="L897" s="516" t="str">
        <f t="shared" si="313"/>
        <v/>
      </c>
      <c r="M897" s="516" t="str">
        <f t="shared" si="314"/>
        <v/>
      </c>
      <c r="N897" s="516" t="str">
        <f t="shared" si="315"/>
        <v/>
      </c>
      <c r="O897" s="513"/>
      <c r="P897" s="497" t="str">
        <f t="shared" si="316"/>
        <v/>
      </c>
      <c r="Q897" s="167" t="str">
        <f t="shared" si="317"/>
        <v/>
      </c>
    </row>
    <row r="898" spans="1:17">
      <c r="A898" s="497">
        <f>Tally!B1664</f>
        <v>0</v>
      </c>
      <c r="B898" s="523">
        <f>Tally!C1664</f>
        <v>0</v>
      </c>
      <c r="C898" s="498">
        <f>Tally!V1664</f>
        <v>0</v>
      </c>
      <c r="D898" s="497">
        <f>Tally!R1664</f>
        <v>0</v>
      </c>
      <c r="E898" s="497" t="str">
        <f t="shared" si="309"/>
        <v/>
      </c>
      <c r="F898" s="513"/>
      <c r="G898" s="497" t="str">
        <f t="shared" si="310"/>
        <v/>
      </c>
      <c r="H898" s="497" t="str">
        <f t="shared" si="311"/>
        <v/>
      </c>
      <c r="I898" s="513"/>
      <c r="J898" s="513"/>
      <c r="K898" s="497" t="str">
        <f t="shared" si="312"/>
        <v/>
      </c>
      <c r="L898" s="516" t="str">
        <f t="shared" si="313"/>
        <v/>
      </c>
      <c r="M898" s="516" t="str">
        <f t="shared" si="314"/>
        <v/>
      </c>
      <c r="N898" s="516" t="str">
        <f t="shared" si="315"/>
        <v/>
      </c>
      <c r="O898" s="513"/>
      <c r="P898" s="497" t="str">
        <f t="shared" si="316"/>
        <v/>
      </c>
      <c r="Q898" s="167" t="str">
        <f t="shared" si="317"/>
        <v/>
      </c>
    </row>
    <row r="899" spans="1:17">
      <c r="A899" s="497">
        <f>Tally!B1665</f>
        <v>0</v>
      </c>
      <c r="B899" s="523">
        <f>Tally!C1665</f>
        <v>0</v>
      </c>
      <c r="C899" s="498">
        <f>Tally!V1665</f>
        <v>0</v>
      </c>
      <c r="D899" s="497">
        <f>Tally!R1665</f>
        <v>0</v>
      </c>
      <c r="E899" s="497" t="str">
        <f t="shared" si="309"/>
        <v/>
      </c>
      <c r="F899" s="513"/>
      <c r="G899" s="497" t="str">
        <f t="shared" si="310"/>
        <v/>
      </c>
      <c r="H899" s="497" t="str">
        <f t="shared" si="311"/>
        <v/>
      </c>
      <c r="I899" s="513"/>
      <c r="J899" s="513"/>
      <c r="K899" s="497" t="str">
        <f t="shared" si="312"/>
        <v/>
      </c>
      <c r="L899" s="516" t="str">
        <f t="shared" si="313"/>
        <v/>
      </c>
      <c r="M899" s="516" t="str">
        <f t="shared" si="314"/>
        <v/>
      </c>
      <c r="N899" s="516" t="str">
        <f t="shared" si="315"/>
        <v/>
      </c>
      <c r="O899" s="513"/>
      <c r="P899" s="497" t="str">
        <f t="shared" si="316"/>
        <v/>
      </c>
      <c r="Q899" s="167" t="str">
        <f t="shared" si="317"/>
        <v/>
      </c>
    </row>
    <row r="900" spans="1:17">
      <c r="A900" s="497">
        <f>Tally!B1666</f>
        <v>0</v>
      </c>
      <c r="B900" s="523">
        <f>Tally!C1666</f>
        <v>0</v>
      </c>
      <c r="C900" s="498">
        <f>Tally!V1666</f>
        <v>0</v>
      </c>
      <c r="D900" s="497">
        <f>Tally!R1666</f>
        <v>0</v>
      </c>
      <c r="E900" s="497" t="str">
        <f t="shared" si="309"/>
        <v/>
      </c>
      <c r="F900" s="513"/>
      <c r="G900" s="497" t="str">
        <f t="shared" si="310"/>
        <v/>
      </c>
      <c r="H900" s="497" t="str">
        <f t="shared" si="311"/>
        <v/>
      </c>
      <c r="I900" s="513"/>
      <c r="J900" s="513"/>
      <c r="K900" s="497" t="str">
        <f t="shared" si="312"/>
        <v/>
      </c>
      <c r="L900" s="516" t="str">
        <f t="shared" si="313"/>
        <v/>
      </c>
      <c r="M900" s="516" t="str">
        <f t="shared" si="314"/>
        <v/>
      </c>
      <c r="N900" s="516" t="str">
        <f t="shared" si="315"/>
        <v/>
      </c>
      <c r="O900" s="513"/>
      <c r="P900" s="497" t="str">
        <f t="shared" si="316"/>
        <v/>
      </c>
      <c r="Q900" s="167" t="str">
        <f t="shared" si="317"/>
        <v/>
      </c>
    </row>
    <row r="901" spans="1:17">
      <c r="A901" s="497">
        <f>Tally!B1667</f>
        <v>0</v>
      </c>
      <c r="B901" s="523">
        <f>Tally!C1667</f>
        <v>0</v>
      </c>
      <c r="C901" s="498">
        <f>Tally!V1667</f>
        <v>0</v>
      </c>
      <c r="D901" s="497">
        <f>Tally!R1667</f>
        <v>0</v>
      </c>
      <c r="E901" s="497" t="str">
        <f t="shared" si="309"/>
        <v/>
      </c>
      <c r="F901" s="513"/>
      <c r="G901" s="497" t="str">
        <f t="shared" si="310"/>
        <v/>
      </c>
      <c r="H901" s="497" t="str">
        <f t="shared" si="311"/>
        <v/>
      </c>
      <c r="I901" s="513"/>
      <c r="J901" s="513"/>
      <c r="K901" s="497" t="str">
        <f t="shared" si="312"/>
        <v/>
      </c>
      <c r="L901" s="516" t="str">
        <f t="shared" si="313"/>
        <v/>
      </c>
      <c r="M901" s="516" t="str">
        <f t="shared" si="314"/>
        <v/>
      </c>
      <c r="N901" s="516" t="str">
        <f t="shared" si="315"/>
        <v/>
      </c>
      <c r="O901" s="513"/>
      <c r="P901" s="497" t="str">
        <f t="shared" si="316"/>
        <v/>
      </c>
      <c r="Q901" s="167" t="str">
        <f t="shared" si="317"/>
        <v/>
      </c>
    </row>
    <row r="902" spans="1:17">
      <c r="A902" s="497">
        <f>Tally!B1668</f>
        <v>0</v>
      </c>
      <c r="B902" s="523">
        <f>Tally!C1668</f>
        <v>0</v>
      </c>
      <c r="C902" s="498">
        <f>Tally!V1668</f>
        <v>0</v>
      </c>
      <c r="D902" s="497">
        <f>Tally!R1668</f>
        <v>0</v>
      </c>
      <c r="E902" s="497" t="str">
        <f t="shared" si="309"/>
        <v/>
      </c>
      <c r="F902" s="513"/>
      <c r="G902" s="497" t="str">
        <f t="shared" si="310"/>
        <v/>
      </c>
      <c r="H902" s="497" t="str">
        <f t="shared" si="311"/>
        <v/>
      </c>
      <c r="I902" s="513"/>
      <c r="J902" s="513"/>
      <c r="K902" s="497" t="str">
        <f t="shared" si="312"/>
        <v/>
      </c>
      <c r="L902" s="516" t="str">
        <f t="shared" si="313"/>
        <v/>
      </c>
      <c r="M902" s="516" t="str">
        <f t="shared" si="314"/>
        <v/>
      </c>
      <c r="N902" s="516" t="str">
        <f t="shared" si="315"/>
        <v/>
      </c>
      <c r="O902" s="513"/>
      <c r="P902" s="497" t="str">
        <f t="shared" si="316"/>
        <v/>
      </c>
      <c r="Q902" s="167" t="str">
        <f t="shared" si="317"/>
        <v/>
      </c>
    </row>
    <row r="904" spans="1:17" ht="13.5" thickBot="1"/>
    <row r="905" spans="1:17" ht="13.5" thickBot="1">
      <c r="E905" s="613" t="str">
        <f>"Totals For "&amp;A907</f>
        <v>Totals For RESOURCE</v>
      </c>
      <c r="F905" s="614"/>
      <c r="G905" s="614"/>
      <c r="H905" s="614"/>
      <c r="I905" s="614"/>
      <c r="J905" s="614"/>
      <c r="K905" s="615"/>
    </row>
    <row r="906" spans="1:17" ht="13.5" thickBot="1">
      <c r="A906" s="252" t="s">
        <v>154</v>
      </c>
      <c r="E906" s="616" t="s">
        <v>252</v>
      </c>
      <c r="F906" s="578"/>
      <c r="G906" s="578"/>
      <c r="H906" s="521">
        <f>SUM(N909:N948)</f>
        <v>0</v>
      </c>
      <c r="I906" s="616" t="s">
        <v>232</v>
      </c>
      <c r="J906" s="578"/>
      <c r="K906" s="520">
        <f>SUM(P909:P948)</f>
        <v>0</v>
      </c>
    </row>
    <row r="907" spans="1:17" ht="13.5" thickBot="1">
      <c r="A907" s="613" t="str">
        <f>Tally!B1766</f>
        <v>RESOURCE</v>
      </c>
      <c r="B907" s="615"/>
      <c r="E907" s="495"/>
      <c r="F907" s="619" t="s">
        <v>253</v>
      </c>
      <c r="G907" s="619"/>
      <c r="H907" s="620" t="str">
        <f>IF(K906="","",IF(K906&gt;0,"Lost FTE", IF(K906&lt;0,"Gained FTE","Even")))</f>
        <v>Even</v>
      </c>
      <c r="I907" s="620"/>
      <c r="J907" s="510"/>
      <c r="K907" s="496"/>
    </row>
    <row r="908" spans="1:17" ht="51">
      <c r="A908" s="502" t="s">
        <v>38</v>
      </c>
      <c r="B908" s="2" t="s">
        <v>39</v>
      </c>
      <c r="C908" s="494" t="s">
        <v>43</v>
      </c>
      <c r="D908" s="159" t="s">
        <v>239</v>
      </c>
      <c r="E908" s="159" t="s">
        <v>240</v>
      </c>
      <c r="F908" s="159" t="s">
        <v>241</v>
      </c>
      <c r="G908" s="159" t="s">
        <v>242</v>
      </c>
      <c r="H908" s="159" t="s">
        <v>243</v>
      </c>
      <c r="I908" s="159" t="s">
        <v>244</v>
      </c>
      <c r="J908" s="511" t="s">
        <v>245</v>
      </c>
      <c r="K908" s="511" t="s">
        <v>246</v>
      </c>
      <c r="L908" s="159" t="s">
        <v>247</v>
      </c>
      <c r="M908" s="159" t="s">
        <v>248</v>
      </c>
      <c r="N908" s="159" t="s">
        <v>249</v>
      </c>
      <c r="O908" s="512" t="s">
        <v>250</v>
      </c>
      <c r="P908" s="159" t="s">
        <v>251</v>
      </c>
    </row>
    <row r="909" spans="1:17">
      <c r="A909" s="497">
        <f>Tally!B1770</f>
        <v>0</v>
      </c>
      <c r="B909" s="523">
        <f>Tally!C1770</f>
        <v>0</v>
      </c>
      <c r="C909" s="498">
        <f>Tally!V1770</f>
        <v>0</v>
      </c>
      <c r="D909" s="497">
        <f>Tally!R1770</f>
        <v>0</v>
      </c>
      <c r="E909" s="497" t="str">
        <f t="shared" ref="E909" si="318">IFERROR(C909/D909,"")</f>
        <v/>
      </c>
      <c r="F909" s="513"/>
      <c r="G909" s="497" t="str">
        <f t="shared" ref="G909" si="319">IFERROR(IF(F909&lt;&gt;"",F909-E909,$C$7-E909),"")</f>
        <v/>
      </c>
      <c r="H909" s="497" t="str">
        <f t="shared" ref="H909" si="320">IFERROR(G909*D909,"")</f>
        <v/>
      </c>
      <c r="I909" s="513"/>
      <c r="J909" s="513"/>
      <c r="K909" s="497" t="str">
        <f t="shared" ref="K909" si="321">IFERROR($C$10/E909,"")</f>
        <v/>
      </c>
      <c r="L909" s="516" t="str">
        <f t="shared" ref="L909" si="322">IFERROR(IF(AND(I909&lt;&gt;"",J909=""),I909/$C$5/E909, IF(AND(I909&lt;&gt;"",J909&lt;&gt;""),I909/J909/E909,IF(AND(I909="",J909&lt;&gt;""),$C$3/J909/E909,$C$6/E909))),"")</f>
        <v/>
      </c>
      <c r="M909" s="516" t="str">
        <f t="shared" ref="M909" si="323">IFERROR(L909-$C$8,"")</f>
        <v/>
      </c>
      <c r="N909" s="516" t="str">
        <f t="shared" ref="N909" si="324">IFERROR(IF(M909&gt;0,M909*E909,IF(M909&lt;0,M909*H909*-1,"")),"")</f>
        <v/>
      </c>
      <c r="O909" s="513"/>
      <c r="P909" s="497" t="str">
        <f t="shared" ref="P909" si="325">IFERROR((IF(O909&lt;&gt;"",H909/O909,H909/$C$12)),"")</f>
        <v/>
      </c>
      <c r="Q909" s="167" t="str">
        <f t="shared" ref="Q909" si="326">IF(P909="","",IF(P909&gt;0,"Lost FTE", IF(P909&lt;0,"Gained FTE","Even")))</f>
        <v/>
      </c>
    </row>
    <row r="910" spans="1:17">
      <c r="A910" s="497">
        <f>Tally!B1771</f>
        <v>0</v>
      </c>
      <c r="B910" s="523">
        <f>Tally!C1771</f>
        <v>0</v>
      </c>
      <c r="C910" s="498">
        <f>Tally!V1771</f>
        <v>0</v>
      </c>
      <c r="D910" s="497">
        <f>Tally!R1771</f>
        <v>0</v>
      </c>
      <c r="E910" s="497" t="str">
        <f t="shared" ref="E910:E956" si="327">IFERROR(C910/D910,"")</f>
        <v/>
      </c>
      <c r="F910" s="513"/>
      <c r="G910" s="497" t="str">
        <f t="shared" ref="G910:G956" si="328">IFERROR(IF(F910&lt;&gt;"",F910-E910,$C$7-E910),"")</f>
        <v/>
      </c>
      <c r="H910" s="497" t="str">
        <f t="shared" ref="H910:H956" si="329">IFERROR(G910*D910,"")</f>
        <v/>
      </c>
      <c r="I910" s="513"/>
      <c r="J910" s="513"/>
      <c r="K910" s="497" t="str">
        <f t="shared" ref="K910:K956" si="330">IFERROR($C$10/E910,"")</f>
        <v/>
      </c>
      <c r="L910" s="516" t="str">
        <f t="shared" ref="L910:L956" si="331">IFERROR(IF(AND(I910&lt;&gt;"",J910=""),I910/$C$5/E910, IF(AND(I910&lt;&gt;"",J910&lt;&gt;""),I910/J910/E910,IF(AND(I910="",J910&lt;&gt;""),$C$3/J910/E910,$C$6/E910))),"")</f>
        <v/>
      </c>
      <c r="M910" s="516" t="str">
        <f t="shared" ref="M910:M956" si="332">IFERROR(L910-$C$8,"")</f>
        <v/>
      </c>
      <c r="N910" s="516" t="str">
        <f t="shared" ref="N910:N956" si="333">IFERROR(IF(M910&gt;0,M910*E910,IF(M910&lt;0,M910*H910*-1,"")),"")</f>
        <v/>
      </c>
      <c r="O910" s="513"/>
      <c r="P910" s="497" t="str">
        <f t="shared" ref="P910:P956" si="334">IFERROR((IF(O910&lt;&gt;"",H910/O910,H910/$C$12)),"")</f>
        <v/>
      </c>
      <c r="Q910" s="167" t="str">
        <f t="shared" ref="Q910:Q956" si="335">IF(P910="","",IF(P910&gt;0,"Lost FTE", IF(P910&lt;0,"Gained FTE","Even")))</f>
        <v/>
      </c>
    </row>
    <row r="911" spans="1:17">
      <c r="A911" s="497">
        <f>Tally!B1772</f>
        <v>0</v>
      </c>
      <c r="B911" s="523">
        <f>Tally!C1772</f>
        <v>0</v>
      </c>
      <c r="C911" s="498">
        <f>Tally!V1772</f>
        <v>0</v>
      </c>
      <c r="D911" s="497">
        <f>Tally!R1772</f>
        <v>0</v>
      </c>
      <c r="E911" s="497" t="str">
        <f t="shared" si="327"/>
        <v/>
      </c>
      <c r="F911" s="513"/>
      <c r="G911" s="497" t="str">
        <f t="shared" si="328"/>
        <v/>
      </c>
      <c r="H911" s="497" t="str">
        <f t="shared" si="329"/>
        <v/>
      </c>
      <c r="I911" s="513"/>
      <c r="J911" s="513"/>
      <c r="K911" s="497" t="str">
        <f t="shared" si="330"/>
        <v/>
      </c>
      <c r="L911" s="516" t="str">
        <f t="shared" si="331"/>
        <v/>
      </c>
      <c r="M911" s="516" t="str">
        <f t="shared" si="332"/>
        <v/>
      </c>
      <c r="N911" s="516" t="str">
        <f t="shared" si="333"/>
        <v/>
      </c>
      <c r="O911" s="513"/>
      <c r="P911" s="497" t="str">
        <f t="shared" si="334"/>
        <v/>
      </c>
      <c r="Q911" s="167" t="str">
        <f t="shared" si="335"/>
        <v/>
      </c>
    </row>
    <row r="912" spans="1:17">
      <c r="A912" s="497">
        <f>Tally!B1773</f>
        <v>0</v>
      </c>
      <c r="B912" s="523">
        <f>Tally!C1773</f>
        <v>0</v>
      </c>
      <c r="C912" s="498">
        <f>Tally!V1773</f>
        <v>0</v>
      </c>
      <c r="D912" s="497">
        <f>Tally!R1773</f>
        <v>0</v>
      </c>
      <c r="E912" s="497" t="str">
        <f t="shared" si="327"/>
        <v/>
      </c>
      <c r="F912" s="513"/>
      <c r="G912" s="497" t="str">
        <f t="shared" si="328"/>
        <v/>
      </c>
      <c r="H912" s="497" t="str">
        <f t="shared" si="329"/>
        <v/>
      </c>
      <c r="I912" s="513"/>
      <c r="J912" s="513"/>
      <c r="K912" s="497" t="str">
        <f t="shared" si="330"/>
        <v/>
      </c>
      <c r="L912" s="516" t="str">
        <f t="shared" si="331"/>
        <v/>
      </c>
      <c r="M912" s="516" t="str">
        <f t="shared" si="332"/>
        <v/>
      </c>
      <c r="N912" s="516" t="str">
        <f t="shared" si="333"/>
        <v/>
      </c>
      <c r="O912" s="513"/>
      <c r="P912" s="497" t="str">
        <f t="shared" si="334"/>
        <v/>
      </c>
      <c r="Q912" s="167" t="str">
        <f t="shared" si="335"/>
        <v/>
      </c>
    </row>
    <row r="913" spans="1:17">
      <c r="A913" s="497">
        <f>Tally!B1774</f>
        <v>0</v>
      </c>
      <c r="B913" s="523">
        <f>Tally!C1774</f>
        <v>0</v>
      </c>
      <c r="C913" s="498">
        <f>Tally!V1774</f>
        <v>0</v>
      </c>
      <c r="D913" s="497">
        <f>Tally!R1774</f>
        <v>0</v>
      </c>
      <c r="E913" s="497" t="str">
        <f t="shared" si="327"/>
        <v/>
      </c>
      <c r="F913" s="513"/>
      <c r="G913" s="497" t="str">
        <f t="shared" si="328"/>
        <v/>
      </c>
      <c r="H913" s="497" t="str">
        <f t="shared" si="329"/>
        <v/>
      </c>
      <c r="I913" s="513"/>
      <c r="J913" s="513"/>
      <c r="K913" s="497" t="str">
        <f t="shared" si="330"/>
        <v/>
      </c>
      <c r="L913" s="516" t="str">
        <f t="shared" si="331"/>
        <v/>
      </c>
      <c r="M913" s="516" t="str">
        <f t="shared" si="332"/>
        <v/>
      </c>
      <c r="N913" s="516" t="str">
        <f t="shared" si="333"/>
        <v/>
      </c>
      <c r="O913" s="513"/>
      <c r="P913" s="497" t="str">
        <f t="shared" si="334"/>
        <v/>
      </c>
      <c r="Q913" s="167" t="str">
        <f t="shared" si="335"/>
        <v/>
      </c>
    </row>
    <row r="914" spans="1:17">
      <c r="A914" s="497">
        <f>Tally!B1775</f>
        <v>0</v>
      </c>
      <c r="B914" s="523">
        <f>Tally!C1775</f>
        <v>0</v>
      </c>
      <c r="C914" s="498">
        <f>Tally!V1775</f>
        <v>0</v>
      </c>
      <c r="D914" s="497">
        <f>Tally!R1775</f>
        <v>0</v>
      </c>
      <c r="E914" s="497" t="str">
        <f t="shared" si="327"/>
        <v/>
      </c>
      <c r="F914" s="513"/>
      <c r="G914" s="497" t="str">
        <f t="shared" si="328"/>
        <v/>
      </c>
      <c r="H914" s="497" t="str">
        <f t="shared" si="329"/>
        <v/>
      </c>
      <c r="I914" s="513"/>
      <c r="J914" s="513"/>
      <c r="K914" s="497" t="str">
        <f t="shared" si="330"/>
        <v/>
      </c>
      <c r="L914" s="516" t="str">
        <f t="shared" si="331"/>
        <v/>
      </c>
      <c r="M914" s="516" t="str">
        <f t="shared" si="332"/>
        <v/>
      </c>
      <c r="N914" s="516" t="str">
        <f t="shared" si="333"/>
        <v/>
      </c>
      <c r="O914" s="513"/>
      <c r="P914" s="497" t="str">
        <f t="shared" si="334"/>
        <v/>
      </c>
      <c r="Q914" s="167" t="str">
        <f t="shared" si="335"/>
        <v/>
      </c>
    </row>
    <row r="915" spans="1:17">
      <c r="A915" s="497">
        <f>Tally!B1776</f>
        <v>0</v>
      </c>
      <c r="B915" s="523">
        <f>Tally!C1776</f>
        <v>0</v>
      </c>
      <c r="C915" s="498">
        <f>Tally!V1776</f>
        <v>0</v>
      </c>
      <c r="D915" s="497">
        <f>Tally!R1776</f>
        <v>0</v>
      </c>
      <c r="E915" s="497" t="str">
        <f t="shared" si="327"/>
        <v/>
      </c>
      <c r="F915" s="513"/>
      <c r="G915" s="497" t="str">
        <f t="shared" si="328"/>
        <v/>
      </c>
      <c r="H915" s="497" t="str">
        <f t="shared" si="329"/>
        <v/>
      </c>
      <c r="I915" s="513"/>
      <c r="J915" s="513"/>
      <c r="K915" s="497" t="str">
        <f t="shared" si="330"/>
        <v/>
      </c>
      <c r="L915" s="516" t="str">
        <f t="shared" si="331"/>
        <v/>
      </c>
      <c r="M915" s="516" t="str">
        <f t="shared" si="332"/>
        <v/>
      </c>
      <c r="N915" s="516" t="str">
        <f t="shared" si="333"/>
        <v/>
      </c>
      <c r="O915" s="513"/>
      <c r="P915" s="497" t="str">
        <f t="shared" si="334"/>
        <v/>
      </c>
      <c r="Q915" s="167" t="str">
        <f t="shared" si="335"/>
        <v/>
      </c>
    </row>
    <row r="916" spans="1:17">
      <c r="A916" s="497">
        <f>Tally!B1777</f>
        <v>0</v>
      </c>
      <c r="B916" s="523">
        <f>Tally!C1777</f>
        <v>0</v>
      </c>
      <c r="C916" s="498">
        <f>Tally!V1777</f>
        <v>0</v>
      </c>
      <c r="D916" s="497">
        <f>Tally!R1777</f>
        <v>0</v>
      </c>
      <c r="E916" s="497" t="str">
        <f t="shared" si="327"/>
        <v/>
      </c>
      <c r="F916" s="513"/>
      <c r="G916" s="497" t="str">
        <f t="shared" si="328"/>
        <v/>
      </c>
      <c r="H916" s="497" t="str">
        <f t="shared" si="329"/>
        <v/>
      </c>
      <c r="I916" s="513"/>
      <c r="J916" s="513"/>
      <c r="K916" s="497" t="str">
        <f t="shared" si="330"/>
        <v/>
      </c>
      <c r="L916" s="516" t="str">
        <f t="shared" si="331"/>
        <v/>
      </c>
      <c r="M916" s="516" t="str">
        <f t="shared" si="332"/>
        <v/>
      </c>
      <c r="N916" s="516" t="str">
        <f t="shared" si="333"/>
        <v/>
      </c>
      <c r="O916" s="513"/>
      <c r="P916" s="497" t="str">
        <f t="shared" si="334"/>
        <v/>
      </c>
      <c r="Q916" s="167" t="str">
        <f t="shared" si="335"/>
        <v/>
      </c>
    </row>
    <row r="917" spans="1:17">
      <c r="A917" s="497">
        <f>Tally!B1778</f>
        <v>0</v>
      </c>
      <c r="B917" s="523">
        <f>Tally!C1778</f>
        <v>0</v>
      </c>
      <c r="C917" s="498">
        <f>Tally!V1778</f>
        <v>0</v>
      </c>
      <c r="D917" s="497">
        <f>Tally!R1778</f>
        <v>0</v>
      </c>
      <c r="E917" s="497" t="str">
        <f t="shared" si="327"/>
        <v/>
      </c>
      <c r="F917" s="513"/>
      <c r="G917" s="497" t="str">
        <f t="shared" si="328"/>
        <v/>
      </c>
      <c r="H917" s="497" t="str">
        <f t="shared" si="329"/>
        <v/>
      </c>
      <c r="I917" s="513"/>
      <c r="J917" s="513"/>
      <c r="K917" s="497" t="str">
        <f t="shared" si="330"/>
        <v/>
      </c>
      <c r="L917" s="516" t="str">
        <f t="shared" si="331"/>
        <v/>
      </c>
      <c r="M917" s="516" t="str">
        <f t="shared" si="332"/>
        <v/>
      </c>
      <c r="N917" s="516" t="str">
        <f t="shared" si="333"/>
        <v/>
      </c>
      <c r="O917" s="513"/>
      <c r="P917" s="497" t="str">
        <f t="shared" si="334"/>
        <v/>
      </c>
      <c r="Q917" s="167" t="str">
        <f t="shared" si="335"/>
        <v/>
      </c>
    </row>
    <row r="918" spans="1:17">
      <c r="A918" s="497">
        <f>Tally!B1779</f>
        <v>0</v>
      </c>
      <c r="B918" s="523">
        <f>Tally!C1779</f>
        <v>0</v>
      </c>
      <c r="C918" s="498">
        <f>Tally!V1779</f>
        <v>0</v>
      </c>
      <c r="D918" s="497">
        <f>Tally!R1779</f>
        <v>0</v>
      </c>
      <c r="E918" s="497" t="str">
        <f t="shared" si="327"/>
        <v/>
      </c>
      <c r="F918" s="513"/>
      <c r="G918" s="497" t="str">
        <f t="shared" si="328"/>
        <v/>
      </c>
      <c r="H918" s="497" t="str">
        <f t="shared" si="329"/>
        <v/>
      </c>
      <c r="I918" s="513"/>
      <c r="J918" s="513"/>
      <c r="K918" s="497" t="str">
        <f t="shared" si="330"/>
        <v/>
      </c>
      <c r="L918" s="516" t="str">
        <f t="shared" si="331"/>
        <v/>
      </c>
      <c r="M918" s="516" t="str">
        <f t="shared" si="332"/>
        <v/>
      </c>
      <c r="N918" s="516" t="str">
        <f t="shared" si="333"/>
        <v/>
      </c>
      <c r="O918" s="513"/>
      <c r="P918" s="497" t="str">
        <f t="shared" si="334"/>
        <v/>
      </c>
      <c r="Q918" s="167" t="str">
        <f t="shared" si="335"/>
        <v/>
      </c>
    </row>
    <row r="919" spans="1:17">
      <c r="A919" s="497">
        <f>Tally!B1780</f>
        <v>0</v>
      </c>
      <c r="B919" s="523">
        <f>Tally!C1780</f>
        <v>0</v>
      </c>
      <c r="C919" s="498">
        <f>Tally!V1780</f>
        <v>0</v>
      </c>
      <c r="D919" s="497">
        <f>Tally!R1780</f>
        <v>0</v>
      </c>
      <c r="E919" s="497" t="str">
        <f t="shared" si="327"/>
        <v/>
      </c>
      <c r="F919" s="513"/>
      <c r="G919" s="497" t="str">
        <f t="shared" si="328"/>
        <v/>
      </c>
      <c r="H919" s="497" t="str">
        <f t="shared" si="329"/>
        <v/>
      </c>
      <c r="I919" s="513"/>
      <c r="J919" s="513"/>
      <c r="K919" s="497" t="str">
        <f t="shared" si="330"/>
        <v/>
      </c>
      <c r="L919" s="516" t="str">
        <f t="shared" si="331"/>
        <v/>
      </c>
      <c r="M919" s="516" t="str">
        <f t="shared" si="332"/>
        <v/>
      </c>
      <c r="N919" s="516" t="str">
        <f t="shared" si="333"/>
        <v/>
      </c>
      <c r="O919" s="513"/>
      <c r="P919" s="497" t="str">
        <f t="shared" si="334"/>
        <v/>
      </c>
      <c r="Q919" s="167" t="str">
        <f t="shared" si="335"/>
        <v/>
      </c>
    </row>
    <row r="920" spans="1:17">
      <c r="A920" s="497">
        <f>Tally!B1781</f>
        <v>0</v>
      </c>
      <c r="B920" s="523">
        <f>Tally!C1781</f>
        <v>0</v>
      </c>
      <c r="C920" s="498">
        <f>Tally!V1781</f>
        <v>0</v>
      </c>
      <c r="D920" s="497">
        <f>Tally!R1781</f>
        <v>0</v>
      </c>
      <c r="E920" s="497" t="str">
        <f t="shared" si="327"/>
        <v/>
      </c>
      <c r="F920" s="513"/>
      <c r="G920" s="497" t="str">
        <f t="shared" si="328"/>
        <v/>
      </c>
      <c r="H920" s="497" t="str">
        <f t="shared" si="329"/>
        <v/>
      </c>
      <c r="I920" s="513"/>
      <c r="J920" s="513"/>
      <c r="K920" s="497" t="str">
        <f t="shared" si="330"/>
        <v/>
      </c>
      <c r="L920" s="516" t="str">
        <f t="shared" si="331"/>
        <v/>
      </c>
      <c r="M920" s="516" t="str">
        <f t="shared" si="332"/>
        <v/>
      </c>
      <c r="N920" s="516" t="str">
        <f t="shared" si="333"/>
        <v/>
      </c>
      <c r="O920" s="513"/>
      <c r="P920" s="497" t="str">
        <f t="shared" si="334"/>
        <v/>
      </c>
      <c r="Q920" s="167" t="str">
        <f t="shared" si="335"/>
        <v/>
      </c>
    </row>
    <row r="921" spans="1:17">
      <c r="A921" s="497">
        <f>Tally!B1782</f>
        <v>0</v>
      </c>
      <c r="B921" s="523">
        <f>Tally!C1782</f>
        <v>0</v>
      </c>
      <c r="C921" s="498">
        <f>Tally!V1782</f>
        <v>0</v>
      </c>
      <c r="D921" s="497">
        <f>Tally!R1782</f>
        <v>0</v>
      </c>
      <c r="E921" s="497" t="str">
        <f t="shared" si="327"/>
        <v/>
      </c>
      <c r="F921" s="513"/>
      <c r="G921" s="497" t="str">
        <f t="shared" si="328"/>
        <v/>
      </c>
      <c r="H921" s="497" t="str">
        <f t="shared" si="329"/>
        <v/>
      </c>
      <c r="I921" s="513"/>
      <c r="J921" s="513"/>
      <c r="K921" s="497" t="str">
        <f t="shared" si="330"/>
        <v/>
      </c>
      <c r="L921" s="516" t="str">
        <f t="shared" si="331"/>
        <v/>
      </c>
      <c r="M921" s="516" t="str">
        <f t="shared" si="332"/>
        <v/>
      </c>
      <c r="N921" s="516" t="str">
        <f t="shared" si="333"/>
        <v/>
      </c>
      <c r="O921" s="513"/>
      <c r="P921" s="497" t="str">
        <f t="shared" si="334"/>
        <v/>
      </c>
      <c r="Q921" s="167" t="str">
        <f t="shared" si="335"/>
        <v/>
      </c>
    </row>
    <row r="922" spans="1:17">
      <c r="A922" s="497">
        <f>Tally!B1783</f>
        <v>0</v>
      </c>
      <c r="B922" s="523">
        <f>Tally!C1783</f>
        <v>0</v>
      </c>
      <c r="C922" s="498">
        <f>Tally!V1783</f>
        <v>0</v>
      </c>
      <c r="D922" s="497">
        <f>Tally!R1783</f>
        <v>0</v>
      </c>
      <c r="E922" s="497" t="str">
        <f t="shared" si="327"/>
        <v/>
      </c>
      <c r="F922" s="513"/>
      <c r="G922" s="497" t="str">
        <f t="shared" si="328"/>
        <v/>
      </c>
      <c r="H922" s="497" t="str">
        <f t="shared" si="329"/>
        <v/>
      </c>
      <c r="I922" s="513"/>
      <c r="J922" s="513"/>
      <c r="K922" s="497" t="str">
        <f t="shared" si="330"/>
        <v/>
      </c>
      <c r="L922" s="516" t="str">
        <f t="shared" si="331"/>
        <v/>
      </c>
      <c r="M922" s="516" t="str">
        <f t="shared" si="332"/>
        <v/>
      </c>
      <c r="N922" s="516" t="str">
        <f t="shared" si="333"/>
        <v/>
      </c>
      <c r="O922" s="513"/>
      <c r="P922" s="497" t="str">
        <f t="shared" si="334"/>
        <v/>
      </c>
      <c r="Q922" s="167" t="str">
        <f t="shared" si="335"/>
        <v/>
      </c>
    </row>
    <row r="923" spans="1:17">
      <c r="A923" s="497">
        <f>Tally!B1784</f>
        <v>0</v>
      </c>
      <c r="B923" s="523">
        <f>Tally!C1784</f>
        <v>0</v>
      </c>
      <c r="C923" s="498">
        <f>Tally!V1784</f>
        <v>0</v>
      </c>
      <c r="D923" s="497">
        <f>Tally!R1784</f>
        <v>0</v>
      </c>
      <c r="E923" s="497" t="str">
        <f t="shared" si="327"/>
        <v/>
      </c>
      <c r="F923" s="513"/>
      <c r="G923" s="497" t="str">
        <f t="shared" si="328"/>
        <v/>
      </c>
      <c r="H923" s="497" t="str">
        <f t="shared" si="329"/>
        <v/>
      </c>
      <c r="I923" s="513"/>
      <c r="J923" s="513"/>
      <c r="K923" s="497" t="str">
        <f t="shared" si="330"/>
        <v/>
      </c>
      <c r="L923" s="516" t="str">
        <f t="shared" si="331"/>
        <v/>
      </c>
      <c r="M923" s="516" t="str">
        <f t="shared" si="332"/>
        <v/>
      </c>
      <c r="N923" s="516" t="str">
        <f t="shared" si="333"/>
        <v/>
      </c>
      <c r="O923" s="513"/>
      <c r="P923" s="497" t="str">
        <f t="shared" si="334"/>
        <v/>
      </c>
      <c r="Q923" s="167" t="str">
        <f t="shared" si="335"/>
        <v/>
      </c>
    </row>
    <row r="924" spans="1:17">
      <c r="A924" s="497">
        <f>Tally!B1785</f>
        <v>0</v>
      </c>
      <c r="B924" s="523">
        <f>Tally!C1785</f>
        <v>0</v>
      </c>
      <c r="C924" s="498">
        <f>Tally!V1785</f>
        <v>0</v>
      </c>
      <c r="D924" s="497">
        <f>Tally!R1785</f>
        <v>0</v>
      </c>
      <c r="E924" s="497" t="str">
        <f t="shared" si="327"/>
        <v/>
      </c>
      <c r="F924" s="513"/>
      <c r="G924" s="497" t="str">
        <f t="shared" si="328"/>
        <v/>
      </c>
      <c r="H924" s="497" t="str">
        <f t="shared" si="329"/>
        <v/>
      </c>
      <c r="I924" s="513"/>
      <c r="J924" s="513"/>
      <c r="K924" s="497" t="str">
        <f t="shared" si="330"/>
        <v/>
      </c>
      <c r="L924" s="516" t="str">
        <f t="shared" si="331"/>
        <v/>
      </c>
      <c r="M924" s="516" t="str">
        <f t="shared" si="332"/>
        <v/>
      </c>
      <c r="N924" s="516" t="str">
        <f t="shared" si="333"/>
        <v/>
      </c>
      <c r="O924" s="513"/>
      <c r="P924" s="497" t="str">
        <f t="shared" si="334"/>
        <v/>
      </c>
      <c r="Q924" s="167" t="str">
        <f t="shared" si="335"/>
        <v/>
      </c>
    </row>
    <row r="925" spans="1:17">
      <c r="A925" s="497">
        <f>Tally!B1786</f>
        <v>0</v>
      </c>
      <c r="B925" s="523">
        <f>Tally!C1786</f>
        <v>0</v>
      </c>
      <c r="C925" s="498">
        <f>Tally!V1786</f>
        <v>0</v>
      </c>
      <c r="D925" s="497">
        <f>Tally!R1786</f>
        <v>0</v>
      </c>
      <c r="E925" s="497" t="str">
        <f t="shared" si="327"/>
        <v/>
      </c>
      <c r="F925" s="513"/>
      <c r="G925" s="497" t="str">
        <f t="shared" si="328"/>
        <v/>
      </c>
      <c r="H925" s="497" t="str">
        <f t="shared" si="329"/>
        <v/>
      </c>
      <c r="I925" s="513"/>
      <c r="J925" s="513"/>
      <c r="K925" s="497" t="str">
        <f t="shared" si="330"/>
        <v/>
      </c>
      <c r="L925" s="516" t="str">
        <f t="shared" si="331"/>
        <v/>
      </c>
      <c r="M925" s="516" t="str">
        <f t="shared" si="332"/>
        <v/>
      </c>
      <c r="N925" s="516" t="str">
        <f t="shared" si="333"/>
        <v/>
      </c>
      <c r="O925" s="513"/>
      <c r="P925" s="497" t="str">
        <f t="shared" si="334"/>
        <v/>
      </c>
      <c r="Q925" s="167" t="str">
        <f t="shared" si="335"/>
        <v/>
      </c>
    </row>
    <row r="926" spans="1:17">
      <c r="A926" s="497">
        <f>Tally!B1787</f>
        <v>0</v>
      </c>
      <c r="B926" s="523">
        <f>Tally!C1787</f>
        <v>0</v>
      </c>
      <c r="C926" s="498">
        <f>Tally!V1787</f>
        <v>0</v>
      </c>
      <c r="D926" s="497">
        <f>Tally!R1787</f>
        <v>0</v>
      </c>
      <c r="E926" s="497" t="str">
        <f t="shared" si="327"/>
        <v/>
      </c>
      <c r="F926" s="513"/>
      <c r="G926" s="497" t="str">
        <f t="shared" si="328"/>
        <v/>
      </c>
      <c r="H926" s="497" t="str">
        <f t="shared" si="329"/>
        <v/>
      </c>
      <c r="I926" s="513"/>
      <c r="J926" s="513"/>
      <c r="K926" s="497" t="str">
        <f t="shared" si="330"/>
        <v/>
      </c>
      <c r="L926" s="516" t="str">
        <f t="shared" si="331"/>
        <v/>
      </c>
      <c r="M926" s="516" t="str">
        <f t="shared" si="332"/>
        <v/>
      </c>
      <c r="N926" s="516" t="str">
        <f t="shared" si="333"/>
        <v/>
      </c>
      <c r="O926" s="513"/>
      <c r="P926" s="497" t="str">
        <f t="shared" si="334"/>
        <v/>
      </c>
      <c r="Q926" s="167" t="str">
        <f t="shared" si="335"/>
        <v/>
      </c>
    </row>
    <row r="927" spans="1:17">
      <c r="A927" s="497">
        <f>Tally!B1788</f>
        <v>0</v>
      </c>
      <c r="B927" s="523">
        <f>Tally!C1788</f>
        <v>0</v>
      </c>
      <c r="C927" s="498">
        <f>Tally!V1788</f>
        <v>0</v>
      </c>
      <c r="D927" s="497">
        <f>Tally!R1788</f>
        <v>0</v>
      </c>
      <c r="E927" s="497" t="str">
        <f t="shared" si="327"/>
        <v/>
      </c>
      <c r="F927" s="513"/>
      <c r="G927" s="497" t="str">
        <f t="shared" si="328"/>
        <v/>
      </c>
      <c r="H927" s="497" t="str">
        <f t="shared" si="329"/>
        <v/>
      </c>
      <c r="I927" s="513"/>
      <c r="J927" s="513"/>
      <c r="K927" s="497" t="str">
        <f t="shared" si="330"/>
        <v/>
      </c>
      <c r="L927" s="516" t="str">
        <f t="shared" si="331"/>
        <v/>
      </c>
      <c r="M927" s="516" t="str">
        <f t="shared" si="332"/>
        <v/>
      </c>
      <c r="N927" s="516" t="str">
        <f t="shared" si="333"/>
        <v/>
      </c>
      <c r="O927" s="513"/>
      <c r="P927" s="497" t="str">
        <f t="shared" si="334"/>
        <v/>
      </c>
      <c r="Q927" s="167" t="str">
        <f t="shared" si="335"/>
        <v/>
      </c>
    </row>
    <row r="928" spans="1:17">
      <c r="A928" s="497">
        <f>Tally!B1789</f>
        <v>0</v>
      </c>
      <c r="B928" s="523">
        <f>Tally!C1789</f>
        <v>0</v>
      </c>
      <c r="C928" s="498">
        <f>Tally!V1789</f>
        <v>0</v>
      </c>
      <c r="D928" s="497">
        <f>Tally!R1789</f>
        <v>0</v>
      </c>
      <c r="E928" s="497" t="str">
        <f t="shared" si="327"/>
        <v/>
      </c>
      <c r="F928" s="513"/>
      <c r="G928" s="497" t="str">
        <f t="shared" si="328"/>
        <v/>
      </c>
      <c r="H928" s="497" t="str">
        <f t="shared" si="329"/>
        <v/>
      </c>
      <c r="I928" s="513"/>
      <c r="J928" s="513"/>
      <c r="K928" s="497" t="str">
        <f t="shared" si="330"/>
        <v/>
      </c>
      <c r="L928" s="516" t="str">
        <f t="shared" si="331"/>
        <v/>
      </c>
      <c r="M928" s="516" t="str">
        <f t="shared" si="332"/>
        <v/>
      </c>
      <c r="N928" s="516" t="str">
        <f t="shared" si="333"/>
        <v/>
      </c>
      <c r="O928" s="513"/>
      <c r="P928" s="497" t="str">
        <f t="shared" si="334"/>
        <v/>
      </c>
      <c r="Q928" s="167" t="str">
        <f t="shared" si="335"/>
        <v/>
      </c>
    </row>
    <row r="929" spans="1:17">
      <c r="A929" s="497">
        <f>Tally!B1790</f>
        <v>0</v>
      </c>
      <c r="B929" s="523">
        <f>Tally!C1790</f>
        <v>0</v>
      </c>
      <c r="C929" s="498">
        <f>Tally!V1790</f>
        <v>0</v>
      </c>
      <c r="D929" s="497">
        <f>Tally!R1790</f>
        <v>0</v>
      </c>
      <c r="E929" s="497" t="str">
        <f t="shared" si="327"/>
        <v/>
      </c>
      <c r="F929" s="513"/>
      <c r="G929" s="497" t="str">
        <f t="shared" si="328"/>
        <v/>
      </c>
      <c r="H929" s="497" t="str">
        <f t="shared" si="329"/>
        <v/>
      </c>
      <c r="I929" s="513"/>
      <c r="J929" s="513"/>
      <c r="K929" s="497" t="str">
        <f t="shared" si="330"/>
        <v/>
      </c>
      <c r="L929" s="516" t="str">
        <f t="shared" si="331"/>
        <v/>
      </c>
      <c r="M929" s="516" t="str">
        <f t="shared" si="332"/>
        <v/>
      </c>
      <c r="N929" s="516" t="str">
        <f t="shared" si="333"/>
        <v/>
      </c>
      <c r="O929" s="513"/>
      <c r="P929" s="497" t="str">
        <f t="shared" si="334"/>
        <v/>
      </c>
      <c r="Q929" s="167" t="str">
        <f t="shared" si="335"/>
        <v/>
      </c>
    </row>
    <row r="930" spans="1:17">
      <c r="A930" s="497">
        <f>Tally!B1791</f>
        <v>0</v>
      </c>
      <c r="B930" s="523">
        <f>Tally!C1791</f>
        <v>0</v>
      </c>
      <c r="C930" s="498">
        <f>Tally!V1791</f>
        <v>0</v>
      </c>
      <c r="D930" s="497">
        <f>Tally!R1791</f>
        <v>0</v>
      </c>
      <c r="E930" s="497" t="str">
        <f t="shared" si="327"/>
        <v/>
      </c>
      <c r="F930" s="513"/>
      <c r="G930" s="497" t="str">
        <f t="shared" si="328"/>
        <v/>
      </c>
      <c r="H930" s="497" t="str">
        <f t="shared" si="329"/>
        <v/>
      </c>
      <c r="I930" s="513"/>
      <c r="J930" s="513"/>
      <c r="K930" s="497" t="str">
        <f t="shared" si="330"/>
        <v/>
      </c>
      <c r="L930" s="516" t="str">
        <f t="shared" si="331"/>
        <v/>
      </c>
      <c r="M930" s="516" t="str">
        <f t="shared" si="332"/>
        <v/>
      </c>
      <c r="N930" s="516" t="str">
        <f t="shared" si="333"/>
        <v/>
      </c>
      <c r="O930" s="513"/>
      <c r="P930" s="497" t="str">
        <f t="shared" si="334"/>
        <v/>
      </c>
      <c r="Q930" s="167" t="str">
        <f t="shared" si="335"/>
        <v/>
      </c>
    </row>
    <row r="931" spans="1:17">
      <c r="A931" s="497">
        <f>Tally!B1792</f>
        <v>0</v>
      </c>
      <c r="B931" s="523">
        <f>Tally!C1792</f>
        <v>0</v>
      </c>
      <c r="C931" s="498">
        <f>Tally!V1792</f>
        <v>0</v>
      </c>
      <c r="D931" s="497">
        <f>Tally!R1792</f>
        <v>0</v>
      </c>
      <c r="E931" s="497" t="str">
        <f t="shared" si="327"/>
        <v/>
      </c>
      <c r="F931" s="513"/>
      <c r="G931" s="497" t="str">
        <f t="shared" si="328"/>
        <v/>
      </c>
      <c r="H931" s="497" t="str">
        <f t="shared" si="329"/>
        <v/>
      </c>
      <c r="I931" s="513"/>
      <c r="J931" s="513"/>
      <c r="K931" s="497" t="str">
        <f t="shared" si="330"/>
        <v/>
      </c>
      <c r="L931" s="516" t="str">
        <f t="shared" si="331"/>
        <v/>
      </c>
      <c r="M931" s="516" t="str">
        <f t="shared" si="332"/>
        <v/>
      </c>
      <c r="N931" s="516" t="str">
        <f t="shared" si="333"/>
        <v/>
      </c>
      <c r="O931" s="513"/>
      <c r="P931" s="497" t="str">
        <f t="shared" si="334"/>
        <v/>
      </c>
      <c r="Q931" s="167" t="str">
        <f t="shared" si="335"/>
        <v/>
      </c>
    </row>
    <row r="932" spans="1:17">
      <c r="A932" s="497">
        <f>Tally!B1793</f>
        <v>0</v>
      </c>
      <c r="B932" s="523">
        <f>Tally!C1793</f>
        <v>0</v>
      </c>
      <c r="C932" s="498">
        <f>Tally!V1793</f>
        <v>0</v>
      </c>
      <c r="D932" s="497">
        <f>Tally!R1793</f>
        <v>0</v>
      </c>
      <c r="E932" s="497" t="str">
        <f t="shared" si="327"/>
        <v/>
      </c>
      <c r="F932" s="513"/>
      <c r="G932" s="497" t="str">
        <f t="shared" si="328"/>
        <v/>
      </c>
      <c r="H932" s="497" t="str">
        <f t="shared" si="329"/>
        <v/>
      </c>
      <c r="I932" s="513"/>
      <c r="J932" s="513"/>
      <c r="K932" s="497" t="str">
        <f t="shared" si="330"/>
        <v/>
      </c>
      <c r="L932" s="516" t="str">
        <f t="shared" si="331"/>
        <v/>
      </c>
      <c r="M932" s="516" t="str">
        <f t="shared" si="332"/>
        <v/>
      </c>
      <c r="N932" s="516" t="str">
        <f t="shared" si="333"/>
        <v/>
      </c>
      <c r="O932" s="513"/>
      <c r="P932" s="497" t="str">
        <f t="shared" si="334"/>
        <v/>
      </c>
      <c r="Q932" s="167" t="str">
        <f t="shared" si="335"/>
        <v/>
      </c>
    </row>
    <row r="933" spans="1:17">
      <c r="A933" s="497">
        <f>Tally!B1794</f>
        <v>0</v>
      </c>
      <c r="B933" s="523">
        <f>Tally!C1794</f>
        <v>0</v>
      </c>
      <c r="C933" s="498">
        <f>Tally!V1794</f>
        <v>0</v>
      </c>
      <c r="D933" s="497">
        <f>Tally!R1794</f>
        <v>0</v>
      </c>
      <c r="E933" s="497" t="str">
        <f t="shared" si="327"/>
        <v/>
      </c>
      <c r="F933" s="513"/>
      <c r="G933" s="497" t="str">
        <f t="shared" si="328"/>
        <v/>
      </c>
      <c r="H933" s="497" t="str">
        <f t="shared" si="329"/>
        <v/>
      </c>
      <c r="I933" s="513"/>
      <c r="J933" s="513"/>
      <c r="K933" s="497" t="str">
        <f t="shared" si="330"/>
        <v/>
      </c>
      <c r="L933" s="516" t="str">
        <f t="shared" si="331"/>
        <v/>
      </c>
      <c r="M933" s="516" t="str">
        <f t="shared" si="332"/>
        <v/>
      </c>
      <c r="N933" s="516" t="str">
        <f t="shared" si="333"/>
        <v/>
      </c>
      <c r="O933" s="513"/>
      <c r="P933" s="497" t="str">
        <f t="shared" si="334"/>
        <v/>
      </c>
      <c r="Q933" s="167" t="str">
        <f t="shared" si="335"/>
        <v/>
      </c>
    </row>
    <row r="934" spans="1:17">
      <c r="A934" s="497">
        <f>Tally!B1795</f>
        <v>0</v>
      </c>
      <c r="B934" s="523">
        <f>Tally!C1795</f>
        <v>0</v>
      </c>
      <c r="C934" s="498">
        <f>Tally!V1795</f>
        <v>0</v>
      </c>
      <c r="D934" s="497">
        <f>Tally!R1795</f>
        <v>0</v>
      </c>
      <c r="E934" s="497" t="str">
        <f t="shared" si="327"/>
        <v/>
      </c>
      <c r="F934" s="513"/>
      <c r="G934" s="497" t="str">
        <f t="shared" si="328"/>
        <v/>
      </c>
      <c r="H934" s="497" t="str">
        <f t="shared" si="329"/>
        <v/>
      </c>
      <c r="I934" s="513"/>
      <c r="J934" s="513"/>
      <c r="K934" s="497" t="str">
        <f t="shared" si="330"/>
        <v/>
      </c>
      <c r="L934" s="516" t="str">
        <f t="shared" si="331"/>
        <v/>
      </c>
      <c r="M934" s="516" t="str">
        <f t="shared" si="332"/>
        <v/>
      </c>
      <c r="N934" s="516" t="str">
        <f t="shared" si="333"/>
        <v/>
      </c>
      <c r="O934" s="513"/>
      <c r="P934" s="497" t="str">
        <f t="shared" si="334"/>
        <v/>
      </c>
      <c r="Q934" s="167" t="str">
        <f t="shared" si="335"/>
        <v/>
      </c>
    </row>
    <row r="935" spans="1:17">
      <c r="A935" s="497">
        <f>Tally!B1796</f>
        <v>0</v>
      </c>
      <c r="B935" s="523">
        <f>Tally!C1796</f>
        <v>0</v>
      </c>
      <c r="C935" s="498">
        <f>Tally!V1796</f>
        <v>0</v>
      </c>
      <c r="D935" s="497">
        <f>Tally!R1796</f>
        <v>0</v>
      </c>
      <c r="E935" s="497" t="str">
        <f t="shared" si="327"/>
        <v/>
      </c>
      <c r="F935" s="513"/>
      <c r="G935" s="497" t="str">
        <f t="shared" si="328"/>
        <v/>
      </c>
      <c r="H935" s="497" t="str">
        <f t="shared" si="329"/>
        <v/>
      </c>
      <c r="I935" s="513"/>
      <c r="J935" s="513"/>
      <c r="K935" s="497" t="str">
        <f t="shared" si="330"/>
        <v/>
      </c>
      <c r="L935" s="516" t="str">
        <f t="shared" si="331"/>
        <v/>
      </c>
      <c r="M935" s="516" t="str">
        <f t="shared" si="332"/>
        <v/>
      </c>
      <c r="N935" s="516" t="str">
        <f t="shared" si="333"/>
        <v/>
      </c>
      <c r="O935" s="513"/>
      <c r="P935" s="497" t="str">
        <f t="shared" si="334"/>
        <v/>
      </c>
      <c r="Q935" s="167" t="str">
        <f t="shared" si="335"/>
        <v/>
      </c>
    </row>
    <row r="936" spans="1:17">
      <c r="A936" s="497">
        <f>Tally!B1797</f>
        <v>0</v>
      </c>
      <c r="B936" s="523">
        <f>Tally!C1797</f>
        <v>0</v>
      </c>
      <c r="C936" s="498">
        <f>Tally!V1797</f>
        <v>0</v>
      </c>
      <c r="D936" s="497">
        <f>Tally!R1797</f>
        <v>0</v>
      </c>
      <c r="E936" s="497" t="str">
        <f t="shared" si="327"/>
        <v/>
      </c>
      <c r="F936" s="513"/>
      <c r="G936" s="497" t="str">
        <f t="shared" si="328"/>
        <v/>
      </c>
      <c r="H936" s="497" t="str">
        <f t="shared" si="329"/>
        <v/>
      </c>
      <c r="I936" s="513"/>
      <c r="J936" s="513"/>
      <c r="K936" s="497" t="str">
        <f t="shared" si="330"/>
        <v/>
      </c>
      <c r="L936" s="516" t="str">
        <f t="shared" si="331"/>
        <v/>
      </c>
      <c r="M936" s="516" t="str">
        <f t="shared" si="332"/>
        <v/>
      </c>
      <c r="N936" s="516" t="str">
        <f t="shared" si="333"/>
        <v/>
      </c>
      <c r="O936" s="513"/>
      <c r="P936" s="497" t="str">
        <f t="shared" si="334"/>
        <v/>
      </c>
      <c r="Q936" s="167" t="str">
        <f t="shared" si="335"/>
        <v/>
      </c>
    </row>
    <row r="937" spans="1:17">
      <c r="A937" s="497">
        <f>Tally!B1798</f>
        <v>0</v>
      </c>
      <c r="B937" s="523">
        <f>Tally!C1798</f>
        <v>0</v>
      </c>
      <c r="C937" s="498">
        <f>Tally!V1798</f>
        <v>0</v>
      </c>
      <c r="D937" s="497">
        <f>Tally!R1798</f>
        <v>0</v>
      </c>
      <c r="E937" s="497" t="str">
        <f t="shared" si="327"/>
        <v/>
      </c>
      <c r="F937" s="513"/>
      <c r="G937" s="497" t="str">
        <f t="shared" si="328"/>
        <v/>
      </c>
      <c r="H937" s="497" t="str">
        <f t="shared" si="329"/>
        <v/>
      </c>
      <c r="I937" s="513"/>
      <c r="J937" s="513"/>
      <c r="K937" s="497" t="str">
        <f t="shared" si="330"/>
        <v/>
      </c>
      <c r="L937" s="516" t="str">
        <f t="shared" si="331"/>
        <v/>
      </c>
      <c r="M937" s="516" t="str">
        <f t="shared" si="332"/>
        <v/>
      </c>
      <c r="N937" s="516" t="str">
        <f t="shared" si="333"/>
        <v/>
      </c>
      <c r="O937" s="513"/>
      <c r="P937" s="497" t="str">
        <f t="shared" si="334"/>
        <v/>
      </c>
      <c r="Q937" s="167" t="str">
        <f t="shared" si="335"/>
        <v/>
      </c>
    </row>
    <row r="938" spans="1:17">
      <c r="A938" s="497">
        <f>Tally!B1799</f>
        <v>0</v>
      </c>
      <c r="B938" s="523">
        <f>Tally!C1799</f>
        <v>0</v>
      </c>
      <c r="C938" s="498">
        <f>Tally!V1799</f>
        <v>0</v>
      </c>
      <c r="D938" s="497">
        <f>Tally!R1799</f>
        <v>0</v>
      </c>
      <c r="E938" s="497" t="str">
        <f t="shared" si="327"/>
        <v/>
      </c>
      <c r="F938" s="513"/>
      <c r="G938" s="497" t="str">
        <f t="shared" si="328"/>
        <v/>
      </c>
      <c r="H938" s="497" t="str">
        <f t="shared" si="329"/>
        <v/>
      </c>
      <c r="I938" s="513"/>
      <c r="J938" s="513"/>
      <c r="K938" s="497" t="str">
        <f t="shared" si="330"/>
        <v/>
      </c>
      <c r="L938" s="516" t="str">
        <f t="shared" si="331"/>
        <v/>
      </c>
      <c r="M938" s="516" t="str">
        <f t="shared" si="332"/>
        <v/>
      </c>
      <c r="N938" s="516" t="str">
        <f t="shared" si="333"/>
        <v/>
      </c>
      <c r="O938" s="513"/>
      <c r="P938" s="497" t="str">
        <f t="shared" si="334"/>
        <v/>
      </c>
      <c r="Q938" s="167" t="str">
        <f t="shared" si="335"/>
        <v/>
      </c>
    </row>
    <row r="939" spans="1:17">
      <c r="A939" s="497">
        <f>Tally!B1800</f>
        <v>0</v>
      </c>
      <c r="B939" s="523">
        <f>Tally!C1800</f>
        <v>0</v>
      </c>
      <c r="C939" s="498">
        <f>Tally!V1800</f>
        <v>0</v>
      </c>
      <c r="D939" s="497">
        <f>Tally!R1800</f>
        <v>0</v>
      </c>
      <c r="E939" s="497" t="str">
        <f t="shared" si="327"/>
        <v/>
      </c>
      <c r="F939" s="513"/>
      <c r="G939" s="497" t="str">
        <f t="shared" si="328"/>
        <v/>
      </c>
      <c r="H939" s="497" t="str">
        <f t="shared" si="329"/>
        <v/>
      </c>
      <c r="I939" s="513"/>
      <c r="J939" s="513"/>
      <c r="K939" s="497" t="str">
        <f t="shared" si="330"/>
        <v/>
      </c>
      <c r="L939" s="516" t="str">
        <f t="shared" si="331"/>
        <v/>
      </c>
      <c r="M939" s="516" t="str">
        <f t="shared" si="332"/>
        <v/>
      </c>
      <c r="N939" s="516" t="str">
        <f t="shared" si="333"/>
        <v/>
      </c>
      <c r="O939" s="513"/>
      <c r="P939" s="497" t="str">
        <f t="shared" si="334"/>
        <v/>
      </c>
      <c r="Q939" s="167" t="str">
        <f t="shared" si="335"/>
        <v/>
      </c>
    </row>
    <row r="940" spans="1:17">
      <c r="A940" s="497">
        <f>Tally!B1801</f>
        <v>0</v>
      </c>
      <c r="B940" s="523">
        <f>Tally!C1801</f>
        <v>0</v>
      </c>
      <c r="C940" s="498">
        <f>Tally!V1801</f>
        <v>0</v>
      </c>
      <c r="D940" s="497">
        <f>Tally!R1801</f>
        <v>0</v>
      </c>
      <c r="E940" s="497" t="str">
        <f t="shared" si="327"/>
        <v/>
      </c>
      <c r="F940" s="513"/>
      <c r="G940" s="497" t="str">
        <f t="shared" si="328"/>
        <v/>
      </c>
      <c r="H940" s="497" t="str">
        <f t="shared" si="329"/>
        <v/>
      </c>
      <c r="I940" s="513"/>
      <c r="J940" s="513"/>
      <c r="K940" s="497" t="str">
        <f t="shared" si="330"/>
        <v/>
      </c>
      <c r="L940" s="516" t="str">
        <f t="shared" si="331"/>
        <v/>
      </c>
      <c r="M940" s="516" t="str">
        <f t="shared" si="332"/>
        <v/>
      </c>
      <c r="N940" s="516" t="str">
        <f t="shared" si="333"/>
        <v/>
      </c>
      <c r="O940" s="513"/>
      <c r="P940" s="497" t="str">
        <f t="shared" si="334"/>
        <v/>
      </c>
      <c r="Q940" s="167" t="str">
        <f t="shared" si="335"/>
        <v/>
      </c>
    </row>
    <row r="941" spans="1:17">
      <c r="A941" s="497">
        <f>Tally!B1802</f>
        <v>0</v>
      </c>
      <c r="B941" s="523">
        <f>Tally!C1802</f>
        <v>0</v>
      </c>
      <c r="C941" s="498">
        <f>Tally!V1802</f>
        <v>0</v>
      </c>
      <c r="D941" s="497">
        <f>Tally!R1802</f>
        <v>0</v>
      </c>
      <c r="E941" s="497" t="str">
        <f t="shared" si="327"/>
        <v/>
      </c>
      <c r="F941" s="513"/>
      <c r="G941" s="497" t="str">
        <f t="shared" si="328"/>
        <v/>
      </c>
      <c r="H941" s="497" t="str">
        <f t="shared" si="329"/>
        <v/>
      </c>
      <c r="I941" s="513"/>
      <c r="J941" s="513"/>
      <c r="K941" s="497" t="str">
        <f t="shared" si="330"/>
        <v/>
      </c>
      <c r="L941" s="516" t="str">
        <f t="shared" si="331"/>
        <v/>
      </c>
      <c r="M941" s="516" t="str">
        <f t="shared" si="332"/>
        <v/>
      </c>
      <c r="N941" s="516" t="str">
        <f t="shared" si="333"/>
        <v/>
      </c>
      <c r="O941" s="513"/>
      <c r="P941" s="497" t="str">
        <f t="shared" si="334"/>
        <v/>
      </c>
      <c r="Q941" s="167" t="str">
        <f t="shared" si="335"/>
        <v/>
      </c>
    </row>
    <row r="942" spans="1:17">
      <c r="A942" s="497">
        <f>Tally!B1803</f>
        <v>0</v>
      </c>
      <c r="B942" s="523">
        <f>Tally!C1803</f>
        <v>0</v>
      </c>
      <c r="C942" s="498">
        <f>Tally!V1803</f>
        <v>0</v>
      </c>
      <c r="D942" s="497">
        <f>Tally!R1803</f>
        <v>0</v>
      </c>
      <c r="E942" s="497" t="str">
        <f t="shared" si="327"/>
        <v/>
      </c>
      <c r="F942" s="513"/>
      <c r="G942" s="497" t="str">
        <f t="shared" si="328"/>
        <v/>
      </c>
      <c r="H942" s="497" t="str">
        <f t="shared" si="329"/>
        <v/>
      </c>
      <c r="I942" s="513"/>
      <c r="J942" s="513"/>
      <c r="K942" s="497" t="str">
        <f t="shared" si="330"/>
        <v/>
      </c>
      <c r="L942" s="516" t="str">
        <f t="shared" si="331"/>
        <v/>
      </c>
      <c r="M942" s="516" t="str">
        <f t="shared" si="332"/>
        <v/>
      </c>
      <c r="N942" s="516" t="str">
        <f t="shared" si="333"/>
        <v/>
      </c>
      <c r="O942" s="513"/>
      <c r="P942" s="497" t="str">
        <f t="shared" si="334"/>
        <v/>
      </c>
      <c r="Q942" s="167" t="str">
        <f t="shared" si="335"/>
        <v/>
      </c>
    </row>
    <row r="943" spans="1:17">
      <c r="A943" s="497">
        <f>Tally!B1804</f>
        <v>0</v>
      </c>
      <c r="B943" s="523">
        <f>Tally!C1804</f>
        <v>0</v>
      </c>
      <c r="C943" s="498">
        <f>Tally!V1804</f>
        <v>0</v>
      </c>
      <c r="D943" s="497">
        <f>Tally!R1804</f>
        <v>0</v>
      </c>
      <c r="E943" s="497" t="str">
        <f t="shared" si="327"/>
        <v/>
      </c>
      <c r="F943" s="513"/>
      <c r="G943" s="497" t="str">
        <f t="shared" si="328"/>
        <v/>
      </c>
      <c r="H943" s="497" t="str">
        <f t="shared" si="329"/>
        <v/>
      </c>
      <c r="I943" s="513"/>
      <c r="J943" s="513"/>
      <c r="K943" s="497" t="str">
        <f t="shared" si="330"/>
        <v/>
      </c>
      <c r="L943" s="516" t="str">
        <f t="shared" si="331"/>
        <v/>
      </c>
      <c r="M943" s="516" t="str">
        <f t="shared" si="332"/>
        <v/>
      </c>
      <c r="N943" s="516" t="str">
        <f t="shared" si="333"/>
        <v/>
      </c>
      <c r="O943" s="513"/>
      <c r="P943" s="497" t="str">
        <f t="shared" si="334"/>
        <v/>
      </c>
      <c r="Q943" s="167" t="str">
        <f t="shared" si="335"/>
        <v/>
      </c>
    </row>
    <row r="944" spans="1:17">
      <c r="A944" s="497">
        <f>Tally!B1805</f>
        <v>0</v>
      </c>
      <c r="B944" s="523">
        <f>Tally!C1805</f>
        <v>0</v>
      </c>
      <c r="C944" s="498">
        <f>Tally!V1805</f>
        <v>0</v>
      </c>
      <c r="D944" s="497">
        <f>Tally!R1805</f>
        <v>0</v>
      </c>
      <c r="E944" s="497" t="str">
        <f t="shared" si="327"/>
        <v/>
      </c>
      <c r="F944" s="513"/>
      <c r="G944" s="497" t="str">
        <f t="shared" si="328"/>
        <v/>
      </c>
      <c r="H944" s="497" t="str">
        <f t="shared" si="329"/>
        <v/>
      </c>
      <c r="I944" s="513"/>
      <c r="J944" s="513"/>
      <c r="K944" s="497" t="str">
        <f t="shared" si="330"/>
        <v/>
      </c>
      <c r="L944" s="516" t="str">
        <f t="shared" si="331"/>
        <v/>
      </c>
      <c r="M944" s="516" t="str">
        <f t="shared" si="332"/>
        <v/>
      </c>
      <c r="N944" s="516" t="str">
        <f t="shared" si="333"/>
        <v/>
      </c>
      <c r="O944" s="513"/>
      <c r="P944" s="497" t="str">
        <f t="shared" si="334"/>
        <v/>
      </c>
      <c r="Q944" s="167" t="str">
        <f t="shared" si="335"/>
        <v/>
      </c>
    </row>
    <row r="945" spans="1:17">
      <c r="A945" s="497">
        <f>Tally!B1806</f>
        <v>0</v>
      </c>
      <c r="B945" s="523">
        <f>Tally!C1806</f>
        <v>0</v>
      </c>
      <c r="C945" s="498">
        <f>Tally!V1806</f>
        <v>0</v>
      </c>
      <c r="D945" s="497">
        <f>Tally!R1806</f>
        <v>0</v>
      </c>
      <c r="E945" s="497" t="str">
        <f t="shared" si="327"/>
        <v/>
      </c>
      <c r="F945" s="513"/>
      <c r="G945" s="497" t="str">
        <f t="shared" si="328"/>
        <v/>
      </c>
      <c r="H945" s="497" t="str">
        <f t="shared" si="329"/>
        <v/>
      </c>
      <c r="I945" s="513"/>
      <c r="J945" s="513"/>
      <c r="K945" s="497" t="str">
        <f t="shared" si="330"/>
        <v/>
      </c>
      <c r="L945" s="516" t="str">
        <f t="shared" si="331"/>
        <v/>
      </c>
      <c r="M945" s="516" t="str">
        <f t="shared" si="332"/>
        <v/>
      </c>
      <c r="N945" s="516" t="str">
        <f t="shared" si="333"/>
        <v/>
      </c>
      <c r="O945" s="513"/>
      <c r="P945" s="497" t="str">
        <f t="shared" si="334"/>
        <v/>
      </c>
      <c r="Q945" s="167" t="str">
        <f t="shared" si="335"/>
        <v/>
      </c>
    </row>
    <row r="946" spans="1:17">
      <c r="A946" s="497">
        <f>Tally!B1807</f>
        <v>0</v>
      </c>
      <c r="B946" s="523">
        <f>Tally!C1807</f>
        <v>0</v>
      </c>
      <c r="C946" s="498">
        <f>Tally!V1807</f>
        <v>0</v>
      </c>
      <c r="D946" s="497">
        <f>Tally!R1807</f>
        <v>0</v>
      </c>
      <c r="E946" s="497" t="str">
        <f t="shared" si="327"/>
        <v/>
      </c>
      <c r="F946" s="513"/>
      <c r="G946" s="497" t="str">
        <f t="shared" si="328"/>
        <v/>
      </c>
      <c r="H946" s="497" t="str">
        <f t="shared" si="329"/>
        <v/>
      </c>
      <c r="I946" s="513"/>
      <c r="J946" s="513"/>
      <c r="K946" s="497" t="str">
        <f t="shared" si="330"/>
        <v/>
      </c>
      <c r="L946" s="516" t="str">
        <f t="shared" si="331"/>
        <v/>
      </c>
      <c r="M946" s="516" t="str">
        <f t="shared" si="332"/>
        <v/>
      </c>
      <c r="N946" s="516" t="str">
        <f t="shared" si="333"/>
        <v/>
      </c>
      <c r="O946" s="513"/>
      <c r="P946" s="497" t="str">
        <f t="shared" si="334"/>
        <v/>
      </c>
      <c r="Q946" s="167" t="str">
        <f t="shared" si="335"/>
        <v/>
      </c>
    </row>
    <row r="947" spans="1:17">
      <c r="A947" s="497">
        <f>Tally!B1808</f>
        <v>0</v>
      </c>
      <c r="B947" s="523">
        <f>Tally!C1808</f>
        <v>0</v>
      </c>
      <c r="C947" s="498">
        <f>Tally!V1808</f>
        <v>0</v>
      </c>
      <c r="D947" s="497">
        <f>Tally!R1808</f>
        <v>0</v>
      </c>
      <c r="E947" s="497" t="str">
        <f t="shared" si="327"/>
        <v/>
      </c>
      <c r="F947" s="513"/>
      <c r="G947" s="497" t="str">
        <f t="shared" si="328"/>
        <v/>
      </c>
      <c r="H947" s="497" t="str">
        <f t="shared" si="329"/>
        <v/>
      </c>
      <c r="I947" s="513"/>
      <c r="J947" s="513"/>
      <c r="K947" s="497" t="str">
        <f t="shared" si="330"/>
        <v/>
      </c>
      <c r="L947" s="516" t="str">
        <f t="shared" si="331"/>
        <v/>
      </c>
      <c r="M947" s="516" t="str">
        <f t="shared" si="332"/>
        <v/>
      </c>
      <c r="N947" s="516" t="str">
        <f t="shared" si="333"/>
        <v/>
      </c>
      <c r="O947" s="513"/>
      <c r="P947" s="497" t="str">
        <f t="shared" si="334"/>
        <v/>
      </c>
      <c r="Q947" s="167" t="str">
        <f t="shared" si="335"/>
        <v/>
      </c>
    </row>
    <row r="948" spans="1:17">
      <c r="A948" s="497">
        <f>Tally!B1809</f>
        <v>0</v>
      </c>
      <c r="B948" s="523">
        <f>Tally!C1809</f>
        <v>0</v>
      </c>
      <c r="C948" s="498">
        <f>Tally!V1809</f>
        <v>0</v>
      </c>
      <c r="D948" s="497">
        <f>Tally!R1809</f>
        <v>0</v>
      </c>
      <c r="E948" s="497" t="str">
        <f t="shared" si="327"/>
        <v/>
      </c>
      <c r="F948" s="513"/>
      <c r="G948" s="497" t="str">
        <f t="shared" si="328"/>
        <v/>
      </c>
      <c r="H948" s="497" t="str">
        <f t="shared" si="329"/>
        <v/>
      </c>
      <c r="I948" s="513"/>
      <c r="J948" s="513"/>
      <c r="K948" s="497" t="str">
        <f t="shared" si="330"/>
        <v/>
      </c>
      <c r="L948" s="516" t="str">
        <f t="shared" si="331"/>
        <v/>
      </c>
      <c r="M948" s="516" t="str">
        <f t="shared" si="332"/>
        <v/>
      </c>
      <c r="N948" s="516" t="str">
        <f t="shared" si="333"/>
        <v/>
      </c>
      <c r="O948" s="513"/>
      <c r="P948" s="497" t="str">
        <f t="shared" si="334"/>
        <v/>
      </c>
      <c r="Q948" s="167" t="str">
        <f t="shared" si="335"/>
        <v/>
      </c>
    </row>
    <row r="949" spans="1:17">
      <c r="A949" s="497">
        <f>Tally!B1810</f>
        <v>0</v>
      </c>
      <c r="B949" s="523">
        <f>Tally!C1810</f>
        <v>0</v>
      </c>
      <c r="C949" s="498">
        <f>Tally!V1810</f>
        <v>0</v>
      </c>
      <c r="D949" s="497">
        <f>Tally!R1810</f>
        <v>0</v>
      </c>
      <c r="E949" s="497" t="str">
        <f t="shared" si="327"/>
        <v/>
      </c>
      <c r="F949" s="513"/>
      <c r="G949" s="497" t="str">
        <f t="shared" si="328"/>
        <v/>
      </c>
      <c r="H949" s="497" t="str">
        <f t="shared" si="329"/>
        <v/>
      </c>
      <c r="I949" s="513"/>
      <c r="J949" s="513"/>
      <c r="K949" s="497" t="str">
        <f t="shared" si="330"/>
        <v/>
      </c>
      <c r="L949" s="516" t="str">
        <f t="shared" si="331"/>
        <v/>
      </c>
      <c r="M949" s="516" t="str">
        <f t="shared" si="332"/>
        <v/>
      </c>
      <c r="N949" s="516" t="str">
        <f t="shared" si="333"/>
        <v/>
      </c>
      <c r="O949" s="513"/>
      <c r="P949" s="497" t="str">
        <f t="shared" si="334"/>
        <v/>
      </c>
      <c r="Q949" s="167" t="str">
        <f t="shared" si="335"/>
        <v/>
      </c>
    </row>
    <row r="950" spans="1:17">
      <c r="A950" s="497">
        <f>Tally!B1811</f>
        <v>0</v>
      </c>
      <c r="B950" s="523">
        <f>Tally!C1811</f>
        <v>0</v>
      </c>
      <c r="C950" s="498">
        <f>Tally!V1811</f>
        <v>0</v>
      </c>
      <c r="D950" s="497">
        <f>Tally!R1811</f>
        <v>0</v>
      </c>
      <c r="E950" s="497" t="str">
        <f t="shared" si="327"/>
        <v/>
      </c>
      <c r="F950" s="513"/>
      <c r="G950" s="497" t="str">
        <f t="shared" si="328"/>
        <v/>
      </c>
      <c r="H950" s="497" t="str">
        <f t="shared" si="329"/>
        <v/>
      </c>
      <c r="I950" s="513"/>
      <c r="J950" s="513"/>
      <c r="K950" s="497" t="str">
        <f t="shared" si="330"/>
        <v/>
      </c>
      <c r="L950" s="516" t="str">
        <f t="shared" si="331"/>
        <v/>
      </c>
      <c r="M950" s="516" t="str">
        <f t="shared" si="332"/>
        <v/>
      </c>
      <c r="N950" s="516" t="str">
        <f t="shared" si="333"/>
        <v/>
      </c>
      <c r="O950" s="513"/>
      <c r="P950" s="497" t="str">
        <f t="shared" si="334"/>
        <v/>
      </c>
      <c r="Q950" s="167" t="str">
        <f t="shared" si="335"/>
        <v/>
      </c>
    </row>
    <row r="951" spans="1:17">
      <c r="A951" s="497">
        <f>Tally!B1812</f>
        <v>0</v>
      </c>
      <c r="B951" s="523">
        <f>Tally!C1812</f>
        <v>0</v>
      </c>
      <c r="C951" s="498">
        <f>Tally!V1812</f>
        <v>0</v>
      </c>
      <c r="D951" s="497">
        <f>Tally!R1812</f>
        <v>0</v>
      </c>
      <c r="E951" s="497" t="str">
        <f t="shared" si="327"/>
        <v/>
      </c>
      <c r="F951" s="513"/>
      <c r="G951" s="497" t="str">
        <f t="shared" si="328"/>
        <v/>
      </c>
      <c r="H951" s="497" t="str">
        <f t="shared" si="329"/>
        <v/>
      </c>
      <c r="I951" s="513"/>
      <c r="J951" s="513"/>
      <c r="K951" s="497" t="str">
        <f t="shared" si="330"/>
        <v/>
      </c>
      <c r="L951" s="516" t="str">
        <f t="shared" si="331"/>
        <v/>
      </c>
      <c r="M951" s="516" t="str">
        <f t="shared" si="332"/>
        <v/>
      </c>
      <c r="N951" s="516" t="str">
        <f t="shared" si="333"/>
        <v/>
      </c>
      <c r="O951" s="513"/>
      <c r="P951" s="497" t="str">
        <f t="shared" si="334"/>
        <v/>
      </c>
      <c r="Q951" s="167" t="str">
        <f t="shared" si="335"/>
        <v/>
      </c>
    </row>
    <row r="952" spans="1:17">
      <c r="A952" s="497">
        <f>Tally!B1813</f>
        <v>0</v>
      </c>
      <c r="B952" s="523">
        <f>Tally!C1813</f>
        <v>0</v>
      </c>
      <c r="C952" s="498">
        <f>Tally!V1813</f>
        <v>0</v>
      </c>
      <c r="D952" s="497">
        <f>Tally!R1813</f>
        <v>0</v>
      </c>
      <c r="E952" s="497" t="str">
        <f t="shared" si="327"/>
        <v/>
      </c>
      <c r="F952" s="513"/>
      <c r="G952" s="497" t="str">
        <f t="shared" si="328"/>
        <v/>
      </c>
      <c r="H952" s="497" t="str">
        <f t="shared" si="329"/>
        <v/>
      </c>
      <c r="I952" s="513"/>
      <c r="J952" s="513"/>
      <c r="K952" s="497" t="str">
        <f t="shared" si="330"/>
        <v/>
      </c>
      <c r="L952" s="516" t="str">
        <f t="shared" si="331"/>
        <v/>
      </c>
      <c r="M952" s="516" t="str">
        <f t="shared" si="332"/>
        <v/>
      </c>
      <c r="N952" s="516" t="str">
        <f t="shared" si="333"/>
        <v/>
      </c>
      <c r="O952" s="513"/>
      <c r="P952" s="497" t="str">
        <f t="shared" si="334"/>
        <v/>
      </c>
      <c r="Q952" s="167" t="str">
        <f t="shared" si="335"/>
        <v/>
      </c>
    </row>
    <row r="953" spans="1:17">
      <c r="A953" s="497">
        <f>Tally!B1814</f>
        <v>0</v>
      </c>
      <c r="B953" s="523">
        <f>Tally!C1814</f>
        <v>0</v>
      </c>
      <c r="C953" s="498">
        <f>Tally!V1814</f>
        <v>0</v>
      </c>
      <c r="D953" s="497">
        <f>Tally!R1814</f>
        <v>0</v>
      </c>
      <c r="E953" s="497" t="str">
        <f t="shared" si="327"/>
        <v/>
      </c>
      <c r="F953" s="513"/>
      <c r="G953" s="497" t="str">
        <f t="shared" si="328"/>
        <v/>
      </c>
      <c r="H953" s="497" t="str">
        <f t="shared" si="329"/>
        <v/>
      </c>
      <c r="I953" s="513"/>
      <c r="J953" s="513"/>
      <c r="K953" s="497" t="str">
        <f t="shared" si="330"/>
        <v/>
      </c>
      <c r="L953" s="516" t="str">
        <f t="shared" si="331"/>
        <v/>
      </c>
      <c r="M953" s="516" t="str">
        <f t="shared" si="332"/>
        <v/>
      </c>
      <c r="N953" s="516" t="str">
        <f t="shared" si="333"/>
        <v/>
      </c>
      <c r="O953" s="513"/>
      <c r="P953" s="497" t="str">
        <f t="shared" si="334"/>
        <v/>
      </c>
      <c r="Q953" s="167" t="str">
        <f t="shared" si="335"/>
        <v/>
      </c>
    </row>
    <row r="954" spans="1:17">
      <c r="A954" s="497">
        <f>Tally!B1815</f>
        <v>0</v>
      </c>
      <c r="B954" s="523">
        <f>Tally!C1815</f>
        <v>0</v>
      </c>
      <c r="C954" s="498">
        <f>Tally!V1815</f>
        <v>0</v>
      </c>
      <c r="D954" s="497">
        <f>Tally!R1815</f>
        <v>0</v>
      </c>
      <c r="E954" s="497" t="str">
        <f t="shared" si="327"/>
        <v/>
      </c>
      <c r="F954" s="513"/>
      <c r="G954" s="497" t="str">
        <f t="shared" si="328"/>
        <v/>
      </c>
      <c r="H954" s="497" t="str">
        <f t="shared" si="329"/>
        <v/>
      </c>
      <c r="I954" s="513"/>
      <c r="J954" s="513"/>
      <c r="K954" s="497" t="str">
        <f t="shared" si="330"/>
        <v/>
      </c>
      <c r="L954" s="516" t="str">
        <f t="shared" si="331"/>
        <v/>
      </c>
      <c r="M954" s="516" t="str">
        <f t="shared" si="332"/>
        <v/>
      </c>
      <c r="N954" s="516" t="str">
        <f t="shared" si="333"/>
        <v/>
      </c>
      <c r="O954" s="513"/>
      <c r="P954" s="497" t="str">
        <f t="shared" si="334"/>
        <v/>
      </c>
      <c r="Q954" s="167" t="str">
        <f t="shared" si="335"/>
        <v/>
      </c>
    </row>
    <row r="955" spans="1:17">
      <c r="A955" s="497">
        <f>Tally!B1816</f>
        <v>0</v>
      </c>
      <c r="B955" s="523">
        <f>Tally!C1816</f>
        <v>0</v>
      </c>
      <c r="C955" s="498">
        <f>Tally!V1816</f>
        <v>0</v>
      </c>
      <c r="D955" s="497">
        <f>Tally!R1816</f>
        <v>0</v>
      </c>
      <c r="E955" s="497" t="str">
        <f t="shared" si="327"/>
        <v/>
      </c>
      <c r="F955" s="513"/>
      <c r="G955" s="497" t="str">
        <f t="shared" si="328"/>
        <v/>
      </c>
      <c r="H955" s="497" t="str">
        <f t="shared" si="329"/>
        <v/>
      </c>
      <c r="I955" s="513"/>
      <c r="J955" s="513"/>
      <c r="K955" s="497" t="str">
        <f t="shared" si="330"/>
        <v/>
      </c>
      <c r="L955" s="516" t="str">
        <f t="shared" si="331"/>
        <v/>
      </c>
      <c r="M955" s="516" t="str">
        <f t="shared" si="332"/>
        <v/>
      </c>
      <c r="N955" s="516" t="str">
        <f t="shared" si="333"/>
        <v/>
      </c>
      <c r="O955" s="513"/>
      <c r="P955" s="497" t="str">
        <f t="shared" si="334"/>
        <v/>
      </c>
      <c r="Q955" s="167" t="str">
        <f t="shared" si="335"/>
        <v/>
      </c>
    </row>
    <row r="956" spans="1:17">
      <c r="A956" s="497">
        <f>Tally!B1817</f>
        <v>0</v>
      </c>
      <c r="B956" s="523">
        <f>Tally!C1817</f>
        <v>0</v>
      </c>
      <c r="C956" s="498">
        <f>Tally!V1817</f>
        <v>0</v>
      </c>
      <c r="D956" s="497">
        <f>Tally!R1817</f>
        <v>0</v>
      </c>
      <c r="E956" s="497" t="str">
        <f t="shared" si="327"/>
        <v/>
      </c>
      <c r="F956" s="513"/>
      <c r="G956" s="497" t="str">
        <f t="shared" si="328"/>
        <v/>
      </c>
      <c r="H956" s="497" t="str">
        <f t="shared" si="329"/>
        <v/>
      </c>
      <c r="I956" s="513"/>
      <c r="J956" s="513"/>
      <c r="K956" s="497" t="str">
        <f t="shared" si="330"/>
        <v/>
      </c>
      <c r="L956" s="516" t="str">
        <f t="shared" si="331"/>
        <v/>
      </c>
      <c r="M956" s="516" t="str">
        <f t="shared" si="332"/>
        <v/>
      </c>
      <c r="N956" s="516" t="str">
        <f t="shared" si="333"/>
        <v/>
      </c>
      <c r="O956" s="513"/>
      <c r="P956" s="497" t="str">
        <f t="shared" si="334"/>
        <v/>
      </c>
      <c r="Q956" s="167" t="str">
        <f t="shared" si="335"/>
        <v/>
      </c>
    </row>
    <row r="958" spans="1:17" ht="13.5" thickBot="1"/>
    <row r="959" spans="1:17" ht="13.5" thickBot="1">
      <c r="E959" s="613" t="str">
        <f>"Totals For "&amp;A961</f>
        <v>Totals For SPECIAL EDUCATION</v>
      </c>
      <c r="F959" s="614"/>
      <c r="G959" s="614"/>
      <c r="H959" s="614"/>
      <c r="I959" s="614"/>
      <c r="J959" s="614"/>
      <c r="K959" s="615"/>
    </row>
    <row r="960" spans="1:17" ht="13.5" thickBot="1">
      <c r="A960" s="252" t="s">
        <v>154</v>
      </c>
      <c r="E960" s="616" t="s">
        <v>252</v>
      </c>
      <c r="F960" s="578"/>
      <c r="G960" s="578"/>
      <c r="H960" s="521">
        <f>SUM(N963:N1002)</f>
        <v>0</v>
      </c>
      <c r="I960" s="616" t="s">
        <v>232</v>
      </c>
      <c r="J960" s="578"/>
      <c r="K960" s="520">
        <f>SUM(P963:P1002)</f>
        <v>0</v>
      </c>
    </row>
    <row r="961" spans="1:17" ht="13.5" thickBot="1">
      <c r="A961" s="613" t="str">
        <f>Tally!B1861</f>
        <v>SPECIAL EDUCATION</v>
      </c>
      <c r="B961" s="615"/>
      <c r="E961" s="495"/>
      <c r="F961" s="619" t="s">
        <v>253</v>
      </c>
      <c r="G961" s="619"/>
      <c r="H961" s="620" t="str">
        <f>IF(K960="","",IF(K960&gt;0,"Lost FTE", IF(K960&lt;0,"Gained FTE","Even")))</f>
        <v>Even</v>
      </c>
      <c r="I961" s="620"/>
      <c r="J961" s="510"/>
      <c r="K961" s="496"/>
    </row>
    <row r="962" spans="1:17" ht="51">
      <c r="A962" s="502" t="s">
        <v>38</v>
      </c>
      <c r="B962" s="2" t="s">
        <v>39</v>
      </c>
      <c r="C962" s="494" t="s">
        <v>43</v>
      </c>
      <c r="D962" s="159" t="s">
        <v>239</v>
      </c>
      <c r="E962" s="159" t="s">
        <v>240</v>
      </c>
      <c r="F962" s="159" t="s">
        <v>241</v>
      </c>
      <c r="G962" s="159" t="s">
        <v>242</v>
      </c>
      <c r="H962" s="159" t="s">
        <v>243</v>
      </c>
      <c r="I962" s="159" t="s">
        <v>244</v>
      </c>
      <c r="J962" s="511" t="s">
        <v>245</v>
      </c>
      <c r="K962" s="511" t="s">
        <v>246</v>
      </c>
      <c r="L962" s="159" t="s">
        <v>247</v>
      </c>
      <c r="M962" s="159" t="s">
        <v>248</v>
      </c>
      <c r="N962" s="159" t="s">
        <v>249</v>
      </c>
      <c r="O962" s="512" t="s">
        <v>250</v>
      </c>
      <c r="P962" s="159" t="s">
        <v>251</v>
      </c>
    </row>
    <row r="963" spans="1:17">
      <c r="A963" s="497">
        <f>Tally!B1865</f>
        <v>0</v>
      </c>
      <c r="B963" s="523">
        <f>Tally!C1865</f>
        <v>0</v>
      </c>
      <c r="C963" s="498">
        <f>Tally!V1865</f>
        <v>0</v>
      </c>
      <c r="D963" s="497">
        <f>Tally!R1865</f>
        <v>0</v>
      </c>
      <c r="E963" s="497" t="str">
        <f t="shared" ref="E963" si="336">IFERROR(C963/D963,"")</f>
        <v/>
      </c>
      <c r="F963" s="513"/>
      <c r="G963" s="497" t="str">
        <f t="shared" ref="G963" si="337">IFERROR(IF(F963&lt;&gt;"",F963-E963,$C$7-E963),"")</f>
        <v/>
      </c>
      <c r="H963" s="497" t="str">
        <f t="shared" ref="H963" si="338">IFERROR(G963*D963,"")</f>
        <v/>
      </c>
      <c r="I963" s="513"/>
      <c r="J963" s="513"/>
      <c r="K963" s="497" t="str">
        <f t="shared" ref="K963" si="339">IFERROR($C$10/E963,"")</f>
        <v/>
      </c>
      <c r="L963" s="516" t="str">
        <f t="shared" ref="L963" si="340">IFERROR(IF(AND(I963&lt;&gt;"",J963=""),I963/$C$5/E963, IF(AND(I963&lt;&gt;"",J963&lt;&gt;""),I963/J963/E963,IF(AND(I963="",J963&lt;&gt;""),$C$3/J963/E963,$C$6/E963))),"")</f>
        <v/>
      </c>
      <c r="M963" s="516" t="str">
        <f t="shared" ref="M963" si="341">IFERROR(L963-$C$8,"")</f>
        <v/>
      </c>
      <c r="N963" s="516" t="str">
        <f t="shared" ref="N963" si="342">IFERROR(IF(M963&gt;0,M963*E963,IF(M963&lt;0,M963*H963*-1,"")),"")</f>
        <v/>
      </c>
      <c r="O963" s="513"/>
      <c r="P963" s="497" t="str">
        <f t="shared" ref="P963" si="343">IFERROR((IF(O963&lt;&gt;"",H963/O963,H963/$C$12)),"")</f>
        <v/>
      </c>
      <c r="Q963" s="167" t="str">
        <f t="shared" ref="Q963" si="344">IF(P963="","",IF(P963&gt;0,"Lost FTE", IF(P963&lt;0,"Gained FTE","Even")))</f>
        <v/>
      </c>
    </row>
    <row r="964" spans="1:17">
      <c r="A964" s="497">
        <f>Tally!B1866</f>
        <v>0</v>
      </c>
      <c r="B964" s="523">
        <f>Tally!C1866</f>
        <v>0</v>
      </c>
      <c r="C964" s="498">
        <f>Tally!V1866</f>
        <v>0</v>
      </c>
      <c r="D964" s="497">
        <f>Tally!R1866</f>
        <v>0</v>
      </c>
      <c r="E964" s="497" t="str">
        <f t="shared" ref="E964:E1005" si="345">IFERROR(C964/D964,"")</f>
        <v/>
      </c>
      <c r="F964" s="513"/>
      <c r="G964" s="497" t="str">
        <f t="shared" ref="G964:G1005" si="346">IFERROR(IF(F964&lt;&gt;"",F964-E964,$C$7-E964),"")</f>
        <v/>
      </c>
      <c r="H964" s="497" t="str">
        <f t="shared" ref="H964:H1005" si="347">IFERROR(G964*D964,"")</f>
        <v/>
      </c>
      <c r="I964" s="513"/>
      <c r="J964" s="513"/>
      <c r="K964" s="497" t="str">
        <f t="shared" ref="K964:K1005" si="348">IFERROR($C$10/E964,"")</f>
        <v/>
      </c>
      <c r="L964" s="516" t="str">
        <f t="shared" ref="L964:L1005" si="349">IFERROR(IF(AND(I964&lt;&gt;"",J964=""),I964/$C$5/E964, IF(AND(I964&lt;&gt;"",J964&lt;&gt;""),I964/J964/E964,IF(AND(I964="",J964&lt;&gt;""),$C$3/J964/E964,$C$6/E964))),"")</f>
        <v/>
      </c>
      <c r="M964" s="516" t="str">
        <f t="shared" ref="M964:M1005" si="350">IFERROR(L964-$C$8,"")</f>
        <v/>
      </c>
      <c r="N964" s="516" t="str">
        <f t="shared" ref="N964:N1005" si="351">IFERROR(IF(M964&gt;0,M964*E964,IF(M964&lt;0,M964*H964*-1,"")),"")</f>
        <v/>
      </c>
      <c r="O964" s="513"/>
      <c r="P964" s="497" t="str">
        <f t="shared" ref="P964:P1005" si="352">IFERROR((IF(O964&lt;&gt;"",H964/O964,H964/$C$12)),"")</f>
        <v/>
      </c>
      <c r="Q964" s="167" t="str">
        <f t="shared" ref="Q964:Q1005" si="353">IF(P964="","",IF(P964&gt;0,"Lost FTE", IF(P964&lt;0,"Gained FTE","Even")))</f>
        <v/>
      </c>
    </row>
    <row r="965" spans="1:17">
      <c r="A965" s="497">
        <f>Tally!B1867</f>
        <v>0</v>
      </c>
      <c r="B965" s="523">
        <f>Tally!C1867</f>
        <v>0</v>
      </c>
      <c r="C965" s="498">
        <f>Tally!V1867</f>
        <v>0</v>
      </c>
      <c r="D965" s="497">
        <f>Tally!R1867</f>
        <v>0</v>
      </c>
      <c r="E965" s="497" t="str">
        <f t="shared" si="345"/>
        <v/>
      </c>
      <c r="F965" s="513"/>
      <c r="G965" s="497" t="str">
        <f t="shared" si="346"/>
        <v/>
      </c>
      <c r="H965" s="497" t="str">
        <f t="shared" si="347"/>
        <v/>
      </c>
      <c r="I965" s="513"/>
      <c r="J965" s="513"/>
      <c r="K965" s="497" t="str">
        <f t="shared" si="348"/>
        <v/>
      </c>
      <c r="L965" s="516" t="str">
        <f t="shared" si="349"/>
        <v/>
      </c>
      <c r="M965" s="516" t="str">
        <f t="shared" si="350"/>
        <v/>
      </c>
      <c r="N965" s="516" t="str">
        <f t="shared" si="351"/>
        <v/>
      </c>
      <c r="O965" s="513"/>
      <c r="P965" s="497" t="str">
        <f t="shared" si="352"/>
        <v/>
      </c>
      <c r="Q965" s="167" t="str">
        <f t="shared" si="353"/>
        <v/>
      </c>
    </row>
    <row r="966" spans="1:17">
      <c r="A966" s="497">
        <f>Tally!B1868</f>
        <v>0</v>
      </c>
      <c r="B966" s="523">
        <f>Tally!C1868</f>
        <v>0</v>
      </c>
      <c r="C966" s="498">
        <f>Tally!V1868</f>
        <v>0</v>
      </c>
      <c r="D966" s="497">
        <f>Tally!R1868</f>
        <v>0</v>
      </c>
      <c r="E966" s="497" t="str">
        <f t="shared" si="345"/>
        <v/>
      </c>
      <c r="F966" s="513"/>
      <c r="G966" s="497" t="str">
        <f t="shared" si="346"/>
        <v/>
      </c>
      <c r="H966" s="497" t="str">
        <f t="shared" si="347"/>
        <v/>
      </c>
      <c r="I966" s="513"/>
      <c r="J966" s="513"/>
      <c r="K966" s="497" t="str">
        <f t="shared" si="348"/>
        <v/>
      </c>
      <c r="L966" s="516" t="str">
        <f t="shared" si="349"/>
        <v/>
      </c>
      <c r="M966" s="516" t="str">
        <f t="shared" si="350"/>
        <v/>
      </c>
      <c r="N966" s="516" t="str">
        <f t="shared" si="351"/>
        <v/>
      </c>
      <c r="O966" s="513"/>
      <c r="P966" s="497" t="str">
        <f t="shared" si="352"/>
        <v/>
      </c>
      <c r="Q966" s="167" t="str">
        <f t="shared" si="353"/>
        <v/>
      </c>
    </row>
    <row r="967" spans="1:17">
      <c r="A967" s="497">
        <f>Tally!B1869</f>
        <v>0</v>
      </c>
      <c r="B967" s="523">
        <f>Tally!C1869</f>
        <v>0</v>
      </c>
      <c r="C967" s="498">
        <f>Tally!V1869</f>
        <v>0</v>
      </c>
      <c r="D967" s="497">
        <f>Tally!R1869</f>
        <v>0</v>
      </c>
      <c r="E967" s="497" t="str">
        <f t="shared" si="345"/>
        <v/>
      </c>
      <c r="F967" s="513"/>
      <c r="G967" s="497" t="str">
        <f t="shared" si="346"/>
        <v/>
      </c>
      <c r="H967" s="497" t="str">
        <f t="shared" si="347"/>
        <v/>
      </c>
      <c r="I967" s="513"/>
      <c r="J967" s="513"/>
      <c r="K967" s="497" t="str">
        <f t="shared" si="348"/>
        <v/>
      </c>
      <c r="L967" s="516" t="str">
        <f t="shared" si="349"/>
        <v/>
      </c>
      <c r="M967" s="516" t="str">
        <f t="shared" si="350"/>
        <v/>
      </c>
      <c r="N967" s="516" t="str">
        <f t="shared" si="351"/>
        <v/>
      </c>
      <c r="O967" s="513"/>
      <c r="P967" s="497" t="str">
        <f t="shared" si="352"/>
        <v/>
      </c>
      <c r="Q967" s="167" t="str">
        <f t="shared" si="353"/>
        <v/>
      </c>
    </row>
    <row r="968" spans="1:17">
      <c r="A968" s="497">
        <f>Tally!B1870</f>
        <v>0</v>
      </c>
      <c r="B968" s="523">
        <f>Tally!C1870</f>
        <v>0</v>
      </c>
      <c r="C968" s="498">
        <f>Tally!V1870</f>
        <v>0</v>
      </c>
      <c r="D968" s="497">
        <f>Tally!R1870</f>
        <v>0</v>
      </c>
      <c r="E968" s="497" t="str">
        <f t="shared" si="345"/>
        <v/>
      </c>
      <c r="F968" s="513"/>
      <c r="G968" s="497" t="str">
        <f t="shared" si="346"/>
        <v/>
      </c>
      <c r="H968" s="497" t="str">
        <f t="shared" si="347"/>
        <v/>
      </c>
      <c r="I968" s="513"/>
      <c r="J968" s="513"/>
      <c r="K968" s="497" t="str">
        <f t="shared" si="348"/>
        <v/>
      </c>
      <c r="L968" s="516" t="str">
        <f t="shared" si="349"/>
        <v/>
      </c>
      <c r="M968" s="516" t="str">
        <f t="shared" si="350"/>
        <v/>
      </c>
      <c r="N968" s="516" t="str">
        <f t="shared" si="351"/>
        <v/>
      </c>
      <c r="O968" s="513"/>
      <c r="P968" s="497" t="str">
        <f t="shared" si="352"/>
        <v/>
      </c>
      <c r="Q968" s="167" t="str">
        <f t="shared" si="353"/>
        <v/>
      </c>
    </row>
    <row r="969" spans="1:17">
      <c r="A969" s="497">
        <f>Tally!B1871</f>
        <v>0</v>
      </c>
      <c r="B969" s="523">
        <f>Tally!C1871</f>
        <v>0</v>
      </c>
      <c r="C969" s="498">
        <f>Tally!V1871</f>
        <v>0</v>
      </c>
      <c r="D969" s="497">
        <f>Tally!R1871</f>
        <v>0</v>
      </c>
      <c r="E969" s="497" t="str">
        <f t="shared" si="345"/>
        <v/>
      </c>
      <c r="F969" s="513"/>
      <c r="G969" s="497" t="str">
        <f t="shared" si="346"/>
        <v/>
      </c>
      <c r="H969" s="497" t="str">
        <f t="shared" si="347"/>
        <v/>
      </c>
      <c r="I969" s="513"/>
      <c r="J969" s="513"/>
      <c r="K969" s="497" t="str">
        <f t="shared" si="348"/>
        <v/>
      </c>
      <c r="L969" s="516" t="str">
        <f t="shared" si="349"/>
        <v/>
      </c>
      <c r="M969" s="516" t="str">
        <f t="shared" si="350"/>
        <v/>
      </c>
      <c r="N969" s="516" t="str">
        <f t="shared" si="351"/>
        <v/>
      </c>
      <c r="O969" s="513"/>
      <c r="P969" s="497" t="str">
        <f t="shared" si="352"/>
        <v/>
      </c>
      <c r="Q969" s="167" t="str">
        <f t="shared" si="353"/>
        <v/>
      </c>
    </row>
    <row r="970" spans="1:17">
      <c r="A970" s="497">
        <f>Tally!B1872</f>
        <v>0</v>
      </c>
      <c r="B970" s="523">
        <f>Tally!C1872</f>
        <v>0</v>
      </c>
      <c r="C970" s="498">
        <f>Tally!V1872</f>
        <v>0</v>
      </c>
      <c r="D970" s="497">
        <f>Tally!R1872</f>
        <v>0</v>
      </c>
      <c r="E970" s="497" t="str">
        <f t="shared" si="345"/>
        <v/>
      </c>
      <c r="F970" s="513"/>
      <c r="G970" s="497" t="str">
        <f t="shared" si="346"/>
        <v/>
      </c>
      <c r="H970" s="497" t="str">
        <f t="shared" si="347"/>
        <v/>
      </c>
      <c r="I970" s="513"/>
      <c r="J970" s="513"/>
      <c r="K970" s="497" t="str">
        <f t="shared" si="348"/>
        <v/>
      </c>
      <c r="L970" s="516" t="str">
        <f t="shared" si="349"/>
        <v/>
      </c>
      <c r="M970" s="516" t="str">
        <f t="shared" si="350"/>
        <v/>
      </c>
      <c r="N970" s="516" t="str">
        <f t="shared" si="351"/>
        <v/>
      </c>
      <c r="O970" s="513"/>
      <c r="P970" s="497" t="str">
        <f t="shared" si="352"/>
        <v/>
      </c>
      <c r="Q970" s="167" t="str">
        <f t="shared" si="353"/>
        <v/>
      </c>
    </row>
    <row r="971" spans="1:17">
      <c r="A971" s="497">
        <f>Tally!B1873</f>
        <v>0</v>
      </c>
      <c r="B971" s="523">
        <f>Tally!C1873</f>
        <v>0</v>
      </c>
      <c r="C971" s="498">
        <f>Tally!V1873</f>
        <v>0</v>
      </c>
      <c r="D971" s="497">
        <f>Tally!R1873</f>
        <v>0</v>
      </c>
      <c r="E971" s="497" t="str">
        <f t="shared" si="345"/>
        <v/>
      </c>
      <c r="F971" s="513"/>
      <c r="G971" s="497" t="str">
        <f t="shared" si="346"/>
        <v/>
      </c>
      <c r="H971" s="497" t="str">
        <f t="shared" si="347"/>
        <v/>
      </c>
      <c r="I971" s="513"/>
      <c r="J971" s="513"/>
      <c r="K971" s="497" t="str">
        <f t="shared" si="348"/>
        <v/>
      </c>
      <c r="L971" s="516" t="str">
        <f t="shared" si="349"/>
        <v/>
      </c>
      <c r="M971" s="516" t="str">
        <f t="shared" si="350"/>
        <v/>
      </c>
      <c r="N971" s="516" t="str">
        <f t="shared" si="351"/>
        <v/>
      </c>
      <c r="O971" s="513"/>
      <c r="P971" s="497" t="str">
        <f t="shared" si="352"/>
        <v/>
      </c>
      <c r="Q971" s="167" t="str">
        <f t="shared" si="353"/>
        <v/>
      </c>
    </row>
    <row r="972" spans="1:17">
      <c r="A972" s="497">
        <f>Tally!B1874</f>
        <v>0</v>
      </c>
      <c r="B972" s="523">
        <f>Tally!C1874</f>
        <v>0</v>
      </c>
      <c r="C972" s="498">
        <f>Tally!V1874</f>
        <v>0</v>
      </c>
      <c r="D972" s="497">
        <f>Tally!R1874</f>
        <v>0</v>
      </c>
      <c r="E972" s="497" t="str">
        <f t="shared" si="345"/>
        <v/>
      </c>
      <c r="F972" s="513"/>
      <c r="G972" s="497" t="str">
        <f t="shared" si="346"/>
        <v/>
      </c>
      <c r="H972" s="497" t="str">
        <f t="shared" si="347"/>
        <v/>
      </c>
      <c r="I972" s="513"/>
      <c r="J972" s="513"/>
      <c r="K972" s="497" t="str">
        <f t="shared" si="348"/>
        <v/>
      </c>
      <c r="L972" s="516" t="str">
        <f t="shared" si="349"/>
        <v/>
      </c>
      <c r="M972" s="516" t="str">
        <f t="shared" si="350"/>
        <v/>
      </c>
      <c r="N972" s="516" t="str">
        <f t="shared" si="351"/>
        <v/>
      </c>
      <c r="O972" s="513"/>
      <c r="P972" s="497" t="str">
        <f t="shared" si="352"/>
        <v/>
      </c>
      <c r="Q972" s="167" t="str">
        <f t="shared" si="353"/>
        <v/>
      </c>
    </row>
    <row r="973" spans="1:17">
      <c r="A973" s="497">
        <f>Tally!B1875</f>
        <v>0</v>
      </c>
      <c r="B973" s="523">
        <f>Tally!C1875</f>
        <v>0</v>
      </c>
      <c r="C973" s="498">
        <f>Tally!V1875</f>
        <v>0</v>
      </c>
      <c r="D973" s="497">
        <f>Tally!R1875</f>
        <v>0</v>
      </c>
      <c r="E973" s="497" t="str">
        <f t="shared" si="345"/>
        <v/>
      </c>
      <c r="F973" s="513"/>
      <c r="G973" s="497" t="str">
        <f t="shared" si="346"/>
        <v/>
      </c>
      <c r="H973" s="497" t="str">
        <f t="shared" si="347"/>
        <v/>
      </c>
      <c r="I973" s="513"/>
      <c r="J973" s="513"/>
      <c r="K973" s="497" t="str">
        <f t="shared" si="348"/>
        <v/>
      </c>
      <c r="L973" s="516" t="str">
        <f t="shared" si="349"/>
        <v/>
      </c>
      <c r="M973" s="516" t="str">
        <f t="shared" si="350"/>
        <v/>
      </c>
      <c r="N973" s="516" t="str">
        <f t="shared" si="351"/>
        <v/>
      </c>
      <c r="O973" s="513"/>
      <c r="P973" s="497" t="str">
        <f t="shared" si="352"/>
        <v/>
      </c>
      <c r="Q973" s="167" t="str">
        <f t="shared" si="353"/>
        <v/>
      </c>
    </row>
    <row r="974" spans="1:17">
      <c r="A974" s="497">
        <f>Tally!B1876</f>
        <v>0</v>
      </c>
      <c r="B974" s="523">
        <f>Tally!C1876</f>
        <v>0</v>
      </c>
      <c r="C974" s="498">
        <f>Tally!V1876</f>
        <v>0</v>
      </c>
      <c r="D974" s="497">
        <f>Tally!R1876</f>
        <v>0</v>
      </c>
      <c r="E974" s="497" t="str">
        <f t="shared" si="345"/>
        <v/>
      </c>
      <c r="F974" s="513"/>
      <c r="G974" s="497" t="str">
        <f t="shared" si="346"/>
        <v/>
      </c>
      <c r="H974" s="497" t="str">
        <f t="shared" si="347"/>
        <v/>
      </c>
      <c r="I974" s="513"/>
      <c r="J974" s="513"/>
      <c r="K974" s="497" t="str">
        <f t="shared" si="348"/>
        <v/>
      </c>
      <c r="L974" s="516" t="str">
        <f t="shared" si="349"/>
        <v/>
      </c>
      <c r="M974" s="516" t="str">
        <f t="shared" si="350"/>
        <v/>
      </c>
      <c r="N974" s="516" t="str">
        <f t="shared" si="351"/>
        <v/>
      </c>
      <c r="O974" s="513"/>
      <c r="P974" s="497" t="str">
        <f t="shared" si="352"/>
        <v/>
      </c>
      <c r="Q974" s="167" t="str">
        <f t="shared" si="353"/>
        <v/>
      </c>
    </row>
    <row r="975" spans="1:17">
      <c r="A975" s="497">
        <f>Tally!B1877</f>
        <v>0</v>
      </c>
      <c r="B975" s="523">
        <f>Tally!C1877</f>
        <v>0</v>
      </c>
      <c r="C975" s="498">
        <f>Tally!V1877</f>
        <v>0</v>
      </c>
      <c r="D975" s="497">
        <f>Tally!R1877</f>
        <v>0</v>
      </c>
      <c r="E975" s="497" t="str">
        <f t="shared" si="345"/>
        <v/>
      </c>
      <c r="F975" s="513"/>
      <c r="G975" s="497" t="str">
        <f t="shared" si="346"/>
        <v/>
      </c>
      <c r="H975" s="497" t="str">
        <f t="shared" si="347"/>
        <v/>
      </c>
      <c r="I975" s="513"/>
      <c r="J975" s="513"/>
      <c r="K975" s="497" t="str">
        <f t="shared" si="348"/>
        <v/>
      </c>
      <c r="L975" s="516" t="str">
        <f t="shared" si="349"/>
        <v/>
      </c>
      <c r="M975" s="516" t="str">
        <f t="shared" si="350"/>
        <v/>
      </c>
      <c r="N975" s="516" t="str">
        <f t="shared" si="351"/>
        <v/>
      </c>
      <c r="O975" s="513"/>
      <c r="P975" s="497" t="str">
        <f t="shared" si="352"/>
        <v/>
      </c>
      <c r="Q975" s="167" t="str">
        <f t="shared" si="353"/>
        <v/>
      </c>
    </row>
    <row r="976" spans="1:17">
      <c r="A976" s="497">
        <f>Tally!B1878</f>
        <v>0</v>
      </c>
      <c r="B976" s="523">
        <f>Tally!C1878</f>
        <v>0</v>
      </c>
      <c r="C976" s="498">
        <f>Tally!V1878</f>
        <v>0</v>
      </c>
      <c r="D976" s="497">
        <f>Tally!R1878</f>
        <v>0</v>
      </c>
      <c r="E976" s="497" t="str">
        <f t="shared" si="345"/>
        <v/>
      </c>
      <c r="F976" s="513"/>
      <c r="G976" s="497" t="str">
        <f t="shared" si="346"/>
        <v/>
      </c>
      <c r="H976" s="497" t="str">
        <f t="shared" si="347"/>
        <v/>
      </c>
      <c r="I976" s="513"/>
      <c r="J976" s="513"/>
      <c r="K976" s="497" t="str">
        <f t="shared" si="348"/>
        <v/>
      </c>
      <c r="L976" s="516" t="str">
        <f t="shared" si="349"/>
        <v/>
      </c>
      <c r="M976" s="516" t="str">
        <f t="shared" si="350"/>
        <v/>
      </c>
      <c r="N976" s="516" t="str">
        <f t="shared" si="351"/>
        <v/>
      </c>
      <c r="O976" s="513"/>
      <c r="P976" s="497" t="str">
        <f t="shared" si="352"/>
        <v/>
      </c>
      <c r="Q976" s="167" t="str">
        <f t="shared" si="353"/>
        <v/>
      </c>
    </row>
    <row r="977" spans="1:17">
      <c r="A977" s="497">
        <f>Tally!B1879</f>
        <v>0</v>
      </c>
      <c r="B977" s="523">
        <f>Tally!C1879</f>
        <v>0</v>
      </c>
      <c r="C977" s="498">
        <f>Tally!V1879</f>
        <v>0</v>
      </c>
      <c r="D977" s="497">
        <f>Tally!R1879</f>
        <v>0</v>
      </c>
      <c r="E977" s="497" t="str">
        <f t="shared" si="345"/>
        <v/>
      </c>
      <c r="F977" s="513"/>
      <c r="G977" s="497" t="str">
        <f t="shared" si="346"/>
        <v/>
      </c>
      <c r="H977" s="497" t="str">
        <f t="shared" si="347"/>
        <v/>
      </c>
      <c r="I977" s="513"/>
      <c r="J977" s="513"/>
      <c r="K977" s="497" t="str">
        <f t="shared" si="348"/>
        <v/>
      </c>
      <c r="L977" s="516" t="str">
        <f t="shared" si="349"/>
        <v/>
      </c>
      <c r="M977" s="516" t="str">
        <f t="shared" si="350"/>
        <v/>
      </c>
      <c r="N977" s="516" t="str">
        <f t="shared" si="351"/>
        <v/>
      </c>
      <c r="O977" s="513"/>
      <c r="P977" s="497" t="str">
        <f t="shared" si="352"/>
        <v/>
      </c>
      <c r="Q977" s="167" t="str">
        <f t="shared" si="353"/>
        <v/>
      </c>
    </row>
    <row r="978" spans="1:17">
      <c r="A978" s="497">
        <f>Tally!B1880</f>
        <v>0</v>
      </c>
      <c r="B978" s="523">
        <f>Tally!C1880</f>
        <v>0</v>
      </c>
      <c r="C978" s="498">
        <f>Tally!V1880</f>
        <v>0</v>
      </c>
      <c r="D978" s="497">
        <f>Tally!R1880</f>
        <v>0</v>
      </c>
      <c r="E978" s="497" t="str">
        <f t="shared" si="345"/>
        <v/>
      </c>
      <c r="F978" s="513"/>
      <c r="G978" s="497" t="str">
        <f t="shared" si="346"/>
        <v/>
      </c>
      <c r="H978" s="497" t="str">
        <f t="shared" si="347"/>
        <v/>
      </c>
      <c r="I978" s="513"/>
      <c r="J978" s="513"/>
      <c r="K978" s="497" t="str">
        <f t="shared" si="348"/>
        <v/>
      </c>
      <c r="L978" s="516" t="str">
        <f t="shared" si="349"/>
        <v/>
      </c>
      <c r="M978" s="516" t="str">
        <f t="shared" si="350"/>
        <v/>
      </c>
      <c r="N978" s="516" t="str">
        <f t="shared" si="351"/>
        <v/>
      </c>
      <c r="O978" s="513"/>
      <c r="P978" s="497" t="str">
        <f t="shared" si="352"/>
        <v/>
      </c>
      <c r="Q978" s="167" t="str">
        <f t="shared" si="353"/>
        <v/>
      </c>
    </row>
    <row r="979" spans="1:17">
      <c r="A979" s="497">
        <f>Tally!B1881</f>
        <v>0</v>
      </c>
      <c r="B979" s="523">
        <f>Tally!C1881</f>
        <v>0</v>
      </c>
      <c r="C979" s="498">
        <f>Tally!V1881</f>
        <v>0</v>
      </c>
      <c r="D979" s="497">
        <f>Tally!R1881</f>
        <v>0</v>
      </c>
      <c r="E979" s="497" t="str">
        <f t="shared" si="345"/>
        <v/>
      </c>
      <c r="F979" s="513"/>
      <c r="G979" s="497" t="str">
        <f t="shared" si="346"/>
        <v/>
      </c>
      <c r="H979" s="497" t="str">
        <f t="shared" si="347"/>
        <v/>
      </c>
      <c r="I979" s="513"/>
      <c r="J979" s="513"/>
      <c r="K979" s="497" t="str">
        <f t="shared" si="348"/>
        <v/>
      </c>
      <c r="L979" s="516" t="str">
        <f t="shared" si="349"/>
        <v/>
      </c>
      <c r="M979" s="516" t="str">
        <f t="shared" si="350"/>
        <v/>
      </c>
      <c r="N979" s="516" t="str">
        <f t="shared" si="351"/>
        <v/>
      </c>
      <c r="O979" s="513"/>
      <c r="P979" s="497" t="str">
        <f t="shared" si="352"/>
        <v/>
      </c>
      <c r="Q979" s="167" t="str">
        <f t="shared" si="353"/>
        <v/>
      </c>
    </row>
    <row r="980" spans="1:17">
      <c r="A980" s="497">
        <f>Tally!B1882</f>
        <v>0</v>
      </c>
      <c r="B980" s="523">
        <f>Tally!C1882</f>
        <v>0</v>
      </c>
      <c r="C980" s="498">
        <f>Tally!V1882</f>
        <v>0</v>
      </c>
      <c r="D980" s="497">
        <f>Tally!R1882</f>
        <v>0</v>
      </c>
      <c r="E980" s="497" t="str">
        <f t="shared" si="345"/>
        <v/>
      </c>
      <c r="F980" s="513"/>
      <c r="G980" s="497" t="str">
        <f t="shared" si="346"/>
        <v/>
      </c>
      <c r="H980" s="497" t="str">
        <f t="shared" si="347"/>
        <v/>
      </c>
      <c r="I980" s="513"/>
      <c r="J980" s="513"/>
      <c r="K980" s="497" t="str">
        <f t="shared" si="348"/>
        <v/>
      </c>
      <c r="L980" s="516" t="str">
        <f t="shared" si="349"/>
        <v/>
      </c>
      <c r="M980" s="516" t="str">
        <f t="shared" si="350"/>
        <v/>
      </c>
      <c r="N980" s="516" t="str">
        <f t="shared" si="351"/>
        <v/>
      </c>
      <c r="O980" s="513"/>
      <c r="P980" s="497" t="str">
        <f t="shared" si="352"/>
        <v/>
      </c>
      <c r="Q980" s="167" t="str">
        <f t="shared" si="353"/>
        <v/>
      </c>
    </row>
    <row r="981" spans="1:17">
      <c r="A981" s="497">
        <f>Tally!B1883</f>
        <v>0</v>
      </c>
      <c r="B981" s="523">
        <f>Tally!C1883</f>
        <v>0</v>
      </c>
      <c r="C981" s="498">
        <f>Tally!V1883</f>
        <v>0</v>
      </c>
      <c r="D981" s="497">
        <f>Tally!R1883</f>
        <v>0</v>
      </c>
      <c r="E981" s="497" t="str">
        <f t="shared" si="345"/>
        <v/>
      </c>
      <c r="F981" s="513"/>
      <c r="G981" s="497" t="str">
        <f t="shared" si="346"/>
        <v/>
      </c>
      <c r="H981" s="497" t="str">
        <f t="shared" si="347"/>
        <v/>
      </c>
      <c r="I981" s="513"/>
      <c r="J981" s="513"/>
      <c r="K981" s="497" t="str">
        <f t="shared" si="348"/>
        <v/>
      </c>
      <c r="L981" s="516" t="str">
        <f t="shared" si="349"/>
        <v/>
      </c>
      <c r="M981" s="516" t="str">
        <f t="shared" si="350"/>
        <v/>
      </c>
      <c r="N981" s="516" t="str">
        <f t="shared" si="351"/>
        <v/>
      </c>
      <c r="O981" s="513"/>
      <c r="P981" s="497" t="str">
        <f t="shared" si="352"/>
        <v/>
      </c>
      <c r="Q981" s="167" t="str">
        <f t="shared" si="353"/>
        <v/>
      </c>
    </row>
    <row r="982" spans="1:17">
      <c r="A982" s="497">
        <f>Tally!B1884</f>
        <v>0</v>
      </c>
      <c r="B982" s="523">
        <f>Tally!C1884</f>
        <v>0</v>
      </c>
      <c r="C982" s="498">
        <f>Tally!V1884</f>
        <v>0</v>
      </c>
      <c r="D982" s="497">
        <f>Tally!R1884</f>
        <v>0</v>
      </c>
      <c r="E982" s="497" t="str">
        <f t="shared" si="345"/>
        <v/>
      </c>
      <c r="F982" s="513"/>
      <c r="G982" s="497" t="str">
        <f t="shared" si="346"/>
        <v/>
      </c>
      <c r="H982" s="497" t="str">
        <f t="shared" si="347"/>
        <v/>
      </c>
      <c r="I982" s="513"/>
      <c r="J982" s="513"/>
      <c r="K982" s="497" t="str">
        <f t="shared" si="348"/>
        <v/>
      </c>
      <c r="L982" s="516" t="str">
        <f t="shared" si="349"/>
        <v/>
      </c>
      <c r="M982" s="516" t="str">
        <f t="shared" si="350"/>
        <v/>
      </c>
      <c r="N982" s="516" t="str">
        <f t="shared" si="351"/>
        <v/>
      </c>
      <c r="O982" s="513"/>
      <c r="P982" s="497" t="str">
        <f t="shared" si="352"/>
        <v/>
      </c>
      <c r="Q982" s="167" t="str">
        <f t="shared" si="353"/>
        <v/>
      </c>
    </row>
    <row r="983" spans="1:17">
      <c r="A983" s="497">
        <f>Tally!B1885</f>
        <v>0</v>
      </c>
      <c r="B983" s="523">
        <f>Tally!C1885</f>
        <v>0</v>
      </c>
      <c r="C983" s="498">
        <f>Tally!V1885</f>
        <v>0</v>
      </c>
      <c r="D983" s="497">
        <f>Tally!R1885</f>
        <v>0</v>
      </c>
      <c r="E983" s="497" t="str">
        <f t="shared" si="345"/>
        <v/>
      </c>
      <c r="F983" s="513"/>
      <c r="G983" s="497" t="str">
        <f t="shared" si="346"/>
        <v/>
      </c>
      <c r="H983" s="497" t="str">
        <f t="shared" si="347"/>
        <v/>
      </c>
      <c r="I983" s="513"/>
      <c r="J983" s="513"/>
      <c r="K983" s="497" t="str">
        <f t="shared" si="348"/>
        <v/>
      </c>
      <c r="L983" s="516" t="str">
        <f t="shared" si="349"/>
        <v/>
      </c>
      <c r="M983" s="516" t="str">
        <f t="shared" si="350"/>
        <v/>
      </c>
      <c r="N983" s="516" t="str">
        <f t="shared" si="351"/>
        <v/>
      </c>
      <c r="O983" s="513"/>
      <c r="P983" s="497" t="str">
        <f t="shared" si="352"/>
        <v/>
      </c>
      <c r="Q983" s="167" t="str">
        <f t="shared" si="353"/>
        <v/>
      </c>
    </row>
    <row r="984" spans="1:17">
      <c r="A984" s="497">
        <f>Tally!B1886</f>
        <v>0</v>
      </c>
      <c r="B984" s="523">
        <f>Tally!C1886</f>
        <v>0</v>
      </c>
      <c r="C984" s="498">
        <f>Tally!V1886</f>
        <v>0</v>
      </c>
      <c r="D984" s="497">
        <f>Tally!R1886</f>
        <v>0</v>
      </c>
      <c r="E984" s="497" t="str">
        <f t="shared" si="345"/>
        <v/>
      </c>
      <c r="F984" s="513"/>
      <c r="G984" s="497" t="str">
        <f t="shared" si="346"/>
        <v/>
      </c>
      <c r="H984" s="497" t="str">
        <f t="shared" si="347"/>
        <v/>
      </c>
      <c r="I984" s="513"/>
      <c r="J984" s="513"/>
      <c r="K984" s="497" t="str">
        <f t="shared" si="348"/>
        <v/>
      </c>
      <c r="L984" s="516" t="str">
        <f t="shared" si="349"/>
        <v/>
      </c>
      <c r="M984" s="516" t="str">
        <f t="shared" si="350"/>
        <v/>
      </c>
      <c r="N984" s="516" t="str">
        <f t="shared" si="351"/>
        <v/>
      </c>
      <c r="O984" s="513"/>
      <c r="P984" s="497" t="str">
        <f t="shared" si="352"/>
        <v/>
      </c>
      <c r="Q984" s="167" t="str">
        <f t="shared" si="353"/>
        <v/>
      </c>
    </row>
    <row r="985" spans="1:17">
      <c r="A985" s="497">
        <f>Tally!B1887</f>
        <v>0</v>
      </c>
      <c r="B985" s="523">
        <f>Tally!C1887</f>
        <v>0</v>
      </c>
      <c r="C985" s="498">
        <f>Tally!V1887</f>
        <v>0</v>
      </c>
      <c r="D985" s="497">
        <f>Tally!R1887</f>
        <v>0</v>
      </c>
      <c r="E985" s="497" t="str">
        <f t="shared" si="345"/>
        <v/>
      </c>
      <c r="F985" s="513"/>
      <c r="G985" s="497" t="str">
        <f t="shared" si="346"/>
        <v/>
      </c>
      <c r="H985" s="497" t="str">
        <f t="shared" si="347"/>
        <v/>
      </c>
      <c r="I985" s="513"/>
      <c r="J985" s="513"/>
      <c r="K985" s="497" t="str">
        <f t="shared" si="348"/>
        <v/>
      </c>
      <c r="L985" s="516" t="str">
        <f t="shared" si="349"/>
        <v/>
      </c>
      <c r="M985" s="516" t="str">
        <f t="shared" si="350"/>
        <v/>
      </c>
      <c r="N985" s="516" t="str">
        <f t="shared" si="351"/>
        <v/>
      </c>
      <c r="O985" s="513"/>
      <c r="P985" s="497" t="str">
        <f t="shared" si="352"/>
        <v/>
      </c>
      <c r="Q985" s="167" t="str">
        <f t="shared" si="353"/>
        <v/>
      </c>
    </row>
    <row r="986" spans="1:17">
      <c r="A986" s="497">
        <f>Tally!B1888</f>
        <v>0</v>
      </c>
      <c r="B986" s="523">
        <f>Tally!C1888</f>
        <v>0</v>
      </c>
      <c r="C986" s="498">
        <f>Tally!V1888</f>
        <v>0</v>
      </c>
      <c r="D986" s="497">
        <f>Tally!R1888</f>
        <v>0</v>
      </c>
      <c r="E986" s="497" t="str">
        <f t="shared" si="345"/>
        <v/>
      </c>
      <c r="F986" s="513"/>
      <c r="G986" s="497" t="str">
        <f t="shared" si="346"/>
        <v/>
      </c>
      <c r="H986" s="497" t="str">
        <f t="shared" si="347"/>
        <v/>
      </c>
      <c r="I986" s="513"/>
      <c r="J986" s="513"/>
      <c r="K986" s="497" t="str">
        <f t="shared" si="348"/>
        <v/>
      </c>
      <c r="L986" s="516" t="str">
        <f t="shared" si="349"/>
        <v/>
      </c>
      <c r="M986" s="516" t="str">
        <f t="shared" si="350"/>
        <v/>
      </c>
      <c r="N986" s="516" t="str">
        <f t="shared" si="351"/>
        <v/>
      </c>
      <c r="O986" s="513"/>
      <c r="P986" s="497" t="str">
        <f t="shared" si="352"/>
        <v/>
      </c>
      <c r="Q986" s="167" t="str">
        <f t="shared" si="353"/>
        <v/>
      </c>
    </row>
    <row r="987" spans="1:17">
      <c r="A987" s="497">
        <f>Tally!B1889</f>
        <v>0</v>
      </c>
      <c r="B987" s="523">
        <f>Tally!C1889</f>
        <v>0</v>
      </c>
      <c r="C987" s="498">
        <f>Tally!V1889</f>
        <v>0</v>
      </c>
      <c r="D987" s="497">
        <f>Tally!R1889</f>
        <v>0</v>
      </c>
      <c r="E987" s="497" t="str">
        <f t="shared" si="345"/>
        <v/>
      </c>
      <c r="F987" s="513"/>
      <c r="G987" s="497" t="str">
        <f t="shared" si="346"/>
        <v/>
      </c>
      <c r="H987" s="497" t="str">
        <f t="shared" si="347"/>
        <v/>
      </c>
      <c r="I987" s="513"/>
      <c r="J987" s="513"/>
      <c r="K987" s="497" t="str">
        <f t="shared" si="348"/>
        <v/>
      </c>
      <c r="L987" s="516" t="str">
        <f t="shared" si="349"/>
        <v/>
      </c>
      <c r="M987" s="516" t="str">
        <f t="shared" si="350"/>
        <v/>
      </c>
      <c r="N987" s="516" t="str">
        <f t="shared" si="351"/>
        <v/>
      </c>
      <c r="O987" s="513"/>
      <c r="P987" s="497" t="str">
        <f t="shared" si="352"/>
        <v/>
      </c>
      <c r="Q987" s="167" t="str">
        <f t="shared" si="353"/>
        <v/>
      </c>
    </row>
    <row r="988" spans="1:17">
      <c r="A988" s="497">
        <f>Tally!B1890</f>
        <v>0</v>
      </c>
      <c r="B988" s="523">
        <f>Tally!C1890</f>
        <v>0</v>
      </c>
      <c r="C988" s="498">
        <f>Tally!V1890</f>
        <v>0</v>
      </c>
      <c r="D988" s="497">
        <f>Tally!R1890</f>
        <v>0</v>
      </c>
      <c r="E988" s="497" t="str">
        <f t="shared" si="345"/>
        <v/>
      </c>
      <c r="F988" s="513"/>
      <c r="G988" s="497" t="str">
        <f t="shared" si="346"/>
        <v/>
      </c>
      <c r="H988" s="497" t="str">
        <f t="shared" si="347"/>
        <v/>
      </c>
      <c r="I988" s="513"/>
      <c r="J988" s="513"/>
      <c r="K988" s="497" t="str">
        <f t="shared" si="348"/>
        <v/>
      </c>
      <c r="L988" s="516" t="str">
        <f t="shared" si="349"/>
        <v/>
      </c>
      <c r="M988" s="516" t="str">
        <f t="shared" si="350"/>
        <v/>
      </c>
      <c r="N988" s="516" t="str">
        <f t="shared" si="351"/>
        <v/>
      </c>
      <c r="O988" s="513"/>
      <c r="P988" s="497" t="str">
        <f t="shared" si="352"/>
        <v/>
      </c>
      <c r="Q988" s="167" t="str">
        <f t="shared" si="353"/>
        <v/>
      </c>
    </row>
    <row r="989" spans="1:17">
      <c r="A989" s="497">
        <f>Tally!B1891</f>
        <v>0</v>
      </c>
      <c r="B989" s="523">
        <f>Tally!C1891</f>
        <v>0</v>
      </c>
      <c r="C989" s="498">
        <f>Tally!V1891</f>
        <v>0</v>
      </c>
      <c r="D989" s="497">
        <f>Tally!R1891</f>
        <v>0</v>
      </c>
      <c r="E989" s="497" t="str">
        <f t="shared" si="345"/>
        <v/>
      </c>
      <c r="F989" s="513"/>
      <c r="G989" s="497" t="str">
        <f t="shared" si="346"/>
        <v/>
      </c>
      <c r="H989" s="497" t="str">
        <f t="shared" si="347"/>
        <v/>
      </c>
      <c r="I989" s="513"/>
      <c r="J989" s="513"/>
      <c r="K989" s="497" t="str">
        <f t="shared" si="348"/>
        <v/>
      </c>
      <c r="L989" s="516" t="str">
        <f t="shared" si="349"/>
        <v/>
      </c>
      <c r="M989" s="516" t="str">
        <f t="shared" si="350"/>
        <v/>
      </c>
      <c r="N989" s="516" t="str">
        <f t="shared" si="351"/>
        <v/>
      </c>
      <c r="O989" s="513"/>
      <c r="P989" s="497" t="str">
        <f t="shared" si="352"/>
        <v/>
      </c>
      <c r="Q989" s="167" t="str">
        <f t="shared" si="353"/>
        <v/>
      </c>
    </row>
    <row r="990" spans="1:17">
      <c r="A990" s="497">
        <f>Tally!B1892</f>
        <v>0</v>
      </c>
      <c r="B990" s="523">
        <f>Tally!C1892</f>
        <v>0</v>
      </c>
      <c r="C990" s="498">
        <f>Tally!V1892</f>
        <v>0</v>
      </c>
      <c r="D990" s="497">
        <f>Tally!R1892</f>
        <v>0</v>
      </c>
      <c r="E990" s="497" t="str">
        <f t="shared" si="345"/>
        <v/>
      </c>
      <c r="F990" s="513"/>
      <c r="G990" s="497" t="str">
        <f t="shared" si="346"/>
        <v/>
      </c>
      <c r="H990" s="497" t="str">
        <f t="shared" si="347"/>
        <v/>
      </c>
      <c r="I990" s="513"/>
      <c r="J990" s="513"/>
      <c r="K990" s="497" t="str">
        <f t="shared" si="348"/>
        <v/>
      </c>
      <c r="L990" s="516" t="str">
        <f t="shared" si="349"/>
        <v/>
      </c>
      <c r="M990" s="516" t="str">
        <f t="shared" si="350"/>
        <v/>
      </c>
      <c r="N990" s="516" t="str">
        <f t="shared" si="351"/>
        <v/>
      </c>
      <c r="O990" s="513"/>
      <c r="P990" s="497" t="str">
        <f t="shared" si="352"/>
        <v/>
      </c>
      <c r="Q990" s="167" t="str">
        <f t="shared" si="353"/>
        <v/>
      </c>
    </row>
    <row r="991" spans="1:17">
      <c r="A991" s="497">
        <f>Tally!B1893</f>
        <v>0</v>
      </c>
      <c r="B991" s="523">
        <f>Tally!C1893</f>
        <v>0</v>
      </c>
      <c r="C991" s="498">
        <f>Tally!V1893</f>
        <v>0</v>
      </c>
      <c r="D991" s="497">
        <f>Tally!R1893</f>
        <v>0</v>
      </c>
      <c r="E991" s="497" t="str">
        <f t="shared" si="345"/>
        <v/>
      </c>
      <c r="F991" s="513"/>
      <c r="G991" s="497" t="str">
        <f t="shared" si="346"/>
        <v/>
      </c>
      <c r="H991" s="497" t="str">
        <f t="shared" si="347"/>
        <v/>
      </c>
      <c r="I991" s="513"/>
      <c r="J991" s="513"/>
      <c r="K991" s="497" t="str">
        <f t="shared" si="348"/>
        <v/>
      </c>
      <c r="L991" s="516" t="str">
        <f t="shared" si="349"/>
        <v/>
      </c>
      <c r="M991" s="516" t="str">
        <f t="shared" si="350"/>
        <v/>
      </c>
      <c r="N991" s="516" t="str">
        <f t="shared" si="351"/>
        <v/>
      </c>
      <c r="O991" s="513"/>
      <c r="P991" s="497" t="str">
        <f t="shared" si="352"/>
        <v/>
      </c>
      <c r="Q991" s="167" t="str">
        <f t="shared" si="353"/>
        <v/>
      </c>
    </row>
    <row r="992" spans="1:17">
      <c r="A992" s="497">
        <f>Tally!B1894</f>
        <v>0</v>
      </c>
      <c r="B992" s="523">
        <f>Tally!C1894</f>
        <v>0</v>
      </c>
      <c r="C992" s="498">
        <f>Tally!V1894</f>
        <v>0</v>
      </c>
      <c r="D992" s="497">
        <f>Tally!R1894</f>
        <v>0</v>
      </c>
      <c r="E992" s="497" t="str">
        <f t="shared" si="345"/>
        <v/>
      </c>
      <c r="F992" s="513"/>
      <c r="G992" s="497" t="str">
        <f t="shared" si="346"/>
        <v/>
      </c>
      <c r="H992" s="497" t="str">
        <f t="shared" si="347"/>
        <v/>
      </c>
      <c r="I992" s="513"/>
      <c r="J992" s="513"/>
      <c r="K992" s="497" t="str">
        <f t="shared" si="348"/>
        <v/>
      </c>
      <c r="L992" s="516" t="str">
        <f t="shared" si="349"/>
        <v/>
      </c>
      <c r="M992" s="516" t="str">
        <f t="shared" si="350"/>
        <v/>
      </c>
      <c r="N992" s="516" t="str">
        <f t="shared" si="351"/>
        <v/>
      </c>
      <c r="O992" s="513"/>
      <c r="P992" s="497" t="str">
        <f t="shared" si="352"/>
        <v/>
      </c>
      <c r="Q992" s="167" t="str">
        <f t="shared" si="353"/>
        <v/>
      </c>
    </row>
    <row r="993" spans="1:17">
      <c r="A993" s="497">
        <f>Tally!B1895</f>
        <v>0</v>
      </c>
      <c r="B993" s="523">
        <f>Tally!C1895</f>
        <v>0</v>
      </c>
      <c r="C993" s="498">
        <f>Tally!V1895</f>
        <v>0</v>
      </c>
      <c r="D993" s="497">
        <f>Tally!R1895</f>
        <v>0</v>
      </c>
      <c r="E993" s="497" t="str">
        <f t="shared" si="345"/>
        <v/>
      </c>
      <c r="F993" s="513"/>
      <c r="G993" s="497" t="str">
        <f t="shared" si="346"/>
        <v/>
      </c>
      <c r="H993" s="497" t="str">
        <f t="shared" si="347"/>
        <v/>
      </c>
      <c r="I993" s="513"/>
      <c r="J993" s="513"/>
      <c r="K993" s="497" t="str">
        <f t="shared" si="348"/>
        <v/>
      </c>
      <c r="L993" s="516" t="str">
        <f t="shared" si="349"/>
        <v/>
      </c>
      <c r="M993" s="516" t="str">
        <f t="shared" si="350"/>
        <v/>
      </c>
      <c r="N993" s="516" t="str">
        <f t="shared" si="351"/>
        <v/>
      </c>
      <c r="O993" s="513"/>
      <c r="P993" s="497" t="str">
        <f t="shared" si="352"/>
        <v/>
      </c>
      <c r="Q993" s="167" t="str">
        <f t="shared" si="353"/>
        <v/>
      </c>
    </row>
    <row r="994" spans="1:17">
      <c r="A994" s="497">
        <f>Tally!B1896</f>
        <v>0</v>
      </c>
      <c r="B994" s="523">
        <f>Tally!C1896</f>
        <v>0</v>
      </c>
      <c r="C994" s="498">
        <f>Tally!V1896</f>
        <v>0</v>
      </c>
      <c r="D994" s="497">
        <f>Tally!R1896</f>
        <v>0</v>
      </c>
      <c r="E994" s="497" t="str">
        <f t="shared" si="345"/>
        <v/>
      </c>
      <c r="F994" s="513"/>
      <c r="G994" s="497" t="str">
        <f t="shared" si="346"/>
        <v/>
      </c>
      <c r="H994" s="497" t="str">
        <f t="shared" si="347"/>
        <v/>
      </c>
      <c r="I994" s="513"/>
      <c r="J994" s="513"/>
      <c r="K994" s="497" t="str">
        <f t="shared" si="348"/>
        <v/>
      </c>
      <c r="L994" s="516" t="str">
        <f t="shared" si="349"/>
        <v/>
      </c>
      <c r="M994" s="516" t="str">
        <f t="shared" si="350"/>
        <v/>
      </c>
      <c r="N994" s="516" t="str">
        <f t="shared" si="351"/>
        <v/>
      </c>
      <c r="O994" s="513"/>
      <c r="P994" s="497" t="str">
        <f t="shared" si="352"/>
        <v/>
      </c>
      <c r="Q994" s="167" t="str">
        <f t="shared" si="353"/>
        <v/>
      </c>
    </row>
    <row r="995" spans="1:17">
      <c r="A995" s="497">
        <f>Tally!B1897</f>
        <v>0</v>
      </c>
      <c r="B995" s="523">
        <f>Tally!C1897</f>
        <v>0</v>
      </c>
      <c r="C995" s="498">
        <f>Tally!V1897</f>
        <v>0</v>
      </c>
      <c r="D995" s="497">
        <f>Tally!R1897</f>
        <v>0</v>
      </c>
      <c r="E995" s="497" t="str">
        <f t="shared" si="345"/>
        <v/>
      </c>
      <c r="F995" s="513"/>
      <c r="G995" s="497" t="str">
        <f t="shared" si="346"/>
        <v/>
      </c>
      <c r="H995" s="497" t="str">
        <f t="shared" si="347"/>
        <v/>
      </c>
      <c r="I995" s="513"/>
      <c r="J995" s="513"/>
      <c r="K995" s="497" t="str">
        <f t="shared" si="348"/>
        <v/>
      </c>
      <c r="L995" s="516" t="str">
        <f t="shared" si="349"/>
        <v/>
      </c>
      <c r="M995" s="516" t="str">
        <f t="shared" si="350"/>
        <v/>
      </c>
      <c r="N995" s="516" t="str">
        <f t="shared" si="351"/>
        <v/>
      </c>
      <c r="O995" s="513"/>
      <c r="P995" s="497" t="str">
        <f t="shared" si="352"/>
        <v/>
      </c>
      <c r="Q995" s="167" t="str">
        <f t="shared" si="353"/>
        <v/>
      </c>
    </row>
    <row r="996" spans="1:17">
      <c r="A996" s="497">
        <f>Tally!B1898</f>
        <v>0</v>
      </c>
      <c r="B996" s="523">
        <f>Tally!C1898</f>
        <v>0</v>
      </c>
      <c r="C996" s="498">
        <f>Tally!V1898</f>
        <v>0</v>
      </c>
      <c r="D996" s="497">
        <f>Tally!R1898</f>
        <v>0</v>
      </c>
      <c r="E996" s="497" t="str">
        <f t="shared" si="345"/>
        <v/>
      </c>
      <c r="F996" s="513"/>
      <c r="G996" s="497" t="str">
        <f t="shared" si="346"/>
        <v/>
      </c>
      <c r="H996" s="497" t="str">
        <f t="shared" si="347"/>
        <v/>
      </c>
      <c r="I996" s="513"/>
      <c r="J996" s="513"/>
      <c r="K996" s="497" t="str">
        <f t="shared" si="348"/>
        <v/>
      </c>
      <c r="L996" s="516" t="str">
        <f t="shared" si="349"/>
        <v/>
      </c>
      <c r="M996" s="516" t="str">
        <f t="shared" si="350"/>
        <v/>
      </c>
      <c r="N996" s="516" t="str">
        <f t="shared" si="351"/>
        <v/>
      </c>
      <c r="O996" s="513"/>
      <c r="P996" s="497" t="str">
        <f t="shared" si="352"/>
        <v/>
      </c>
      <c r="Q996" s="167" t="str">
        <f t="shared" si="353"/>
        <v/>
      </c>
    </row>
    <row r="997" spans="1:17">
      <c r="A997" s="497">
        <f>Tally!B1899</f>
        <v>0</v>
      </c>
      <c r="B997" s="523">
        <f>Tally!C1899</f>
        <v>0</v>
      </c>
      <c r="C997" s="498">
        <f>Tally!V1899</f>
        <v>0</v>
      </c>
      <c r="D997" s="497">
        <f>Tally!R1899</f>
        <v>0</v>
      </c>
      <c r="E997" s="497" t="str">
        <f t="shared" si="345"/>
        <v/>
      </c>
      <c r="F997" s="513"/>
      <c r="G997" s="497" t="str">
        <f t="shared" si="346"/>
        <v/>
      </c>
      <c r="H997" s="497" t="str">
        <f t="shared" si="347"/>
        <v/>
      </c>
      <c r="I997" s="513"/>
      <c r="J997" s="513"/>
      <c r="K997" s="497" t="str">
        <f t="shared" si="348"/>
        <v/>
      </c>
      <c r="L997" s="516" t="str">
        <f t="shared" si="349"/>
        <v/>
      </c>
      <c r="M997" s="516" t="str">
        <f t="shared" si="350"/>
        <v/>
      </c>
      <c r="N997" s="516" t="str">
        <f t="shared" si="351"/>
        <v/>
      </c>
      <c r="O997" s="513"/>
      <c r="P997" s="497" t="str">
        <f t="shared" si="352"/>
        <v/>
      </c>
      <c r="Q997" s="167" t="str">
        <f t="shared" si="353"/>
        <v/>
      </c>
    </row>
    <row r="998" spans="1:17">
      <c r="A998" s="497">
        <f>Tally!B1900</f>
        <v>0</v>
      </c>
      <c r="B998" s="523">
        <f>Tally!C1900</f>
        <v>0</v>
      </c>
      <c r="C998" s="498">
        <f>Tally!V1900</f>
        <v>0</v>
      </c>
      <c r="D998" s="497">
        <f>Tally!R1900</f>
        <v>0</v>
      </c>
      <c r="E998" s="497" t="str">
        <f t="shared" si="345"/>
        <v/>
      </c>
      <c r="F998" s="513"/>
      <c r="G998" s="497" t="str">
        <f t="shared" si="346"/>
        <v/>
      </c>
      <c r="H998" s="497" t="str">
        <f t="shared" si="347"/>
        <v/>
      </c>
      <c r="I998" s="513"/>
      <c r="J998" s="513"/>
      <c r="K998" s="497" t="str">
        <f t="shared" si="348"/>
        <v/>
      </c>
      <c r="L998" s="516" t="str">
        <f t="shared" si="349"/>
        <v/>
      </c>
      <c r="M998" s="516" t="str">
        <f t="shared" si="350"/>
        <v/>
      </c>
      <c r="N998" s="516" t="str">
        <f t="shared" si="351"/>
        <v/>
      </c>
      <c r="O998" s="513"/>
      <c r="P998" s="497" t="str">
        <f t="shared" si="352"/>
        <v/>
      </c>
      <c r="Q998" s="167" t="str">
        <f t="shared" si="353"/>
        <v/>
      </c>
    </row>
    <row r="999" spans="1:17">
      <c r="A999" s="497">
        <f>Tally!B1901</f>
        <v>0</v>
      </c>
      <c r="B999" s="523">
        <f>Tally!C1901</f>
        <v>0</v>
      </c>
      <c r="C999" s="498">
        <f>Tally!V1901</f>
        <v>0</v>
      </c>
      <c r="D999" s="497">
        <f>Tally!R1901</f>
        <v>0</v>
      </c>
      <c r="E999" s="497" t="str">
        <f t="shared" si="345"/>
        <v/>
      </c>
      <c r="F999" s="513"/>
      <c r="G999" s="497" t="str">
        <f t="shared" si="346"/>
        <v/>
      </c>
      <c r="H999" s="497" t="str">
        <f t="shared" si="347"/>
        <v/>
      </c>
      <c r="I999" s="513"/>
      <c r="J999" s="513"/>
      <c r="K999" s="497" t="str">
        <f t="shared" si="348"/>
        <v/>
      </c>
      <c r="L999" s="516" t="str">
        <f t="shared" si="349"/>
        <v/>
      </c>
      <c r="M999" s="516" t="str">
        <f t="shared" si="350"/>
        <v/>
      </c>
      <c r="N999" s="516" t="str">
        <f t="shared" si="351"/>
        <v/>
      </c>
      <c r="O999" s="513"/>
      <c r="P999" s="497" t="str">
        <f t="shared" si="352"/>
        <v/>
      </c>
      <c r="Q999" s="167" t="str">
        <f t="shared" si="353"/>
        <v/>
      </c>
    </row>
    <row r="1000" spans="1:17">
      <c r="A1000" s="497">
        <f>Tally!B1902</f>
        <v>0</v>
      </c>
      <c r="B1000" s="523">
        <f>Tally!C1902</f>
        <v>0</v>
      </c>
      <c r="C1000" s="498">
        <f>Tally!V1902</f>
        <v>0</v>
      </c>
      <c r="D1000" s="497">
        <f>Tally!R1902</f>
        <v>0</v>
      </c>
      <c r="E1000" s="497" t="str">
        <f t="shared" si="345"/>
        <v/>
      </c>
      <c r="F1000" s="513"/>
      <c r="G1000" s="497" t="str">
        <f t="shared" si="346"/>
        <v/>
      </c>
      <c r="H1000" s="497" t="str">
        <f t="shared" si="347"/>
        <v/>
      </c>
      <c r="I1000" s="513"/>
      <c r="J1000" s="513"/>
      <c r="K1000" s="497" t="str">
        <f t="shared" si="348"/>
        <v/>
      </c>
      <c r="L1000" s="516" t="str">
        <f t="shared" si="349"/>
        <v/>
      </c>
      <c r="M1000" s="516" t="str">
        <f t="shared" si="350"/>
        <v/>
      </c>
      <c r="N1000" s="516" t="str">
        <f t="shared" si="351"/>
        <v/>
      </c>
      <c r="O1000" s="513"/>
      <c r="P1000" s="497" t="str">
        <f t="shared" si="352"/>
        <v/>
      </c>
      <c r="Q1000" s="167" t="str">
        <f t="shared" si="353"/>
        <v/>
      </c>
    </row>
    <row r="1001" spans="1:17">
      <c r="A1001" s="497">
        <f>Tally!B1903</f>
        <v>0</v>
      </c>
      <c r="B1001" s="523">
        <f>Tally!C1903</f>
        <v>0</v>
      </c>
      <c r="C1001" s="498">
        <f>Tally!V1903</f>
        <v>0</v>
      </c>
      <c r="D1001" s="497">
        <f>Tally!R1903</f>
        <v>0</v>
      </c>
      <c r="E1001" s="497" t="str">
        <f t="shared" si="345"/>
        <v/>
      </c>
      <c r="F1001" s="513"/>
      <c r="G1001" s="497" t="str">
        <f t="shared" si="346"/>
        <v/>
      </c>
      <c r="H1001" s="497" t="str">
        <f t="shared" si="347"/>
        <v/>
      </c>
      <c r="I1001" s="513"/>
      <c r="J1001" s="513"/>
      <c r="K1001" s="497" t="str">
        <f t="shared" si="348"/>
        <v/>
      </c>
      <c r="L1001" s="516" t="str">
        <f t="shared" si="349"/>
        <v/>
      </c>
      <c r="M1001" s="516" t="str">
        <f t="shared" si="350"/>
        <v/>
      </c>
      <c r="N1001" s="516" t="str">
        <f t="shared" si="351"/>
        <v/>
      </c>
      <c r="O1001" s="513"/>
      <c r="P1001" s="497" t="str">
        <f t="shared" si="352"/>
        <v/>
      </c>
      <c r="Q1001" s="167" t="str">
        <f t="shared" si="353"/>
        <v/>
      </c>
    </row>
    <row r="1002" spans="1:17">
      <c r="A1002" s="497">
        <f>Tally!B1904</f>
        <v>0</v>
      </c>
      <c r="B1002" s="523">
        <f>Tally!C1904</f>
        <v>0</v>
      </c>
      <c r="C1002" s="498">
        <f>Tally!V1904</f>
        <v>0</v>
      </c>
      <c r="D1002" s="497">
        <f>Tally!R1904</f>
        <v>0</v>
      </c>
      <c r="E1002" s="497" t="str">
        <f t="shared" si="345"/>
        <v/>
      </c>
      <c r="F1002" s="513"/>
      <c r="G1002" s="497" t="str">
        <f t="shared" si="346"/>
        <v/>
      </c>
      <c r="H1002" s="497" t="str">
        <f t="shared" si="347"/>
        <v/>
      </c>
      <c r="I1002" s="513"/>
      <c r="J1002" s="513"/>
      <c r="K1002" s="497" t="str">
        <f t="shared" si="348"/>
        <v/>
      </c>
      <c r="L1002" s="516" t="str">
        <f t="shared" si="349"/>
        <v/>
      </c>
      <c r="M1002" s="516" t="str">
        <f t="shared" si="350"/>
        <v/>
      </c>
      <c r="N1002" s="516" t="str">
        <f t="shared" si="351"/>
        <v/>
      </c>
      <c r="O1002" s="513"/>
      <c r="P1002" s="497" t="str">
        <f t="shared" si="352"/>
        <v/>
      </c>
      <c r="Q1002" s="167" t="str">
        <f t="shared" si="353"/>
        <v/>
      </c>
    </row>
    <row r="1003" spans="1:17">
      <c r="A1003" s="497">
        <f>Tally!B1905</f>
        <v>0</v>
      </c>
      <c r="B1003" s="523">
        <f>Tally!C1905</f>
        <v>0</v>
      </c>
      <c r="C1003" s="498">
        <f>Tally!V1905</f>
        <v>0</v>
      </c>
      <c r="D1003" s="497">
        <f>Tally!R1905</f>
        <v>0</v>
      </c>
      <c r="E1003" s="497" t="str">
        <f t="shared" si="345"/>
        <v/>
      </c>
      <c r="F1003" s="513"/>
      <c r="G1003" s="497" t="str">
        <f t="shared" si="346"/>
        <v/>
      </c>
      <c r="H1003" s="497" t="str">
        <f t="shared" si="347"/>
        <v/>
      </c>
      <c r="I1003" s="513"/>
      <c r="J1003" s="513"/>
      <c r="K1003" s="497" t="str">
        <f t="shared" si="348"/>
        <v/>
      </c>
      <c r="L1003" s="516" t="str">
        <f t="shared" si="349"/>
        <v/>
      </c>
      <c r="M1003" s="516" t="str">
        <f t="shared" si="350"/>
        <v/>
      </c>
      <c r="N1003" s="516" t="str">
        <f t="shared" si="351"/>
        <v/>
      </c>
      <c r="O1003" s="513"/>
      <c r="P1003" s="497" t="str">
        <f t="shared" si="352"/>
        <v/>
      </c>
      <c r="Q1003" s="167" t="str">
        <f t="shared" si="353"/>
        <v/>
      </c>
    </row>
    <row r="1004" spans="1:17">
      <c r="A1004" s="497">
        <f>Tally!B1906</f>
        <v>0</v>
      </c>
      <c r="B1004" s="523">
        <f>Tally!C1906</f>
        <v>0</v>
      </c>
      <c r="C1004" s="498">
        <f>Tally!V1906</f>
        <v>0</v>
      </c>
      <c r="D1004" s="497">
        <f>Tally!R1906</f>
        <v>0</v>
      </c>
      <c r="E1004" s="497" t="str">
        <f t="shared" si="345"/>
        <v/>
      </c>
      <c r="F1004" s="513"/>
      <c r="G1004" s="497" t="str">
        <f t="shared" si="346"/>
        <v/>
      </c>
      <c r="H1004" s="497" t="str">
        <f t="shared" si="347"/>
        <v/>
      </c>
      <c r="I1004" s="513"/>
      <c r="J1004" s="513"/>
      <c r="K1004" s="497" t="str">
        <f t="shared" si="348"/>
        <v/>
      </c>
      <c r="L1004" s="516" t="str">
        <f t="shared" si="349"/>
        <v/>
      </c>
      <c r="M1004" s="516" t="str">
        <f t="shared" si="350"/>
        <v/>
      </c>
      <c r="N1004" s="516" t="str">
        <f t="shared" si="351"/>
        <v/>
      </c>
      <c r="O1004" s="513"/>
      <c r="P1004" s="497" t="str">
        <f t="shared" si="352"/>
        <v/>
      </c>
      <c r="Q1004" s="167" t="str">
        <f t="shared" si="353"/>
        <v/>
      </c>
    </row>
    <row r="1005" spans="1:17">
      <c r="A1005" s="497">
        <f>Tally!B1907</f>
        <v>0</v>
      </c>
      <c r="B1005" s="523">
        <f>Tally!C1907</f>
        <v>0</v>
      </c>
      <c r="C1005" s="498">
        <f>Tally!V1907</f>
        <v>0</v>
      </c>
      <c r="D1005" s="497">
        <f>Tally!R1907</f>
        <v>0</v>
      </c>
      <c r="E1005" s="497" t="str">
        <f t="shared" si="345"/>
        <v/>
      </c>
      <c r="F1005" s="513"/>
      <c r="G1005" s="497" t="str">
        <f t="shared" si="346"/>
        <v/>
      </c>
      <c r="H1005" s="497" t="str">
        <f t="shared" si="347"/>
        <v/>
      </c>
      <c r="I1005" s="513"/>
      <c r="J1005" s="513"/>
      <c r="K1005" s="497" t="str">
        <f t="shared" si="348"/>
        <v/>
      </c>
      <c r="L1005" s="516" t="str">
        <f t="shared" si="349"/>
        <v/>
      </c>
      <c r="M1005" s="516" t="str">
        <f t="shared" si="350"/>
        <v/>
      </c>
      <c r="N1005" s="516" t="str">
        <f t="shared" si="351"/>
        <v/>
      </c>
      <c r="O1005" s="513"/>
      <c r="P1005" s="497" t="str">
        <f t="shared" si="352"/>
        <v/>
      </c>
      <c r="Q1005" s="167" t="str">
        <f t="shared" si="353"/>
        <v/>
      </c>
    </row>
    <row r="1006" spans="1:17">
      <c r="A1006" s="497">
        <f>Tally!B1908</f>
        <v>0</v>
      </c>
      <c r="B1006" s="523">
        <f>Tally!C1908</f>
        <v>0</v>
      </c>
      <c r="C1006" s="498">
        <f>Tally!V1908</f>
        <v>0</v>
      </c>
      <c r="D1006" s="497">
        <f>Tally!R1908</f>
        <v>0</v>
      </c>
      <c r="E1006" s="497" t="str">
        <f t="shared" ref="E1006:E1010" si="354">IFERROR(C1006/D1006,"")</f>
        <v/>
      </c>
      <c r="F1006" s="513"/>
      <c r="G1006" s="497" t="str">
        <f t="shared" ref="G1006:G1010" si="355">IFERROR(IF(F1006&lt;&gt;"",F1006-E1006,$C$7-E1006),"")</f>
        <v/>
      </c>
      <c r="H1006" s="497" t="str">
        <f t="shared" ref="H1006:H1010" si="356">IFERROR(G1006*D1006,"")</f>
        <v/>
      </c>
      <c r="I1006" s="513"/>
      <c r="J1006" s="513"/>
      <c r="K1006" s="497" t="str">
        <f t="shared" ref="K1006:K1010" si="357">IFERROR($C$10/E1006,"")</f>
        <v/>
      </c>
      <c r="L1006" s="516" t="str">
        <f t="shared" ref="L1006:L1010" si="358">IFERROR(IF(AND(I1006&lt;&gt;"",J1006=""),I1006/$C$5/E1006, IF(AND(I1006&lt;&gt;"",J1006&lt;&gt;""),I1006/J1006/E1006,IF(AND(I1006="",J1006&lt;&gt;""),$C$3/J1006/E1006,$C$6/E1006))),"")</f>
        <v/>
      </c>
      <c r="M1006" s="516" t="str">
        <f t="shared" ref="M1006:M1010" si="359">IFERROR(L1006-$C$8,"")</f>
        <v/>
      </c>
      <c r="N1006" s="516" t="str">
        <f t="shared" ref="N1006:N1010" si="360">IFERROR(IF(M1006&gt;0,M1006*E1006,IF(M1006&lt;0,M1006*H1006*-1,"")),"")</f>
        <v/>
      </c>
      <c r="O1006" s="513"/>
      <c r="P1006" s="497" t="str">
        <f t="shared" ref="P1006:P1010" si="361">IFERROR((IF(O1006&lt;&gt;"",H1006/O1006,H1006/$C$12)),"")</f>
        <v/>
      </c>
      <c r="Q1006" s="167" t="str">
        <f t="shared" ref="Q1006:Q1010" si="362">IF(P1006="","",IF(P1006&gt;0,"Lost FTE", IF(P1006&lt;0,"Gained FTE","Even")))</f>
        <v/>
      </c>
    </row>
    <row r="1007" spans="1:17">
      <c r="A1007" s="497">
        <f>Tally!B1909</f>
        <v>0</v>
      </c>
      <c r="B1007" s="523">
        <f>Tally!C1909</f>
        <v>0</v>
      </c>
      <c r="C1007" s="498">
        <f>Tally!V1909</f>
        <v>0</v>
      </c>
      <c r="D1007" s="497">
        <f>Tally!R1909</f>
        <v>0</v>
      </c>
      <c r="E1007" s="497" t="str">
        <f t="shared" si="354"/>
        <v/>
      </c>
      <c r="F1007" s="513"/>
      <c r="G1007" s="497" t="str">
        <f t="shared" si="355"/>
        <v/>
      </c>
      <c r="H1007" s="497" t="str">
        <f t="shared" si="356"/>
        <v/>
      </c>
      <c r="I1007" s="513"/>
      <c r="J1007" s="513"/>
      <c r="K1007" s="497" t="str">
        <f t="shared" si="357"/>
        <v/>
      </c>
      <c r="L1007" s="516" t="str">
        <f t="shared" si="358"/>
        <v/>
      </c>
      <c r="M1007" s="516" t="str">
        <f t="shared" si="359"/>
        <v/>
      </c>
      <c r="N1007" s="516" t="str">
        <f t="shared" si="360"/>
        <v/>
      </c>
      <c r="O1007" s="513"/>
      <c r="P1007" s="497" t="str">
        <f t="shared" si="361"/>
        <v/>
      </c>
      <c r="Q1007" s="167" t="str">
        <f t="shared" si="362"/>
        <v/>
      </c>
    </row>
    <row r="1008" spans="1:17">
      <c r="A1008" s="497">
        <f>Tally!B1910</f>
        <v>0</v>
      </c>
      <c r="B1008" s="523">
        <f>Tally!C1910</f>
        <v>0</v>
      </c>
      <c r="C1008" s="498">
        <f>Tally!V1910</f>
        <v>0</v>
      </c>
      <c r="D1008" s="497">
        <f>Tally!R1910</f>
        <v>0</v>
      </c>
      <c r="E1008" s="497" t="str">
        <f t="shared" si="354"/>
        <v/>
      </c>
      <c r="F1008" s="513"/>
      <c r="G1008" s="497" t="str">
        <f t="shared" si="355"/>
        <v/>
      </c>
      <c r="H1008" s="497" t="str">
        <f t="shared" si="356"/>
        <v/>
      </c>
      <c r="I1008" s="513"/>
      <c r="J1008" s="513"/>
      <c r="K1008" s="497" t="str">
        <f t="shared" si="357"/>
        <v/>
      </c>
      <c r="L1008" s="516" t="str">
        <f t="shared" si="358"/>
        <v/>
      </c>
      <c r="M1008" s="516" t="str">
        <f t="shared" si="359"/>
        <v/>
      </c>
      <c r="N1008" s="516" t="str">
        <f t="shared" si="360"/>
        <v/>
      </c>
      <c r="O1008" s="513"/>
      <c r="P1008" s="497" t="str">
        <f t="shared" si="361"/>
        <v/>
      </c>
      <c r="Q1008" s="167" t="str">
        <f t="shared" si="362"/>
        <v/>
      </c>
    </row>
    <row r="1009" spans="1:17">
      <c r="A1009" s="497">
        <f>Tally!B1911</f>
        <v>0</v>
      </c>
      <c r="B1009" s="523">
        <f>Tally!C1911</f>
        <v>0</v>
      </c>
      <c r="C1009" s="498">
        <f>Tally!V1911</f>
        <v>0</v>
      </c>
      <c r="D1009" s="497">
        <f>Tally!R1911</f>
        <v>0</v>
      </c>
      <c r="E1009" s="497" t="str">
        <f t="shared" si="354"/>
        <v/>
      </c>
      <c r="F1009" s="513"/>
      <c r="G1009" s="497" t="str">
        <f t="shared" si="355"/>
        <v/>
      </c>
      <c r="H1009" s="497" t="str">
        <f t="shared" si="356"/>
        <v/>
      </c>
      <c r="I1009" s="513"/>
      <c r="J1009" s="513"/>
      <c r="K1009" s="497" t="str">
        <f t="shared" si="357"/>
        <v/>
      </c>
      <c r="L1009" s="516" t="str">
        <f t="shared" si="358"/>
        <v/>
      </c>
      <c r="M1009" s="516" t="str">
        <f t="shared" si="359"/>
        <v/>
      </c>
      <c r="N1009" s="516" t="str">
        <f t="shared" si="360"/>
        <v/>
      </c>
      <c r="O1009" s="513"/>
      <c r="P1009" s="497" t="str">
        <f t="shared" si="361"/>
        <v/>
      </c>
      <c r="Q1009" s="167" t="str">
        <f t="shared" si="362"/>
        <v/>
      </c>
    </row>
    <row r="1010" spans="1:17">
      <c r="A1010" s="497">
        <f>Tally!B1912</f>
        <v>0</v>
      </c>
      <c r="B1010" s="523">
        <f>Tally!C1912</f>
        <v>0</v>
      </c>
      <c r="C1010" s="498">
        <f>Tally!V1912</f>
        <v>0</v>
      </c>
      <c r="D1010" s="497">
        <f>Tally!R1912</f>
        <v>0</v>
      </c>
      <c r="E1010" s="497" t="str">
        <f t="shared" si="354"/>
        <v/>
      </c>
      <c r="F1010" s="513"/>
      <c r="G1010" s="497" t="str">
        <f t="shared" si="355"/>
        <v/>
      </c>
      <c r="H1010" s="497" t="str">
        <f t="shared" si="356"/>
        <v/>
      </c>
      <c r="I1010" s="513"/>
      <c r="J1010" s="513"/>
      <c r="K1010" s="497" t="str">
        <f t="shared" si="357"/>
        <v/>
      </c>
      <c r="L1010" s="516" t="str">
        <f t="shared" si="358"/>
        <v/>
      </c>
      <c r="M1010" s="516" t="str">
        <f t="shared" si="359"/>
        <v/>
      </c>
      <c r="N1010" s="516" t="str">
        <f t="shared" si="360"/>
        <v/>
      </c>
      <c r="O1010" s="513"/>
      <c r="P1010" s="497" t="str">
        <f t="shared" si="361"/>
        <v/>
      </c>
      <c r="Q1010" s="167" t="str">
        <f t="shared" si="362"/>
        <v/>
      </c>
    </row>
    <row r="1011" spans="1:17">
      <c r="A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7">
      <c r="A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7">
      <c r="A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7">
      <c r="A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</sheetData>
  <sheetProtection algorithmName="SHA-512" hashValue="uVbn3dZhzwC4OsNzTBxZz+YwcAdlz+7pupvx3c7c9lEaHYYqvIherGybDl5sms1mCxdrN/ayQNNsk11vC78tSA==" saltValue="D/Ap5Gnfu1QHys7yFq8Lkg==" spinCount="100000" sheet="1" objects="1" scenarios="1" formatCells="0" formatColumns="0" formatRows="0"/>
  <mergeCells count="165">
    <mergeCell ref="E959:K959"/>
    <mergeCell ref="E960:G960"/>
    <mergeCell ref="I960:J960"/>
    <mergeCell ref="A961:B961"/>
    <mergeCell ref="F961:G961"/>
    <mergeCell ref="H961:I961"/>
    <mergeCell ref="A801:B801"/>
    <mergeCell ref="F801:G801"/>
    <mergeCell ref="H801:I801"/>
    <mergeCell ref="E905:K905"/>
    <mergeCell ref="E906:G906"/>
    <mergeCell ref="I906:J906"/>
    <mergeCell ref="A907:B907"/>
    <mergeCell ref="F907:G907"/>
    <mergeCell ref="H907:I907"/>
    <mergeCell ref="E753:K753"/>
    <mergeCell ref="E754:G754"/>
    <mergeCell ref="I754:J754"/>
    <mergeCell ref="A755:B755"/>
    <mergeCell ref="F755:G755"/>
    <mergeCell ref="H755:I755"/>
    <mergeCell ref="E799:K799"/>
    <mergeCell ref="E800:G800"/>
    <mergeCell ref="I800:J800"/>
    <mergeCell ref="A663:B663"/>
    <mergeCell ref="F663:G663"/>
    <mergeCell ref="H663:I663"/>
    <mergeCell ref="E707:K707"/>
    <mergeCell ref="E708:G708"/>
    <mergeCell ref="I708:J708"/>
    <mergeCell ref="A709:B709"/>
    <mergeCell ref="F709:G709"/>
    <mergeCell ref="H709:I709"/>
    <mergeCell ref="E615:K615"/>
    <mergeCell ref="E616:G616"/>
    <mergeCell ref="I616:J616"/>
    <mergeCell ref="A617:B617"/>
    <mergeCell ref="F617:G617"/>
    <mergeCell ref="H617:I617"/>
    <mergeCell ref="E661:K661"/>
    <mergeCell ref="E662:G662"/>
    <mergeCell ref="I662:J662"/>
    <mergeCell ref="I156:J156"/>
    <mergeCell ref="A157:B157"/>
    <mergeCell ref="F157:G157"/>
    <mergeCell ref="H157:I157"/>
    <mergeCell ref="E201:K201"/>
    <mergeCell ref="E202:G202"/>
    <mergeCell ref="I202:J202"/>
    <mergeCell ref="A203:B203"/>
    <mergeCell ref="F203:G203"/>
    <mergeCell ref="H203:I203"/>
    <mergeCell ref="M13:N13"/>
    <mergeCell ref="I14:J14"/>
    <mergeCell ref="K14:L14"/>
    <mergeCell ref="M14:N14"/>
    <mergeCell ref="E109:K109"/>
    <mergeCell ref="E110:G110"/>
    <mergeCell ref="I110:J110"/>
    <mergeCell ref="A111:B111"/>
    <mergeCell ref="F111:G111"/>
    <mergeCell ref="H111:I111"/>
    <mergeCell ref="F1:O1"/>
    <mergeCell ref="E64:G64"/>
    <mergeCell ref="I64:J64"/>
    <mergeCell ref="A65:B65"/>
    <mergeCell ref="F65:G65"/>
    <mergeCell ref="H65:I65"/>
    <mergeCell ref="F19:G19"/>
    <mergeCell ref="H19:I19"/>
    <mergeCell ref="C3:D3"/>
    <mergeCell ref="C4:D4"/>
    <mergeCell ref="E63:K63"/>
    <mergeCell ref="F5:G5"/>
    <mergeCell ref="F6:G6"/>
    <mergeCell ref="F7:G7"/>
    <mergeCell ref="F8:G8"/>
    <mergeCell ref="F9:G9"/>
    <mergeCell ref="F3:G3"/>
    <mergeCell ref="F2:G2"/>
    <mergeCell ref="K2:L2"/>
    <mergeCell ref="F4:G4"/>
    <mergeCell ref="K3:L3"/>
    <mergeCell ref="K4:L4"/>
    <mergeCell ref="K8:L8"/>
    <mergeCell ref="K9:L9"/>
    <mergeCell ref="A12:B12"/>
    <mergeCell ref="A19:B19"/>
    <mergeCell ref="E247:K247"/>
    <mergeCell ref="E248:G248"/>
    <mergeCell ref="I248:J248"/>
    <mergeCell ref="E18:G18"/>
    <mergeCell ref="I18:J18"/>
    <mergeCell ref="E17:K17"/>
    <mergeCell ref="C5:D5"/>
    <mergeCell ref="C6:D6"/>
    <mergeCell ref="F10:G10"/>
    <mergeCell ref="F11:G11"/>
    <mergeCell ref="F12:G12"/>
    <mergeCell ref="K5:L5"/>
    <mergeCell ref="K6:L6"/>
    <mergeCell ref="K7:L7"/>
    <mergeCell ref="K10:L10"/>
    <mergeCell ref="K11:L11"/>
    <mergeCell ref="K12:L12"/>
    <mergeCell ref="F13:H13"/>
    <mergeCell ref="I13:J13"/>
    <mergeCell ref="K13:L13"/>
    <mergeCell ref="E155:K155"/>
    <mergeCell ref="E156:G156"/>
    <mergeCell ref="A3:B3"/>
    <mergeCell ref="A6:B6"/>
    <mergeCell ref="A4:B4"/>
    <mergeCell ref="A5:B5"/>
    <mergeCell ref="A7:B7"/>
    <mergeCell ref="A8:B8"/>
    <mergeCell ref="A9:B9"/>
    <mergeCell ref="A10:B10"/>
    <mergeCell ref="A11:B11"/>
    <mergeCell ref="E293:K293"/>
    <mergeCell ref="E294:G294"/>
    <mergeCell ref="I294:J294"/>
    <mergeCell ref="A295:B295"/>
    <mergeCell ref="F295:G295"/>
    <mergeCell ref="H295:I295"/>
    <mergeCell ref="A249:B249"/>
    <mergeCell ref="F249:G249"/>
    <mergeCell ref="H249:I249"/>
    <mergeCell ref="H433:I433"/>
    <mergeCell ref="E385:K385"/>
    <mergeCell ref="E386:G386"/>
    <mergeCell ref="I386:J386"/>
    <mergeCell ref="A387:B387"/>
    <mergeCell ref="F387:G387"/>
    <mergeCell ref="H387:I387"/>
    <mergeCell ref="E339:K339"/>
    <mergeCell ref="E340:G340"/>
    <mergeCell ref="I340:J340"/>
    <mergeCell ref="A341:B341"/>
    <mergeCell ref="F341:G341"/>
    <mergeCell ref="H341:I341"/>
    <mergeCell ref="A1:C1"/>
    <mergeCell ref="E569:K569"/>
    <mergeCell ref="E570:G570"/>
    <mergeCell ref="I570:J570"/>
    <mergeCell ref="A571:B571"/>
    <mergeCell ref="F571:G571"/>
    <mergeCell ref="H571:I571"/>
    <mergeCell ref="E523:K523"/>
    <mergeCell ref="E524:G524"/>
    <mergeCell ref="I524:J524"/>
    <mergeCell ref="A525:B525"/>
    <mergeCell ref="F525:G525"/>
    <mergeCell ref="H525:I525"/>
    <mergeCell ref="E477:K477"/>
    <mergeCell ref="E478:G478"/>
    <mergeCell ref="I478:J478"/>
    <mergeCell ref="A479:B479"/>
    <mergeCell ref="F479:G479"/>
    <mergeCell ref="H479:I479"/>
    <mergeCell ref="E431:K431"/>
    <mergeCell ref="E432:G432"/>
    <mergeCell ref="I432:J432"/>
    <mergeCell ref="A433:B433"/>
    <mergeCell ref="F433:G433"/>
  </mergeCells>
  <hyperlinks>
    <hyperlink ref="F3:G3" location="Costs!A19" display="Costs!A19" xr:uid="{00000000-0004-0000-0100-000000000000}"/>
    <hyperlink ref="F4:G4" location="Costs!A65" display="Costs!A65" xr:uid="{00000000-0004-0000-0100-000001000000}"/>
    <hyperlink ref="A64" location="Costs!A1" display="Back to Top" xr:uid="{00000000-0004-0000-0100-000002000000}"/>
    <hyperlink ref="A110" location="Costs!A1" display="Back to Top" xr:uid="{00000000-0004-0000-0100-000003000000}"/>
    <hyperlink ref="A156" location="Costs!A1" display="Back to Top" xr:uid="{00000000-0004-0000-0100-000004000000}"/>
    <hyperlink ref="F5:G5" location="Costs!A111" display="Costs!A111" xr:uid="{00000000-0004-0000-0100-000005000000}"/>
    <hyperlink ref="F6:G6" location="Costs!A157" display="Costs!A157" xr:uid="{00000000-0004-0000-0100-000006000000}"/>
    <hyperlink ref="A202" location="Costs!A1" display="Back to Top" xr:uid="{00000000-0004-0000-0100-000007000000}"/>
    <hyperlink ref="F7:G7" location="Costs!A203" display="Costs!A203" xr:uid="{00000000-0004-0000-0100-000008000000}"/>
    <hyperlink ref="A248" location="Costs!A1" display="Back to Top" xr:uid="{00000000-0004-0000-0100-000009000000}"/>
    <hyperlink ref="F8:G8" location="Costs!A249" display="Costs!A249" xr:uid="{00000000-0004-0000-0100-00000A000000}"/>
    <hyperlink ref="A294" location="Costs!A1" display="Back to Top" xr:uid="{00000000-0004-0000-0100-00000B000000}"/>
    <hyperlink ref="F9:G9" location="Costs!A295" display="Costs!A295" xr:uid="{00000000-0004-0000-0100-00000C000000}"/>
    <hyperlink ref="A340" location="Costs!A1" display="Back to Top" xr:uid="{00000000-0004-0000-0100-00000D000000}"/>
    <hyperlink ref="F10:G10" location="Costs!A341" display="Costs!A341" xr:uid="{00000000-0004-0000-0100-00000E000000}"/>
    <hyperlink ref="A386" location="Costs!A1" display="Back to Top" xr:uid="{00000000-0004-0000-0100-00000F000000}"/>
    <hyperlink ref="F11:G11" location="Costs!A387" display="Costs!A387" xr:uid="{00000000-0004-0000-0100-000010000000}"/>
    <hyperlink ref="A432" location="Costs!A1" display="Back to Top" xr:uid="{00000000-0004-0000-0100-000011000000}"/>
    <hyperlink ref="F12:G12" location="Costs!A433" display="Costs!A433" xr:uid="{00000000-0004-0000-0100-000012000000}"/>
    <hyperlink ref="A478" location="Costs!A1" display="Back to Top" xr:uid="{00000000-0004-0000-0100-000013000000}"/>
    <hyperlink ref="K3:L3" location="Costs!A479" display="Costs!A479" xr:uid="{00000000-0004-0000-0100-000014000000}"/>
    <hyperlink ref="A524" location="Costs!A1" display="Back to Top" xr:uid="{00000000-0004-0000-0100-000015000000}"/>
    <hyperlink ref="K4:L4" location="Costs!A525" display="Costs!A525" xr:uid="{00000000-0004-0000-0100-000016000000}"/>
    <hyperlink ref="A570" location="Costs!A1" display="Back to Top" xr:uid="{00000000-0004-0000-0100-000017000000}"/>
    <hyperlink ref="K5:L5" location="Costs!A571" display="Costs!A571" xr:uid="{00000000-0004-0000-0100-000018000000}"/>
    <hyperlink ref="A616" location="Costs!A1" display="Back to Top" xr:uid="{00000000-0004-0000-0100-000019000000}"/>
    <hyperlink ref="K6:L6" location="Costs!A617" display="Costs!A617" xr:uid="{00000000-0004-0000-0100-00001A000000}"/>
    <hyperlink ref="A662" location="Costs!A1" display="Back to Top" xr:uid="{00000000-0004-0000-0100-00001B000000}"/>
    <hyperlink ref="K7:L7" location="Costs!A663" display="Costs!A663" xr:uid="{00000000-0004-0000-0100-00001C000000}"/>
    <hyperlink ref="A708" location="Costs!A1" display="Back to Top" xr:uid="{00000000-0004-0000-0100-00001D000000}"/>
    <hyperlink ref="K8:L8" location="Costs!A709" display="Costs!A709" xr:uid="{00000000-0004-0000-0100-00001E000000}"/>
    <hyperlink ref="A754" location="Costs!A1" display="Back to Top" xr:uid="{00000000-0004-0000-0100-00001F000000}"/>
    <hyperlink ref="K9:L9" location="Costs!A755" display="Costs!A755" xr:uid="{00000000-0004-0000-0100-000020000000}"/>
    <hyperlink ref="A800" location="Costs!A1" display="Back to Top" xr:uid="{00000000-0004-0000-0100-000021000000}"/>
    <hyperlink ref="K10:L10" location="Costs!A801" display="Costs!A801" xr:uid="{00000000-0004-0000-0100-000022000000}"/>
    <hyperlink ref="A906" location="Costs!A1" display="Back to Top" xr:uid="{00000000-0004-0000-0100-000023000000}"/>
    <hyperlink ref="K11:L11" location="Costs!A907" display="Costs!A907" xr:uid="{00000000-0004-0000-0100-000024000000}"/>
    <hyperlink ref="A960" location="Costs!A1" display="Back to Top" xr:uid="{00000000-0004-0000-0100-000025000000}"/>
    <hyperlink ref="K12:L12" location="Costs!A961" display="Costs!A961" xr:uid="{00000000-0004-0000-0100-000026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X200"/>
  <sheetViews>
    <sheetView zoomScale="90" zoomScaleNormal="90" workbookViewId="0">
      <pane ySplit="3735" topLeftCell="A20"/>
      <selection pane="bottomLeft" activeCell="A15" sqref="A15"/>
    </sheetView>
  </sheetViews>
  <sheetFormatPr defaultRowHeight="12.75"/>
  <cols>
    <col min="1" max="1" width="20.85546875" style="2" customWidth="1"/>
    <col min="2" max="2" width="9.140625" style="2"/>
    <col min="3" max="102" width="4.7109375" style="2" customWidth="1"/>
    <col min="103" max="16384" width="9.140625" style="2"/>
  </cols>
  <sheetData>
    <row r="1" spans="1:102">
      <c r="A1" s="264" t="s">
        <v>167</v>
      </c>
    </row>
    <row r="2" spans="1:102" ht="31.5">
      <c r="A2" s="255" t="str">
        <f>Tally!B1565</f>
        <v>Input Section 18</v>
      </c>
    </row>
    <row r="3" spans="1:102" ht="150" customHeight="1">
      <c r="A3" s="465"/>
      <c r="B3" s="465" t="s">
        <v>138</v>
      </c>
      <c r="C3" s="430">
        <f>Tally!C1569</f>
        <v>0</v>
      </c>
      <c r="D3" s="432">
        <f>Tally!$C$1570</f>
        <v>0</v>
      </c>
      <c r="E3" s="432">
        <f>Tally!$C$1571</f>
        <v>0</v>
      </c>
      <c r="F3" s="432">
        <f>Tally!$C$1572</f>
        <v>0</v>
      </c>
      <c r="G3" s="432">
        <f>Tally!$C$1573</f>
        <v>0</v>
      </c>
      <c r="H3" s="432">
        <f>Tally!$C$1574</f>
        <v>0</v>
      </c>
      <c r="I3" s="432">
        <f>Tally!$C$1575</f>
        <v>0</v>
      </c>
      <c r="J3" s="432">
        <f>Tally!$C$1576</f>
        <v>0</v>
      </c>
      <c r="K3" s="432">
        <f>Tally!$C$1577</f>
        <v>0</v>
      </c>
      <c r="L3" s="432">
        <f>Tally!$C$1578</f>
        <v>0</v>
      </c>
      <c r="M3" s="432">
        <f>Tally!$C$1579</f>
        <v>0</v>
      </c>
      <c r="N3" s="432">
        <f>Tally!$C$1580</f>
        <v>0</v>
      </c>
      <c r="O3" s="432">
        <f>Tally!$C$1581</f>
        <v>0</v>
      </c>
      <c r="P3" s="432">
        <f>Tally!$C$1582</f>
        <v>0</v>
      </c>
      <c r="Q3" s="432">
        <f>Tally!$C$1583</f>
        <v>0</v>
      </c>
      <c r="R3" s="432">
        <f>Tally!$C$1584</f>
        <v>0</v>
      </c>
      <c r="S3" s="432">
        <f>Tally!$C$1585</f>
        <v>0</v>
      </c>
      <c r="T3" s="432">
        <f>Tally!$C$1586</f>
        <v>0</v>
      </c>
      <c r="U3" s="432">
        <f>Tally!$C$1587</f>
        <v>0</v>
      </c>
      <c r="V3" s="432">
        <f>Tally!$C$1588</f>
        <v>0</v>
      </c>
      <c r="W3" s="432">
        <f>Tally!$C$1589</f>
        <v>0</v>
      </c>
      <c r="X3" s="432">
        <f>Tally!$C$1590</f>
        <v>0</v>
      </c>
      <c r="Y3" s="432">
        <f>Tally!$C$1591</f>
        <v>0</v>
      </c>
      <c r="Z3" s="432">
        <f>Tally!$C$1592</f>
        <v>0</v>
      </c>
      <c r="AA3" s="432">
        <f>Tally!$C$1593</f>
        <v>0</v>
      </c>
      <c r="AB3" s="432">
        <f>Tally!$C$1594</f>
        <v>0</v>
      </c>
      <c r="AC3" s="432">
        <f>Tally!$C$1595</f>
        <v>0</v>
      </c>
      <c r="AD3" s="432">
        <f>Tally!$C$1596</f>
        <v>0</v>
      </c>
      <c r="AE3" s="432">
        <f>Tally!$C$1597</f>
        <v>0</v>
      </c>
      <c r="AF3" s="432">
        <f>Tally!$C$1598</f>
        <v>0</v>
      </c>
      <c r="AG3" s="432">
        <f>Tally!$C$1599</f>
        <v>0</v>
      </c>
      <c r="AH3" s="432">
        <f>Tally!$C$1600</f>
        <v>0</v>
      </c>
      <c r="AI3" s="432">
        <f>Tally!$C$1601</f>
        <v>0</v>
      </c>
      <c r="AJ3" s="432">
        <f>Tally!$C$1602</f>
        <v>0</v>
      </c>
      <c r="AK3" s="432">
        <f>Tally!$C$1603</f>
        <v>0</v>
      </c>
      <c r="AL3" s="432">
        <f>Tally!$C$1604</f>
        <v>0</v>
      </c>
      <c r="AM3" s="432">
        <f>Tally!$C$1605</f>
        <v>0</v>
      </c>
      <c r="AN3" s="432">
        <f>Tally!$C$1606</f>
        <v>0</v>
      </c>
      <c r="AO3" s="432">
        <f>Tally!$C$1607</f>
        <v>0</v>
      </c>
      <c r="AP3" s="432">
        <f>Tally!$C$1608</f>
        <v>0</v>
      </c>
      <c r="AQ3" s="432">
        <f>Tally!$C$1609</f>
        <v>0</v>
      </c>
      <c r="AR3" s="432">
        <f>Tally!$C$1610</f>
        <v>0</v>
      </c>
      <c r="AS3" s="432">
        <f>Tally!$C$1611</f>
        <v>0</v>
      </c>
      <c r="AT3" s="432">
        <f>Tally!$C$1612</f>
        <v>0</v>
      </c>
      <c r="AU3" s="432">
        <f>Tally!$C$1613</f>
        <v>0</v>
      </c>
      <c r="AV3" s="432">
        <f>Tally!$C$1614</f>
        <v>0</v>
      </c>
      <c r="AW3" s="432">
        <f>Tally!$C$1615</f>
        <v>0</v>
      </c>
      <c r="AX3" s="432">
        <f>Tally!$C$1616</f>
        <v>0</v>
      </c>
      <c r="AY3" s="432">
        <f>Tally!$C$1617</f>
        <v>0</v>
      </c>
      <c r="AZ3" s="432">
        <f>Tally!$C$1618</f>
        <v>0</v>
      </c>
      <c r="BA3" s="432">
        <f>Tally!$C$1619</f>
        <v>0</v>
      </c>
      <c r="BB3" s="432">
        <f>Tally!$C$1620</f>
        <v>0</v>
      </c>
      <c r="BC3" s="432">
        <f>Tally!$C$1621</f>
        <v>0</v>
      </c>
      <c r="BD3" s="432">
        <f>Tally!$C$1622</f>
        <v>0</v>
      </c>
      <c r="BE3" s="432">
        <f>Tally!$C$1623</f>
        <v>0</v>
      </c>
      <c r="BF3" s="432">
        <f>Tally!$C$1624</f>
        <v>0</v>
      </c>
      <c r="BG3" s="432">
        <f>Tally!$C$1625</f>
        <v>0</v>
      </c>
      <c r="BH3" s="432">
        <f>Tally!$C$1626</f>
        <v>0</v>
      </c>
      <c r="BI3" s="432">
        <f>Tally!$C$1627</f>
        <v>0</v>
      </c>
      <c r="BJ3" s="432">
        <f>Tally!$C$1628</f>
        <v>0</v>
      </c>
      <c r="BK3" s="432">
        <f>Tally!$C$1629</f>
        <v>0</v>
      </c>
      <c r="BL3" s="432">
        <f>Tally!$C$1630</f>
        <v>0</v>
      </c>
      <c r="BM3" s="432">
        <f>Tally!$C$1631</f>
        <v>0</v>
      </c>
      <c r="BN3" s="432">
        <f>Tally!$C$1632</f>
        <v>0</v>
      </c>
      <c r="BO3" s="432">
        <f>Tally!$C$1633</f>
        <v>0</v>
      </c>
      <c r="BP3" s="432">
        <f>Tally!$C$1634</f>
        <v>0</v>
      </c>
      <c r="BQ3" s="432">
        <f>Tally!$C$1635</f>
        <v>0</v>
      </c>
      <c r="BR3" s="432">
        <f>Tally!$C$1636</f>
        <v>0</v>
      </c>
      <c r="BS3" s="432">
        <f>Tally!$C$1637</f>
        <v>0</v>
      </c>
      <c r="BT3" s="432">
        <f>Tally!$C$1638</f>
        <v>0</v>
      </c>
      <c r="BU3" s="432">
        <f>Tally!$C$1639</f>
        <v>0</v>
      </c>
      <c r="BV3" s="432">
        <f>Tally!$C$1640</f>
        <v>0</v>
      </c>
      <c r="BW3" s="432">
        <f>Tally!$C$1641</f>
        <v>0</v>
      </c>
      <c r="BX3" s="432">
        <f>Tally!$C$1642</f>
        <v>0</v>
      </c>
      <c r="BY3" s="432">
        <f>Tally!$C$1643</f>
        <v>0</v>
      </c>
      <c r="BZ3" s="432">
        <f>Tally!$C$1644</f>
        <v>0</v>
      </c>
      <c r="CA3" s="432">
        <f>Tally!$C$1645</f>
        <v>0</v>
      </c>
      <c r="CB3" s="432">
        <f>Tally!$C$1646</f>
        <v>0</v>
      </c>
      <c r="CC3" s="432">
        <f>Tally!$C$1647</f>
        <v>0</v>
      </c>
      <c r="CD3" s="432">
        <f>Tally!$C$1648</f>
        <v>0</v>
      </c>
      <c r="CE3" s="432">
        <f>Tally!$C$1649</f>
        <v>0</v>
      </c>
      <c r="CF3" s="432">
        <f>Tally!$C$1650</f>
        <v>0</v>
      </c>
      <c r="CG3" s="432">
        <f>Tally!$C$1651</f>
        <v>0</v>
      </c>
      <c r="CH3" s="432">
        <f>Tally!$C$1652</f>
        <v>0</v>
      </c>
      <c r="CI3" s="432">
        <f>Tally!$C$1653</f>
        <v>0</v>
      </c>
      <c r="CJ3" s="432">
        <f>Tally!$C$1654</f>
        <v>0</v>
      </c>
      <c r="CK3" s="432">
        <f>Tally!$C$1655</f>
        <v>0</v>
      </c>
      <c r="CL3" s="432">
        <f>Tally!$C$1656</f>
        <v>0</v>
      </c>
      <c r="CM3" s="432">
        <f>Tally!$C$1657</f>
        <v>0</v>
      </c>
      <c r="CN3" s="432">
        <f>Tally!$C$1658</f>
        <v>0</v>
      </c>
      <c r="CO3" s="432">
        <f>Tally!$C$1659</f>
        <v>0</v>
      </c>
      <c r="CP3" s="432">
        <f>Tally!$C$1660</f>
        <v>0</v>
      </c>
      <c r="CQ3" s="432">
        <f>Tally!$C$1661</f>
        <v>0</v>
      </c>
      <c r="CR3" s="432">
        <f>Tally!$C$1662</f>
        <v>0</v>
      </c>
      <c r="CS3" s="432">
        <f>Tally!$C$1663</f>
        <v>0</v>
      </c>
      <c r="CT3" s="432">
        <f>Tally!$C$1664</f>
        <v>0</v>
      </c>
      <c r="CU3" s="432">
        <f>Tally!$C$1665</f>
        <v>0</v>
      </c>
      <c r="CV3" s="432">
        <f>Tally!$C$1666</f>
        <v>0</v>
      </c>
      <c r="CW3" s="432">
        <f>Tally!$C$1667</f>
        <v>0</v>
      </c>
      <c r="CX3" s="432">
        <f>Tally!$C$1668</f>
        <v>0</v>
      </c>
    </row>
    <row r="4" spans="1:102">
      <c r="A4" s="160">
        <f>Tally!C1670</f>
        <v>0</v>
      </c>
      <c r="B4" s="464">
        <f>SUM(C4:CX4)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</row>
    <row r="5" spans="1:102">
      <c r="A5" s="160">
        <f>Tally!C1671</f>
        <v>0</v>
      </c>
      <c r="B5" s="464">
        <f t="shared" ref="B5:B68" si="0">SUM(C5:CX5)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</row>
    <row r="6" spans="1:102">
      <c r="A6" s="160">
        <f>Tally!C1672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</row>
    <row r="7" spans="1:102">
      <c r="A7" s="160">
        <f>Tally!C1673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</row>
    <row r="8" spans="1:102">
      <c r="A8" s="160">
        <f>Tally!C1674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</row>
    <row r="9" spans="1:102">
      <c r="A9" s="160">
        <f>Tally!C1675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pans="1:102">
      <c r="A10" s="160">
        <f>Tally!C1676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</row>
    <row r="11" spans="1:102">
      <c r="A11" s="160">
        <f>Tally!C1677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</row>
    <row r="12" spans="1:102">
      <c r="A12" s="160">
        <f>Tally!C1678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</row>
    <row r="13" spans="1:102">
      <c r="A13" s="160">
        <f>Tally!C1679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</row>
    <row r="14" spans="1:102">
      <c r="A14" s="160">
        <f>Tally!C1680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</row>
    <row r="15" spans="1:102">
      <c r="A15" s="160">
        <f>Tally!C1681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</row>
    <row r="16" spans="1:102">
      <c r="A16" s="160">
        <f>Tally!C1682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</row>
    <row r="17" spans="1:102">
      <c r="A17" s="160">
        <f>Tally!C1683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</row>
    <row r="18" spans="1:102">
      <c r="A18" s="160">
        <f>Tally!C1684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</row>
    <row r="19" spans="1:102">
      <c r="A19" s="160">
        <f>Tally!C1685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>
      <c r="A20" s="160">
        <f>Tally!C1686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02">
      <c r="A21" s="160">
        <f>Tally!C1687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</row>
    <row r="22" spans="1:102">
      <c r="A22" s="160">
        <f>Tally!C1688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</row>
    <row r="23" spans="1:102">
      <c r="A23" s="160">
        <f>Tally!C1689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</row>
    <row r="24" spans="1:102">
      <c r="A24" s="160">
        <f>Tally!C1690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>
      <c r="A25" s="160">
        <f>Tally!C1691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>
      <c r="A26" s="160">
        <f>Tally!C1692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>
      <c r="A27" s="160">
        <f>Tally!C1693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>
      <c r="A28" s="160">
        <f>Tally!C1694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>
      <c r="A29" s="160">
        <f>Tally!C1695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>
      <c r="A30" s="160">
        <f>Tally!C1696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</row>
    <row r="31" spans="1:102">
      <c r="A31" s="160">
        <f>Tally!C1697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02">
      <c r="A32" s="160">
        <f>Tally!C1698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</row>
    <row r="33" spans="1:102">
      <c r="A33" s="160">
        <f>Tally!C1699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</row>
    <row r="34" spans="1:102">
      <c r="A34" s="160">
        <f>Tally!C1700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</row>
    <row r="35" spans="1:102">
      <c r="A35" s="160">
        <f>Tally!C1701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</row>
    <row r="36" spans="1:102">
      <c r="A36" s="160">
        <f>Tally!C1702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</row>
    <row r="37" spans="1:102">
      <c r="A37" s="160">
        <f>Tally!C1703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</row>
    <row r="38" spans="1:102">
      <c r="A38" s="160">
        <f>Tally!C1704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</row>
    <row r="39" spans="1:102">
      <c r="A39" s="160">
        <f>Tally!C1705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</row>
    <row r="40" spans="1:102">
      <c r="A40" s="160">
        <f>Tally!C1706</f>
        <v>0</v>
      </c>
      <c r="B40" s="464">
        <f t="shared" si="0"/>
        <v>0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</row>
    <row r="41" spans="1:102">
      <c r="A41" s="160">
        <f>Tally!C1707</f>
        <v>0</v>
      </c>
      <c r="B41" s="464">
        <f t="shared" si="0"/>
        <v>0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</row>
    <row r="42" spans="1:102">
      <c r="A42" s="160">
        <f>Tally!C1708</f>
        <v>0</v>
      </c>
      <c r="B42" s="464">
        <f t="shared" si="0"/>
        <v>0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</row>
    <row r="43" spans="1:102">
      <c r="A43" s="160">
        <f>Tally!C1709</f>
        <v>0</v>
      </c>
      <c r="B43" s="464">
        <f t="shared" si="0"/>
        <v>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</row>
    <row r="44" spans="1:102">
      <c r="A44" s="160">
        <f>Tally!C1710</f>
        <v>0</v>
      </c>
      <c r="B44" s="464">
        <f t="shared" si="0"/>
        <v>0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</row>
    <row r="45" spans="1:102">
      <c r="A45" s="160">
        <f>Tally!C1711</f>
        <v>0</v>
      </c>
      <c r="B45" s="464">
        <f t="shared" si="0"/>
        <v>0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</row>
    <row r="46" spans="1:102">
      <c r="A46" s="160">
        <f>Tally!C1712</f>
        <v>0</v>
      </c>
      <c r="B46" s="464">
        <f t="shared" si="0"/>
        <v>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</row>
    <row r="47" spans="1:102">
      <c r="A47" s="160">
        <f>Tally!C1713</f>
        <v>0</v>
      </c>
      <c r="B47" s="464">
        <f t="shared" si="0"/>
        <v>0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</row>
    <row r="48" spans="1:102">
      <c r="A48" s="160">
        <f>Tally!C1714</f>
        <v>0</v>
      </c>
      <c r="B48" s="464">
        <f t="shared" si="0"/>
        <v>0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</row>
    <row r="49" spans="1:102">
      <c r="A49" s="160">
        <f>Tally!C1715</f>
        <v>0</v>
      </c>
      <c r="B49" s="464">
        <f t="shared" si="0"/>
        <v>0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</row>
    <row r="50" spans="1:102">
      <c r="A50" s="160">
        <f>Tally!C1716</f>
        <v>0</v>
      </c>
      <c r="B50" s="464">
        <f t="shared" si="0"/>
        <v>0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02">
      <c r="A51" s="160">
        <f>Tally!C1717</f>
        <v>0</v>
      </c>
      <c r="B51" s="464">
        <f t="shared" si="0"/>
        <v>0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</row>
    <row r="52" spans="1:102">
      <c r="A52" s="160">
        <f>Tally!C1718</f>
        <v>0</v>
      </c>
      <c r="B52" s="464">
        <f t="shared" si="0"/>
        <v>0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</row>
    <row r="53" spans="1:102">
      <c r="A53" s="160">
        <f>Tally!C1719</f>
        <v>0</v>
      </c>
      <c r="B53" s="464">
        <f t="shared" si="0"/>
        <v>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>
      <c r="A54" s="160">
        <f>Tally!C1720</f>
        <v>0</v>
      </c>
      <c r="B54" s="464">
        <f t="shared" si="0"/>
        <v>0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</row>
    <row r="55" spans="1:102">
      <c r="A55" s="160">
        <f>Tally!C1721</f>
        <v>0</v>
      </c>
      <c r="B55" s="464">
        <f t="shared" si="0"/>
        <v>0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</row>
    <row r="56" spans="1:102">
      <c r="A56" s="160">
        <f>Tally!C1722</f>
        <v>0</v>
      </c>
      <c r="B56" s="464">
        <f t="shared" si="0"/>
        <v>0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</row>
    <row r="57" spans="1:102">
      <c r="A57" s="160">
        <f>Tally!C1723</f>
        <v>0</v>
      </c>
      <c r="B57" s="464">
        <f t="shared" si="0"/>
        <v>0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</row>
    <row r="58" spans="1:102">
      <c r="A58" s="160">
        <f>Tally!C1724</f>
        <v>0</v>
      </c>
      <c r="B58" s="464">
        <f t="shared" si="0"/>
        <v>0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</row>
    <row r="59" spans="1:102">
      <c r="A59" s="160">
        <f>Tally!C1725</f>
        <v>0</v>
      </c>
      <c r="B59" s="464">
        <f t="shared" si="0"/>
        <v>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</row>
    <row r="60" spans="1:102">
      <c r="A60" s="160">
        <f>Tally!C1726</f>
        <v>0</v>
      </c>
      <c r="B60" s="464">
        <f t="shared" si="0"/>
        <v>0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</row>
    <row r="61" spans="1:102">
      <c r="A61" s="160">
        <f>Tally!C1727</f>
        <v>0</v>
      </c>
      <c r="B61" s="464">
        <f t="shared" si="0"/>
        <v>0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</row>
    <row r="62" spans="1:102">
      <c r="A62" s="160">
        <f>Tally!C1728</f>
        <v>0</v>
      </c>
      <c r="B62" s="464">
        <f t="shared" si="0"/>
        <v>0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</row>
    <row r="63" spans="1:102">
      <c r="A63" s="160">
        <f>Tally!C1729</f>
        <v>0</v>
      </c>
      <c r="B63" s="464">
        <f t="shared" si="0"/>
        <v>0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</row>
    <row r="64" spans="1:102">
      <c r="A64" s="160">
        <f>Tally!C1730</f>
        <v>0</v>
      </c>
      <c r="B64" s="464">
        <f t="shared" si="0"/>
        <v>0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</row>
    <row r="65" spans="1:102">
      <c r="A65" s="160">
        <f>Tally!C1731</f>
        <v>0</v>
      </c>
      <c r="B65" s="464">
        <f t="shared" si="0"/>
        <v>0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</row>
    <row r="66" spans="1:102">
      <c r="A66" s="160">
        <f>Tally!C1732</f>
        <v>0</v>
      </c>
      <c r="B66" s="464">
        <f t="shared" si="0"/>
        <v>0</v>
      </c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1:102">
      <c r="A67" s="160">
        <f>Tally!C1733</f>
        <v>0</v>
      </c>
      <c r="B67" s="464">
        <f t="shared" si="0"/>
        <v>0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1:102">
      <c r="A68" s="160">
        <f>Tally!C1734</f>
        <v>0</v>
      </c>
      <c r="B68" s="464">
        <f t="shared" si="0"/>
        <v>0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</row>
    <row r="69" spans="1:102">
      <c r="A69" s="160">
        <f>Tally!C1735</f>
        <v>0</v>
      </c>
      <c r="B69" s="464">
        <f t="shared" ref="B69:B93" si="1">SUM(C69:CX69)</f>
        <v>0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</row>
    <row r="70" spans="1:102">
      <c r="A70" s="160">
        <f>Tally!C1736</f>
        <v>0</v>
      </c>
      <c r="B70" s="464">
        <f t="shared" si="1"/>
        <v>0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</row>
    <row r="71" spans="1:102">
      <c r="A71" s="160">
        <f>Tally!C1737</f>
        <v>0</v>
      </c>
      <c r="B71" s="464">
        <f t="shared" si="1"/>
        <v>0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</row>
    <row r="72" spans="1:102">
      <c r="A72" s="160">
        <f>Tally!C1738</f>
        <v>0</v>
      </c>
      <c r="B72" s="464">
        <f t="shared" si="1"/>
        <v>0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</row>
    <row r="73" spans="1:102">
      <c r="A73" s="160">
        <f>Tally!C1739</f>
        <v>0</v>
      </c>
      <c r="B73" s="464">
        <f t="shared" si="1"/>
        <v>0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</row>
    <row r="74" spans="1:102">
      <c r="A74" s="160">
        <f>Tally!C1740</f>
        <v>0</v>
      </c>
      <c r="B74" s="464">
        <f t="shared" si="1"/>
        <v>0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</row>
    <row r="75" spans="1:102">
      <c r="A75" s="160">
        <f>Tally!C1741</f>
        <v>0</v>
      </c>
      <c r="B75" s="464">
        <f t="shared" si="1"/>
        <v>0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</row>
    <row r="76" spans="1:102">
      <c r="A76" s="160">
        <f>Tally!C1742</f>
        <v>0</v>
      </c>
      <c r="B76" s="464">
        <f t="shared" si="1"/>
        <v>0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</row>
    <row r="77" spans="1:102">
      <c r="A77" s="160">
        <f>Tally!C1743</f>
        <v>0</v>
      </c>
      <c r="B77" s="464">
        <f t="shared" si="1"/>
        <v>0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</row>
    <row r="78" spans="1:102">
      <c r="A78" s="160">
        <f>Tally!C1744</f>
        <v>0</v>
      </c>
      <c r="B78" s="464">
        <f t="shared" si="1"/>
        <v>0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</row>
    <row r="79" spans="1:102">
      <c r="A79" s="160">
        <f>Tally!C1745</f>
        <v>0</v>
      </c>
      <c r="B79" s="464">
        <f t="shared" si="1"/>
        <v>0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</row>
    <row r="80" spans="1:102">
      <c r="A80" s="160">
        <f>Tally!C1746</f>
        <v>0</v>
      </c>
      <c r="B80" s="464">
        <f t="shared" si="1"/>
        <v>0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</row>
    <row r="81" spans="1:102">
      <c r="A81" s="160">
        <f>Tally!C1747</f>
        <v>0</v>
      </c>
      <c r="B81" s="464">
        <f t="shared" si="1"/>
        <v>0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</row>
    <row r="82" spans="1:102">
      <c r="A82" s="160">
        <f>Tally!C1748</f>
        <v>0</v>
      </c>
      <c r="B82" s="464">
        <f t="shared" si="1"/>
        <v>0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</row>
    <row r="83" spans="1:102">
      <c r="A83" s="160">
        <f>Tally!C1749</f>
        <v>0</v>
      </c>
      <c r="B83" s="464">
        <f t="shared" si="1"/>
        <v>0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</row>
    <row r="84" spans="1:102">
      <c r="A84" s="160">
        <f>Tally!C1750</f>
        <v>0</v>
      </c>
      <c r="B84" s="464">
        <f t="shared" si="1"/>
        <v>0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</row>
    <row r="85" spans="1:102">
      <c r="A85" s="160">
        <f>Tally!C1751</f>
        <v>0</v>
      </c>
      <c r="B85" s="464">
        <f t="shared" si="1"/>
        <v>0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</row>
    <row r="86" spans="1:102">
      <c r="A86" s="160">
        <f>Tally!C1752</f>
        <v>0</v>
      </c>
      <c r="B86" s="464">
        <f t="shared" si="1"/>
        <v>0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</row>
    <row r="87" spans="1:102">
      <c r="A87" s="160">
        <f>Tally!C1753</f>
        <v>0</v>
      </c>
      <c r="B87" s="464">
        <f t="shared" si="1"/>
        <v>0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1:102">
      <c r="A88" s="160">
        <f>Tally!C1754</f>
        <v>0</v>
      </c>
      <c r="B88" s="464">
        <f t="shared" si="1"/>
        <v>0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</row>
    <row r="89" spans="1:102">
      <c r="A89" s="160">
        <f>Tally!C1755</f>
        <v>0</v>
      </c>
      <c r="B89" s="464">
        <f t="shared" si="1"/>
        <v>0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</row>
    <row r="90" spans="1:102">
      <c r="A90" s="160">
        <f>Tally!C1756</f>
        <v>0</v>
      </c>
      <c r="B90" s="464">
        <f t="shared" si="1"/>
        <v>0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</row>
    <row r="91" spans="1:102">
      <c r="A91" s="160">
        <f>Tally!C1757</f>
        <v>0</v>
      </c>
      <c r="B91" s="464">
        <f t="shared" si="1"/>
        <v>0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</row>
    <row r="92" spans="1:102">
      <c r="A92" s="160">
        <f>Tally!C1758</f>
        <v>0</v>
      </c>
      <c r="B92" s="464">
        <f t="shared" si="1"/>
        <v>0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</row>
    <row r="93" spans="1:102" ht="13.5" thickBot="1">
      <c r="A93" s="160">
        <f>Tally!C1759</f>
        <v>0</v>
      </c>
      <c r="B93" s="305">
        <f t="shared" si="1"/>
        <v>0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</row>
    <row r="94" spans="1:102" ht="26.25" thickBot="1">
      <c r="A94" s="290" t="s">
        <v>170</v>
      </c>
      <c r="B94" s="169">
        <f>SUM(B4:B93)</f>
        <v>0</v>
      </c>
      <c r="C94" s="160">
        <f t="shared" ref="C94:W94" si="2">SUM(C4:C93)</f>
        <v>0</v>
      </c>
      <c r="D94" s="160">
        <f t="shared" si="2"/>
        <v>0</v>
      </c>
      <c r="E94" s="160">
        <f t="shared" si="2"/>
        <v>0</v>
      </c>
      <c r="F94" s="160">
        <f t="shared" si="2"/>
        <v>0</v>
      </c>
      <c r="G94" s="160">
        <f t="shared" si="2"/>
        <v>0</v>
      </c>
      <c r="H94" s="160">
        <f t="shared" si="2"/>
        <v>0</v>
      </c>
      <c r="I94" s="160">
        <f t="shared" si="2"/>
        <v>0</v>
      </c>
      <c r="J94" s="160">
        <f t="shared" si="2"/>
        <v>0</v>
      </c>
      <c r="K94" s="160">
        <f t="shared" si="2"/>
        <v>0</v>
      </c>
      <c r="L94" s="160">
        <f t="shared" si="2"/>
        <v>0</v>
      </c>
      <c r="M94" s="160">
        <f t="shared" si="2"/>
        <v>0</v>
      </c>
      <c r="N94" s="160">
        <f t="shared" si="2"/>
        <v>0</v>
      </c>
      <c r="O94" s="160">
        <f t="shared" si="2"/>
        <v>0</v>
      </c>
      <c r="P94" s="160">
        <f t="shared" si="2"/>
        <v>0</v>
      </c>
      <c r="Q94" s="160">
        <f t="shared" si="2"/>
        <v>0</v>
      </c>
      <c r="R94" s="160">
        <f t="shared" si="2"/>
        <v>0</v>
      </c>
      <c r="S94" s="160">
        <f t="shared" si="2"/>
        <v>0</v>
      </c>
      <c r="T94" s="160">
        <f t="shared" si="2"/>
        <v>0</v>
      </c>
      <c r="U94" s="160">
        <f t="shared" si="2"/>
        <v>0</v>
      </c>
      <c r="V94" s="160">
        <f t="shared" si="2"/>
        <v>0</v>
      </c>
      <c r="W94" s="160">
        <f t="shared" si="2"/>
        <v>0</v>
      </c>
      <c r="X94" s="160">
        <f>SUM(X4:X93)</f>
        <v>0</v>
      </c>
      <c r="Y94" s="160">
        <f t="shared" ref="Y94:CJ94" si="3">SUM(Y4:Y93)</f>
        <v>0</v>
      </c>
      <c r="Z94" s="160">
        <f t="shared" si="3"/>
        <v>0</v>
      </c>
      <c r="AA94" s="160">
        <f t="shared" si="3"/>
        <v>0</v>
      </c>
      <c r="AB94" s="160">
        <f t="shared" si="3"/>
        <v>0</v>
      </c>
      <c r="AC94" s="160">
        <f t="shared" si="3"/>
        <v>0</v>
      </c>
      <c r="AD94" s="160">
        <f t="shared" si="3"/>
        <v>0</v>
      </c>
      <c r="AE94" s="160">
        <f t="shared" si="3"/>
        <v>0</v>
      </c>
      <c r="AF94" s="160">
        <f t="shared" si="3"/>
        <v>0</v>
      </c>
      <c r="AG94" s="160">
        <f t="shared" si="3"/>
        <v>0</v>
      </c>
      <c r="AH94" s="160">
        <f t="shared" si="3"/>
        <v>0</v>
      </c>
      <c r="AI94" s="160">
        <f t="shared" si="3"/>
        <v>0</v>
      </c>
      <c r="AJ94" s="160">
        <f t="shared" si="3"/>
        <v>0</v>
      </c>
      <c r="AK94" s="160">
        <f t="shared" si="3"/>
        <v>0</v>
      </c>
      <c r="AL94" s="160">
        <f t="shared" si="3"/>
        <v>0</v>
      </c>
      <c r="AM94" s="160">
        <f t="shared" si="3"/>
        <v>0</v>
      </c>
      <c r="AN94" s="160">
        <f t="shared" si="3"/>
        <v>0</v>
      </c>
      <c r="AO94" s="160">
        <f t="shared" si="3"/>
        <v>0</v>
      </c>
      <c r="AP94" s="160">
        <f t="shared" si="3"/>
        <v>0</v>
      </c>
      <c r="AQ94" s="160">
        <f t="shared" si="3"/>
        <v>0</v>
      </c>
      <c r="AR94" s="160">
        <f t="shared" si="3"/>
        <v>0</v>
      </c>
      <c r="AS94" s="160">
        <f t="shared" si="3"/>
        <v>0</v>
      </c>
      <c r="AT94" s="160">
        <f t="shared" si="3"/>
        <v>0</v>
      </c>
      <c r="AU94" s="160">
        <f t="shared" si="3"/>
        <v>0</v>
      </c>
      <c r="AV94" s="160">
        <f t="shared" si="3"/>
        <v>0</v>
      </c>
      <c r="AW94" s="160">
        <f t="shared" si="3"/>
        <v>0</v>
      </c>
      <c r="AX94" s="160">
        <f t="shared" si="3"/>
        <v>0</v>
      </c>
      <c r="AY94" s="160">
        <f t="shared" si="3"/>
        <v>0</v>
      </c>
      <c r="AZ94" s="160">
        <f t="shared" si="3"/>
        <v>0</v>
      </c>
      <c r="BA94" s="160">
        <f t="shared" si="3"/>
        <v>0</v>
      </c>
      <c r="BB94" s="160">
        <f t="shared" si="3"/>
        <v>0</v>
      </c>
      <c r="BC94" s="160">
        <f t="shared" si="3"/>
        <v>0</v>
      </c>
      <c r="BD94" s="160">
        <f t="shared" si="3"/>
        <v>0</v>
      </c>
      <c r="BE94" s="160">
        <f t="shared" si="3"/>
        <v>0</v>
      </c>
      <c r="BF94" s="160">
        <f t="shared" si="3"/>
        <v>0</v>
      </c>
      <c r="BG94" s="160">
        <f t="shared" si="3"/>
        <v>0</v>
      </c>
      <c r="BH94" s="160">
        <f t="shared" si="3"/>
        <v>0</v>
      </c>
      <c r="BI94" s="160">
        <f t="shared" si="3"/>
        <v>0</v>
      </c>
      <c r="BJ94" s="160">
        <f t="shared" si="3"/>
        <v>0</v>
      </c>
      <c r="BK94" s="160">
        <f t="shared" si="3"/>
        <v>0</v>
      </c>
      <c r="BL94" s="160">
        <f t="shared" si="3"/>
        <v>0</v>
      </c>
      <c r="BM94" s="160">
        <f t="shared" si="3"/>
        <v>0</v>
      </c>
      <c r="BN94" s="160">
        <f t="shared" si="3"/>
        <v>0</v>
      </c>
      <c r="BO94" s="160">
        <f t="shared" si="3"/>
        <v>0</v>
      </c>
      <c r="BP94" s="160">
        <f t="shared" si="3"/>
        <v>0</v>
      </c>
      <c r="BQ94" s="160">
        <f t="shared" si="3"/>
        <v>0</v>
      </c>
      <c r="BR94" s="160">
        <f t="shared" si="3"/>
        <v>0</v>
      </c>
      <c r="BS94" s="160">
        <f t="shared" si="3"/>
        <v>0</v>
      </c>
      <c r="BT94" s="160">
        <f t="shared" si="3"/>
        <v>0</v>
      </c>
      <c r="BU94" s="160">
        <f t="shared" si="3"/>
        <v>0</v>
      </c>
      <c r="BV94" s="160">
        <f t="shared" si="3"/>
        <v>0</v>
      </c>
      <c r="BW94" s="160">
        <f t="shared" si="3"/>
        <v>0</v>
      </c>
      <c r="BX94" s="160">
        <f t="shared" si="3"/>
        <v>0</v>
      </c>
      <c r="BY94" s="160">
        <f t="shared" si="3"/>
        <v>0</v>
      </c>
      <c r="BZ94" s="160">
        <f t="shared" si="3"/>
        <v>0</v>
      </c>
      <c r="CA94" s="160">
        <f t="shared" si="3"/>
        <v>0</v>
      </c>
      <c r="CB94" s="160">
        <f t="shared" si="3"/>
        <v>0</v>
      </c>
      <c r="CC94" s="160">
        <f t="shared" si="3"/>
        <v>0</v>
      </c>
      <c r="CD94" s="160">
        <f t="shared" si="3"/>
        <v>0</v>
      </c>
      <c r="CE94" s="160">
        <f t="shared" si="3"/>
        <v>0</v>
      </c>
      <c r="CF94" s="160">
        <f t="shared" si="3"/>
        <v>0</v>
      </c>
      <c r="CG94" s="160">
        <f t="shared" si="3"/>
        <v>0</v>
      </c>
      <c r="CH94" s="160">
        <f t="shared" si="3"/>
        <v>0</v>
      </c>
      <c r="CI94" s="160">
        <f t="shared" si="3"/>
        <v>0</v>
      </c>
      <c r="CJ94" s="160">
        <f t="shared" si="3"/>
        <v>0</v>
      </c>
      <c r="CK94" s="160">
        <f t="shared" ref="CK94:CX94" si="4">SUM(CK4:CK93)</f>
        <v>0</v>
      </c>
      <c r="CL94" s="160">
        <f t="shared" si="4"/>
        <v>0</v>
      </c>
      <c r="CM94" s="160">
        <f t="shared" si="4"/>
        <v>0</v>
      </c>
      <c r="CN94" s="160">
        <f t="shared" si="4"/>
        <v>0</v>
      </c>
      <c r="CO94" s="160">
        <f t="shared" si="4"/>
        <v>0</v>
      </c>
      <c r="CP94" s="160">
        <f t="shared" si="4"/>
        <v>0</v>
      </c>
      <c r="CQ94" s="160">
        <f t="shared" si="4"/>
        <v>0</v>
      </c>
      <c r="CR94" s="160">
        <f t="shared" si="4"/>
        <v>0</v>
      </c>
      <c r="CS94" s="160">
        <f t="shared" si="4"/>
        <v>0</v>
      </c>
      <c r="CT94" s="160">
        <f t="shared" si="4"/>
        <v>0</v>
      </c>
      <c r="CU94" s="160">
        <f t="shared" si="4"/>
        <v>0</v>
      </c>
      <c r="CV94" s="160">
        <f t="shared" si="4"/>
        <v>0</v>
      </c>
      <c r="CW94" s="160">
        <f t="shared" si="4"/>
        <v>0</v>
      </c>
      <c r="CX94" s="160">
        <f t="shared" si="4"/>
        <v>0</v>
      </c>
    </row>
    <row r="95" spans="1:102" ht="13.5" thickBot="1">
      <c r="A95" s="159"/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  <c r="Y95" s="465"/>
    </row>
    <row r="96" spans="1:102" ht="39" thickBot="1">
      <c r="A96" s="290" t="s">
        <v>139</v>
      </c>
      <c r="B96" s="181">
        <f>Tally!N1759</f>
        <v>0</v>
      </c>
      <c r="C96" s="160">
        <f>Tally!$R$1569</f>
        <v>0</v>
      </c>
      <c r="D96" s="160">
        <f>Tally!$R$1570</f>
        <v>0</v>
      </c>
      <c r="E96" s="160">
        <f>Tally!$R$1571</f>
        <v>0</v>
      </c>
      <c r="F96" s="160">
        <f>Tally!$R$1572</f>
        <v>0</v>
      </c>
      <c r="G96" s="160">
        <f>Tally!$R$1573</f>
        <v>0</v>
      </c>
      <c r="H96" s="160">
        <f>Tally!$R$1574</f>
        <v>0</v>
      </c>
      <c r="I96" s="160">
        <f>Tally!$R$1575</f>
        <v>0</v>
      </c>
      <c r="J96" s="160">
        <f>Tally!$R$1576</f>
        <v>0</v>
      </c>
      <c r="K96" s="160">
        <f>Tally!$R$1577</f>
        <v>0</v>
      </c>
      <c r="L96" s="160">
        <f>Tally!$R$1578</f>
        <v>0</v>
      </c>
      <c r="M96" s="160">
        <f>Tally!$R$1579</f>
        <v>0</v>
      </c>
      <c r="N96" s="160">
        <f>Tally!$R$1580</f>
        <v>0</v>
      </c>
      <c r="O96" s="160">
        <f>Tally!$R$1581</f>
        <v>0</v>
      </c>
      <c r="P96" s="160">
        <f>Tally!$R$1582</f>
        <v>0</v>
      </c>
      <c r="Q96" s="160">
        <f>Tally!$R$1583</f>
        <v>0</v>
      </c>
      <c r="R96" s="160">
        <f>Tally!$R$1584</f>
        <v>0</v>
      </c>
      <c r="S96" s="160">
        <f>Tally!$R$1585</f>
        <v>0</v>
      </c>
      <c r="T96" s="160">
        <f>Tally!$R$1586</f>
        <v>0</v>
      </c>
      <c r="U96" s="160">
        <f>Tally!$R$1587</f>
        <v>0</v>
      </c>
      <c r="V96" s="160">
        <f>Tally!$R$1588</f>
        <v>0</v>
      </c>
      <c r="W96" s="160">
        <f>Tally!$R$1589</f>
        <v>0</v>
      </c>
      <c r="X96" s="160">
        <f>Tally!$R$1590</f>
        <v>0</v>
      </c>
      <c r="Y96" s="160">
        <f>Tally!$R$1591</f>
        <v>0</v>
      </c>
      <c r="Z96" s="160">
        <f>Tally!$R$1592</f>
        <v>0</v>
      </c>
      <c r="AA96" s="160">
        <f>Tally!$R$1593</f>
        <v>0</v>
      </c>
      <c r="AB96" s="160">
        <f>Tally!$R$1594</f>
        <v>0</v>
      </c>
      <c r="AC96" s="160">
        <f>Tally!$R$1595</f>
        <v>0</v>
      </c>
      <c r="AD96" s="160">
        <f>Tally!$R$1596</f>
        <v>0</v>
      </c>
      <c r="AE96" s="160">
        <f>Tally!$R$1597</f>
        <v>0</v>
      </c>
      <c r="AF96" s="160">
        <f>Tally!$R$1598</f>
        <v>0</v>
      </c>
      <c r="AG96" s="160">
        <f>Tally!$R$1599</f>
        <v>0</v>
      </c>
      <c r="AH96" s="160">
        <f>Tally!$R$1600</f>
        <v>0</v>
      </c>
      <c r="AI96" s="160">
        <f>Tally!$R$1601</f>
        <v>0</v>
      </c>
      <c r="AJ96" s="160">
        <f>Tally!$R$1602</f>
        <v>0</v>
      </c>
      <c r="AK96" s="160">
        <f>Tally!$R$1603</f>
        <v>0</v>
      </c>
      <c r="AL96" s="160">
        <f>Tally!$R$1604</f>
        <v>0</v>
      </c>
      <c r="AM96" s="160">
        <f>Tally!$R$1605</f>
        <v>0</v>
      </c>
      <c r="AN96" s="160">
        <f>Tally!$R$1606</f>
        <v>0</v>
      </c>
      <c r="AO96" s="160">
        <f>Tally!$R$1607</f>
        <v>0</v>
      </c>
      <c r="AP96" s="160">
        <f>Tally!$R$1608</f>
        <v>0</v>
      </c>
      <c r="AQ96" s="160">
        <f>Tally!$R$1609</f>
        <v>0</v>
      </c>
      <c r="AR96" s="160">
        <f>Tally!$R$1610</f>
        <v>0</v>
      </c>
      <c r="AS96" s="160">
        <f>Tally!$R$1611</f>
        <v>0</v>
      </c>
      <c r="AT96" s="160">
        <f>Tally!$R$1612</f>
        <v>0</v>
      </c>
      <c r="AU96" s="160">
        <f>Tally!$R$1613</f>
        <v>0</v>
      </c>
      <c r="AV96" s="160">
        <f>Tally!$R$1614</f>
        <v>0</v>
      </c>
      <c r="AW96" s="160">
        <f>Tally!$R$1615</f>
        <v>0</v>
      </c>
      <c r="AX96" s="160">
        <f>Tally!$R$1616</f>
        <v>0</v>
      </c>
      <c r="AY96" s="160">
        <f>Tally!$R$1617</f>
        <v>0</v>
      </c>
      <c r="AZ96" s="160">
        <f>Tally!$R$1618</f>
        <v>0</v>
      </c>
      <c r="BA96" s="160">
        <f>Tally!$R$1619</f>
        <v>0</v>
      </c>
      <c r="BB96" s="160">
        <f>Tally!$R$1620</f>
        <v>0</v>
      </c>
      <c r="BC96" s="160">
        <f>Tally!$R$1621</f>
        <v>0</v>
      </c>
      <c r="BD96" s="160">
        <f>Tally!$R$1622</f>
        <v>0</v>
      </c>
      <c r="BE96" s="160">
        <f>Tally!$R$1623</f>
        <v>0</v>
      </c>
      <c r="BF96" s="160">
        <f>Tally!$R$1624</f>
        <v>0</v>
      </c>
      <c r="BG96" s="160">
        <f>Tally!$R$1625</f>
        <v>0</v>
      </c>
      <c r="BH96" s="160">
        <f>Tally!$R$1626</f>
        <v>0</v>
      </c>
      <c r="BI96" s="160">
        <f>Tally!$R$1627</f>
        <v>0</v>
      </c>
      <c r="BJ96" s="160">
        <f>Tally!$R$1628</f>
        <v>0</v>
      </c>
      <c r="BK96" s="160">
        <f>Tally!$R$1629</f>
        <v>0</v>
      </c>
      <c r="BL96" s="160">
        <f>Tally!$R$1630</f>
        <v>0</v>
      </c>
      <c r="BM96" s="160">
        <f>Tally!$R$1631</f>
        <v>0</v>
      </c>
      <c r="BN96" s="160">
        <f>Tally!$R$1632</f>
        <v>0</v>
      </c>
      <c r="BO96" s="160">
        <f>Tally!$R$1633</f>
        <v>0</v>
      </c>
      <c r="BP96" s="160">
        <f>Tally!$R$1634</f>
        <v>0</v>
      </c>
      <c r="BQ96" s="160">
        <f>Tally!$R$1635</f>
        <v>0</v>
      </c>
      <c r="BR96" s="160">
        <f>Tally!$R$1636</f>
        <v>0</v>
      </c>
      <c r="BS96" s="160">
        <f>Tally!$R$1637</f>
        <v>0</v>
      </c>
      <c r="BT96" s="160">
        <f>Tally!$R$1638</f>
        <v>0</v>
      </c>
      <c r="BU96" s="160">
        <f>Tally!$R$1639</f>
        <v>0</v>
      </c>
      <c r="BV96" s="160">
        <f>Tally!$R$1640</f>
        <v>0</v>
      </c>
      <c r="BW96" s="160">
        <f>Tally!$R$1641</f>
        <v>0</v>
      </c>
      <c r="BX96" s="160">
        <f>Tally!$R$1642</f>
        <v>0</v>
      </c>
      <c r="BY96" s="160">
        <f>Tally!$R$1643</f>
        <v>0</v>
      </c>
      <c r="BZ96" s="160">
        <f>Tally!$R$1644</f>
        <v>0</v>
      </c>
      <c r="CA96" s="160">
        <f>Tally!$R$1645</f>
        <v>0</v>
      </c>
      <c r="CB96" s="160">
        <f>Tally!$R$1646</f>
        <v>0</v>
      </c>
      <c r="CC96" s="160">
        <f>Tally!$R$1647</f>
        <v>0</v>
      </c>
      <c r="CD96" s="160">
        <f>Tally!$R$1648</f>
        <v>0</v>
      </c>
      <c r="CE96" s="160">
        <f>Tally!$R$1649</f>
        <v>0</v>
      </c>
      <c r="CF96" s="160">
        <f>Tally!$R$1650</f>
        <v>0</v>
      </c>
      <c r="CG96" s="160">
        <f>Tally!$R$1651</f>
        <v>0</v>
      </c>
      <c r="CH96" s="160">
        <f>Tally!$R$1652</f>
        <v>0</v>
      </c>
      <c r="CI96" s="160">
        <f>Tally!$R$1653</f>
        <v>0</v>
      </c>
      <c r="CJ96" s="160">
        <f>Tally!$R$1654</f>
        <v>0</v>
      </c>
      <c r="CK96" s="160">
        <f>Tally!$R$1655</f>
        <v>0</v>
      </c>
      <c r="CL96" s="160">
        <f>Tally!$R$1656</f>
        <v>0</v>
      </c>
      <c r="CM96" s="160">
        <f>Tally!$R$1657</f>
        <v>0</v>
      </c>
      <c r="CN96" s="160">
        <f>Tally!$R$1658</f>
        <v>0</v>
      </c>
      <c r="CO96" s="160">
        <f>Tally!$R$1659</f>
        <v>0</v>
      </c>
      <c r="CP96" s="160">
        <f>Tally!$R$1660</f>
        <v>0</v>
      </c>
      <c r="CQ96" s="160">
        <f>Tally!$R$1661</f>
        <v>0</v>
      </c>
      <c r="CR96" s="160">
        <f>Tally!$R$1662</f>
        <v>0</v>
      </c>
      <c r="CS96" s="160">
        <f>Tally!$R$1663</f>
        <v>0</v>
      </c>
      <c r="CT96" s="160">
        <f>Tally!$R$1664</f>
        <v>0</v>
      </c>
      <c r="CU96" s="160">
        <f>Tally!$R$1665</f>
        <v>0</v>
      </c>
      <c r="CV96" s="160">
        <f>Tally!$R$1666</f>
        <v>0</v>
      </c>
      <c r="CW96" s="160">
        <f>Tally!$R$1667</f>
        <v>0</v>
      </c>
      <c r="CX96" s="160">
        <f>Tally!$R$1668</f>
        <v>0</v>
      </c>
    </row>
    <row r="97" spans="1:102" ht="13.5" thickBot="1">
      <c r="A97" s="284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</row>
    <row r="98" spans="1:102" ht="13.5" thickBot="1">
      <c r="A98" s="465" t="s">
        <v>141</v>
      </c>
      <c r="B98" s="181">
        <f>B96-B94</f>
        <v>0</v>
      </c>
      <c r="C98" s="182">
        <f>C96-C94</f>
        <v>0</v>
      </c>
      <c r="D98" s="182">
        <f t="shared" ref="D98:BO98" si="5">D96-D94</f>
        <v>0</v>
      </c>
      <c r="E98" s="182">
        <f t="shared" si="5"/>
        <v>0</v>
      </c>
      <c r="F98" s="182">
        <f t="shared" si="5"/>
        <v>0</v>
      </c>
      <c r="G98" s="182">
        <f t="shared" si="5"/>
        <v>0</v>
      </c>
      <c r="H98" s="182">
        <f t="shared" si="5"/>
        <v>0</v>
      </c>
      <c r="I98" s="182">
        <f t="shared" si="5"/>
        <v>0</v>
      </c>
      <c r="J98" s="182">
        <f t="shared" si="5"/>
        <v>0</v>
      </c>
      <c r="K98" s="182">
        <f t="shared" si="5"/>
        <v>0</v>
      </c>
      <c r="L98" s="182">
        <f t="shared" si="5"/>
        <v>0</v>
      </c>
      <c r="M98" s="182">
        <f t="shared" si="5"/>
        <v>0</v>
      </c>
      <c r="N98" s="182">
        <f t="shared" si="5"/>
        <v>0</v>
      </c>
      <c r="O98" s="182">
        <f t="shared" si="5"/>
        <v>0</v>
      </c>
      <c r="P98" s="182">
        <f t="shared" si="5"/>
        <v>0</v>
      </c>
      <c r="Q98" s="182">
        <f t="shared" si="5"/>
        <v>0</v>
      </c>
      <c r="R98" s="182">
        <f t="shared" si="5"/>
        <v>0</v>
      </c>
      <c r="S98" s="182">
        <f t="shared" si="5"/>
        <v>0</v>
      </c>
      <c r="T98" s="182">
        <f t="shared" si="5"/>
        <v>0</v>
      </c>
      <c r="U98" s="182">
        <f t="shared" si="5"/>
        <v>0</v>
      </c>
      <c r="V98" s="182">
        <f t="shared" si="5"/>
        <v>0</v>
      </c>
      <c r="W98" s="182">
        <f t="shared" si="5"/>
        <v>0</v>
      </c>
      <c r="X98" s="182">
        <f t="shared" si="5"/>
        <v>0</v>
      </c>
      <c r="Y98" s="182">
        <f t="shared" si="5"/>
        <v>0</v>
      </c>
      <c r="Z98" s="182">
        <f t="shared" si="5"/>
        <v>0</v>
      </c>
      <c r="AA98" s="182">
        <f t="shared" si="5"/>
        <v>0</v>
      </c>
      <c r="AB98" s="182">
        <f t="shared" si="5"/>
        <v>0</v>
      </c>
      <c r="AC98" s="182">
        <f t="shared" si="5"/>
        <v>0</v>
      </c>
      <c r="AD98" s="182">
        <f t="shared" si="5"/>
        <v>0</v>
      </c>
      <c r="AE98" s="182">
        <f t="shared" si="5"/>
        <v>0</v>
      </c>
      <c r="AF98" s="182">
        <f t="shared" si="5"/>
        <v>0</v>
      </c>
      <c r="AG98" s="182">
        <f t="shared" si="5"/>
        <v>0</v>
      </c>
      <c r="AH98" s="182">
        <f t="shared" si="5"/>
        <v>0</v>
      </c>
      <c r="AI98" s="182">
        <f t="shared" si="5"/>
        <v>0</v>
      </c>
      <c r="AJ98" s="182">
        <f t="shared" si="5"/>
        <v>0</v>
      </c>
      <c r="AK98" s="182">
        <f t="shared" si="5"/>
        <v>0</v>
      </c>
      <c r="AL98" s="182">
        <f t="shared" si="5"/>
        <v>0</v>
      </c>
      <c r="AM98" s="182">
        <f t="shared" si="5"/>
        <v>0</v>
      </c>
      <c r="AN98" s="182">
        <f t="shared" si="5"/>
        <v>0</v>
      </c>
      <c r="AO98" s="182">
        <f t="shared" si="5"/>
        <v>0</v>
      </c>
      <c r="AP98" s="182">
        <f t="shared" si="5"/>
        <v>0</v>
      </c>
      <c r="AQ98" s="182">
        <f t="shared" si="5"/>
        <v>0</v>
      </c>
      <c r="AR98" s="182">
        <f t="shared" si="5"/>
        <v>0</v>
      </c>
      <c r="AS98" s="182">
        <f t="shared" si="5"/>
        <v>0</v>
      </c>
      <c r="AT98" s="182">
        <f t="shared" si="5"/>
        <v>0</v>
      </c>
      <c r="AU98" s="182">
        <f t="shared" si="5"/>
        <v>0</v>
      </c>
      <c r="AV98" s="182">
        <f t="shared" si="5"/>
        <v>0</v>
      </c>
      <c r="AW98" s="182">
        <f t="shared" si="5"/>
        <v>0</v>
      </c>
      <c r="AX98" s="182">
        <f t="shared" si="5"/>
        <v>0</v>
      </c>
      <c r="AY98" s="182">
        <f t="shared" si="5"/>
        <v>0</v>
      </c>
      <c r="AZ98" s="182">
        <f t="shared" si="5"/>
        <v>0</v>
      </c>
      <c r="BA98" s="182">
        <f t="shared" si="5"/>
        <v>0</v>
      </c>
      <c r="BB98" s="182">
        <f t="shared" si="5"/>
        <v>0</v>
      </c>
      <c r="BC98" s="182">
        <f t="shared" si="5"/>
        <v>0</v>
      </c>
      <c r="BD98" s="182">
        <f t="shared" si="5"/>
        <v>0</v>
      </c>
      <c r="BE98" s="182">
        <f t="shared" si="5"/>
        <v>0</v>
      </c>
      <c r="BF98" s="182">
        <f t="shared" si="5"/>
        <v>0</v>
      </c>
      <c r="BG98" s="182">
        <f t="shared" si="5"/>
        <v>0</v>
      </c>
      <c r="BH98" s="182">
        <f t="shared" si="5"/>
        <v>0</v>
      </c>
      <c r="BI98" s="182">
        <f t="shared" si="5"/>
        <v>0</v>
      </c>
      <c r="BJ98" s="182">
        <f t="shared" si="5"/>
        <v>0</v>
      </c>
      <c r="BK98" s="182">
        <f t="shared" si="5"/>
        <v>0</v>
      </c>
      <c r="BL98" s="182">
        <f t="shared" si="5"/>
        <v>0</v>
      </c>
      <c r="BM98" s="182">
        <f t="shared" si="5"/>
        <v>0</v>
      </c>
      <c r="BN98" s="182">
        <f t="shared" si="5"/>
        <v>0</v>
      </c>
      <c r="BO98" s="182">
        <f t="shared" si="5"/>
        <v>0</v>
      </c>
      <c r="BP98" s="182">
        <f t="shared" ref="BP98:CX98" si="6">BP96-BP94</f>
        <v>0</v>
      </c>
      <c r="BQ98" s="182">
        <f t="shared" si="6"/>
        <v>0</v>
      </c>
      <c r="BR98" s="182">
        <f t="shared" si="6"/>
        <v>0</v>
      </c>
      <c r="BS98" s="182">
        <f t="shared" si="6"/>
        <v>0</v>
      </c>
      <c r="BT98" s="182">
        <f t="shared" si="6"/>
        <v>0</v>
      </c>
      <c r="BU98" s="182">
        <f t="shared" si="6"/>
        <v>0</v>
      </c>
      <c r="BV98" s="182">
        <f t="shared" si="6"/>
        <v>0</v>
      </c>
      <c r="BW98" s="182">
        <f t="shared" si="6"/>
        <v>0</v>
      </c>
      <c r="BX98" s="182">
        <f t="shared" si="6"/>
        <v>0</v>
      </c>
      <c r="BY98" s="182">
        <f t="shared" si="6"/>
        <v>0</v>
      </c>
      <c r="BZ98" s="182">
        <f t="shared" si="6"/>
        <v>0</v>
      </c>
      <c r="CA98" s="182">
        <f t="shared" si="6"/>
        <v>0</v>
      </c>
      <c r="CB98" s="182">
        <f t="shared" si="6"/>
        <v>0</v>
      </c>
      <c r="CC98" s="182">
        <f t="shared" si="6"/>
        <v>0</v>
      </c>
      <c r="CD98" s="182">
        <f t="shared" si="6"/>
        <v>0</v>
      </c>
      <c r="CE98" s="182">
        <f t="shared" si="6"/>
        <v>0</v>
      </c>
      <c r="CF98" s="182">
        <f t="shared" si="6"/>
        <v>0</v>
      </c>
      <c r="CG98" s="182">
        <f t="shared" si="6"/>
        <v>0</v>
      </c>
      <c r="CH98" s="182">
        <f t="shared" si="6"/>
        <v>0</v>
      </c>
      <c r="CI98" s="182">
        <f t="shared" si="6"/>
        <v>0</v>
      </c>
      <c r="CJ98" s="182">
        <f t="shared" si="6"/>
        <v>0</v>
      </c>
      <c r="CK98" s="182">
        <f t="shared" si="6"/>
        <v>0</v>
      </c>
      <c r="CL98" s="182">
        <f t="shared" si="6"/>
        <v>0</v>
      </c>
      <c r="CM98" s="182">
        <f t="shared" si="6"/>
        <v>0</v>
      </c>
      <c r="CN98" s="182">
        <f t="shared" si="6"/>
        <v>0</v>
      </c>
      <c r="CO98" s="182">
        <f t="shared" si="6"/>
        <v>0</v>
      </c>
      <c r="CP98" s="182">
        <f t="shared" si="6"/>
        <v>0</v>
      </c>
      <c r="CQ98" s="182">
        <f t="shared" si="6"/>
        <v>0</v>
      </c>
      <c r="CR98" s="182">
        <f t="shared" si="6"/>
        <v>0</v>
      </c>
      <c r="CS98" s="182">
        <f t="shared" si="6"/>
        <v>0</v>
      </c>
      <c r="CT98" s="182">
        <f t="shared" si="6"/>
        <v>0</v>
      </c>
      <c r="CU98" s="182">
        <f t="shared" si="6"/>
        <v>0</v>
      </c>
      <c r="CV98" s="182">
        <f t="shared" si="6"/>
        <v>0</v>
      </c>
      <c r="CW98" s="182">
        <f t="shared" si="6"/>
        <v>0</v>
      </c>
      <c r="CX98" s="182">
        <f t="shared" si="6"/>
        <v>0</v>
      </c>
    </row>
    <row r="99" spans="1:102">
      <c r="A99" s="465"/>
      <c r="B99" s="166" t="str">
        <f>IF(B98=0,"","FIX")</f>
        <v/>
      </c>
      <c r="C99" s="166" t="str">
        <f t="shared" ref="C99:BN99" si="7">IF(C98=0,"","FIX")</f>
        <v/>
      </c>
      <c r="D99" s="166" t="str">
        <f t="shared" si="7"/>
        <v/>
      </c>
      <c r="E99" s="166" t="str">
        <f t="shared" si="7"/>
        <v/>
      </c>
      <c r="F99" s="166" t="str">
        <f t="shared" si="7"/>
        <v/>
      </c>
      <c r="G99" s="166" t="str">
        <f t="shared" si="7"/>
        <v/>
      </c>
      <c r="H99" s="166" t="str">
        <f t="shared" si="7"/>
        <v/>
      </c>
      <c r="I99" s="166" t="str">
        <f t="shared" si="7"/>
        <v/>
      </c>
      <c r="J99" s="166" t="str">
        <f t="shared" si="7"/>
        <v/>
      </c>
      <c r="K99" s="166" t="str">
        <f t="shared" si="7"/>
        <v/>
      </c>
      <c r="L99" s="166" t="str">
        <f t="shared" si="7"/>
        <v/>
      </c>
      <c r="M99" s="166" t="str">
        <f t="shared" si="7"/>
        <v/>
      </c>
      <c r="N99" s="166" t="str">
        <f t="shared" si="7"/>
        <v/>
      </c>
      <c r="O99" s="166" t="str">
        <f t="shared" si="7"/>
        <v/>
      </c>
      <c r="P99" s="166" t="str">
        <f t="shared" si="7"/>
        <v/>
      </c>
      <c r="Q99" s="166" t="str">
        <f t="shared" si="7"/>
        <v/>
      </c>
      <c r="R99" s="166" t="str">
        <f t="shared" si="7"/>
        <v/>
      </c>
      <c r="S99" s="166" t="str">
        <f t="shared" si="7"/>
        <v/>
      </c>
      <c r="T99" s="166" t="str">
        <f t="shared" si="7"/>
        <v/>
      </c>
      <c r="U99" s="166" t="str">
        <f t="shared" si="7"/>
        <v/>
      </c>
      <c r="V99" s="166" t="str">
        <f t="shared" si="7"/>
        <v/>
      </c>
      <c r="W99" s="166" t="str">
        <f t="shared" si="7"/>
        <v/>
      </c>
      <c r="X99" s="166" t="str">
        <f t="shared" si="7"/>
        <v/>
      </c>
      <c r="Y99" s="166" t="str">
        <f t="shared" si="7"/>
        <v/>
      </c>
      <c r="Z99" s="166" t="str">
        <f t="shared" si="7"/>
        <v/>
      </c>
      <c r="AA99" s="166" t="str">
        <f t="shared" si="7"/>
        <v/>
      </c>
      <c r="AB99" s="166" t="str">
        <f t="shared" si="7"/>
        <v/>
      </c>
      <c r="AC99" s="166" t="str">
        <f t="shared" si="7"/>
        <v/>
      </c>
      <c r="AD99" s="166" t="str">
        <f t="shared" si="7"/>
        <v/>
      </c>
      <c r="AE99" s="166" t="str">
        <f t="shared" si="7"/>
        <v/>
      </c>
      <c r="AF99" s="166" t="str">
        <f t="shared" si="7"/>
        <v/>
      </c>
      <c r="AG99" s="166" t="str">
        <f t="shared" si="7"/>
        <v/>
      </c>
      <c r="AH99" s="166" t="str">
        <f t="shared" si="7"/>
        <v/>
      </c>
      <c r="AI99" s="166" t="str">
        <f t="shared" si="7"/>
        <v/>
      </c>
      <c r="AJ99" s="166" t="str">
        <f t="shared" si="7"/>
        <v/>
      </c>
      <c r="AK99" s="166" t="str">
        <f t="shared" si="7"/>
        <v/>
      </c>
      <c r="AL99" s="166" t="str">
        <f t="shared" si="7"/>
        <v/>
      </c>
      <c r="AM99" s="166" t="str">
        <f t="shared" si="7"/>
        <v/>
      </c>
      <c r="AN99" s="166" t="str">
        <f t="shared" si="7"/>
        <v/>
      </c>
      <c r="AO99" s="166" t="str">
        <f t="shared" si="7"/>
        <v/>
      </c>
      <c r="AP99" s="166" t="str">
        <f t="shared" si="7"/>
        <v/>
      </c>
      <c r="AQ99" s="166" t="str">
        <f t="shared" si="7"/>
        <v/>
      </c>
      <c r="AR99" s="166" t="str">
        <f t="shared" si="7"/>
        <v/>
      </c>
      <c r="AS99" s="166" t="str">
        <f t="shared" si="7"/>
        <v/>
      </c>
      <c r="AT99" s="166" t="str">
        <f t="shared" si="7"/>
        <v/>
      </c>
      <c r="AU99" s="166" t="str">
        <f t="shared" si="7"/>
        <v/>
      </c>
      <c r="AV99" s="166" t="str">
        <f t="shared" si="7"/>
        <v/>
      </c>
      <c r="AW99" s="166" t="str">
        <f t="shared" si="7"/>
        <v/>
      </c>
      <c r="AX99" s="166" t="str">
        <f t="shared" si="7"/>
        <v/>
      </c>
      <c r="AY99" s="166" t="str">
        <f t="shared" si="7"/>
        <v/>
      </c>
      <c r="AZ99" s="166" t="str">
        <f t="shared" si="7"/>
        <v/>
      </c>
      <c r="BA99" s="166" t="str">
        <f t="shared" si="7"/>
        <v/>
      </c>
      <c r="BB99" s="166" t="str">
        <f t="shared" si="7"/>
        <v/>
      </c>
      <c r="BC99" s="166" t="str">
        <f t="shared" si="7"/>
        <v/>
      </c>
      <c r="BD99" s="166" t="str">
        <f t="shared" si="7"/>
        <v/>
      </c>
      <c r="BE99" s="166" t="str">
        <f t="shared" si="7"/>
        <v/>
      </c>
      <c r="BF99" s="166" t="str">
        <f t="shared" si="7"/>
        <v/>
      </c>
      <c r="BG99" s="166" t="str">
        <f t="shared" si="7"/>
        <v/>
      </c>
      <c r="BH99" s="166" t="str">
        <f t="shared" si="7"/>
        <v/>
      </c>
      <c r="BI99" s="166" t="str">
        <f t="shared" si="7"/>
        <v/>
      </c>
      <c r="BJ99" s="166" t="str">
        <f t="shared" si="7"/>
        <v/>
      </c>
      <c r="BK99" s="166" t="str">
        <f t="shared" si="7"/>
        <v/>
      </c>
      <c r="BL99" s="166" t="str">
        <f t="shared" si="7"/>
        <v/>
      </c>
      <c r="BM99" s="166" t="str">
        <f t="shared" si="7"/>
        <v/>
      </c>
      <c r="BN99" s="166" t="str">
        <f t="shared" si="7"/>
        <v/>
      </c>
      <c r="BO99" s="166" t="str">
        <f t="shared" ref="BO99:CX99" si="8">IF(BO98=0,"","FIX")</f>
        <v/>
      </c>
      <c r="BP99" s="166" t="str">
        <f t="shared" si="8"/>
        <v/>
      </c>
      <c r="BQ99" s="166" t="str">
        <f t="shared" si="8"/>
        <v/>
      </c>
      <c r="BR99" s="166" t="str">
        <f t="shared" si="8"/>
        <v/>
      </c>
      <c r="BS99" s="166" t="str">
        <f t="shared" si="8"/>
        <v/>
      </c>
      <c r="BT99" s="166" t="str">
        <f t="shared" si="8"/>
        <v/>
      </c>
      <c r="BU99" s="166" t="str">
        <f t="shared" si="8"/>
        <v/>
      </c>
      <c r="BV99" s="166" t="str">
        <f t="shared" si="8"/>
        <v/>
      </c>
      <c r="BW99" s="166" t="str">
        <f t="shared" si="8"/>
        <v/>
      </c>
      <c r="BX99" s="166" t="str">
        <f t="shared" si="8"/>
        <v/>
      </c>
      <c r="BY99" s="166" t="str">
        <f t="shared" si="8"/>
        <v/>
      </c>
      <c r="BZ99" s="166" t="str">
        <f t="shared" si="8"/>
        <v/>
      </c>
      <c r="CA99" s="166" t="str">
        <f t="shared" si="8"/>
        <v/>
      </c>
      <c r="CB99" s="166" t="str">
        <f t="shared" si="8"/>
        <v/>
      </c>
      <c r="CC99" s="166" t="str">
        <f t="shared" si="8"/>
        <v/>
      </c>
      <c r="CD99" s="166" t="str">
        <f t="shared" si="8"/>
        <v/>
      </c>
      <c r="CE99" s="166" t="str">
        <f t="shared" si="8"/>
        <v/>
      </c>
      <c r="CF99" s="166" t="str">
        <f t="shared" si="8"/>
        <v/>
      </c>
      <c r="CG99" s="166" t="str">
        <f t="shared" si="8"/>
        <v/>
      </c>
      <c r="CH99" s="166" t="str">
        <f t="shared" si="8"/>
        <v/>
      </c>
      <c r="CI99" s="166" t="str">
        <f t="shared" si="8"/>
        <v/>
      </c>
      <c r="CJ99" s="166" t="str">
        <f t="shared" si="8"/>
        <v/>
      </c>
      <c r="CK99" s="166" t="str">
        <f t="shared" si="8"/>
        <v/>
      </c>
      <c r="CL99" s="166" t="str">
        <f t="shared" si="8"/>
        <v/>
      </c>
      <c r="CM99" s="166" t="str">
        <f t="shared" si="8"/>
        <v/>
      </c>
      <c r="CN99" s="166" t="str">
        <f t="shared" si="8"/>
        <v/>
      </c>
      <c r="CO99" s="166" t="str">
        <f t="shared" si="8"/>
        <v/>
      </c>
      <c r="CP99" s="166" t="str">
        <f t="shared" si="8"/>
        <v/>
      </c>
      <c r="CQ99" s="166" t="str">
        <f t="shared" si="8"/>
        <v/>
      </c>
      <c r="CR99" s="166" t="str">
        <f t="shared" si="8"/>
        <v/>
      </c>
      <c r="CS99" s="166" t="str">
        <f t="shared" si="8"/>
        <v/>
      </c>
      <c r="CT99" s="166" t="str">
        <f t="shared" si="8"/>
        <v/>
      </c>
      <c r="CU99" s="166" t="str">
        <f t="shared" si="8"/>
        <v/>
      </c>
      <c r="CV99" s="166" t="str">
        <f t="shared" si="8"/>
        <v/>
      </c>
      <c r="CW99" s="166" t="str">
        <f t="shared" si="8"/>
        <v/>
      </c>
      <c r="CX99" s="166" t="str">
        <f t="shared" si="8"/>
        <v/>
      </c>
    </row>
    <row r="100" spans="1:102">
      <c r="A100" s="465"/>
    </row>
    <row r="200" spans="2:2">
      <c r="B200" s="465"/>
    </row>
  </sheetData>
  <sheetProtection algorithmName="SHA-512" hashValue="g+GMhnH+pyNjZLhcAQuiIs66a9p6kzLTDTYhBsTexvxsDW0s9mrWaJHdKSwvNBjhXB6qSOed3EmC0vDcMxt8Jw==" saltValue="at+bsf1w/9Y2dguMtzw45g==" spinCount="100000" sheet="1" objects="1" scenarios="1" formatCells="0" formatColumns="0" formatRows="0"/>
  <hyperlinks>
    <hyperlink ref="A1" location="Tally!B1669" tooltip="Click here to return to Tally" display="Back to Tally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Y46"/>
  <sheetViews>
    <sheetView zoomScale="90" zoomScaleNormal="90" workbookViewId="0">
      <pane ySplit="3735" topLeftCell="A4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50" width="4.7109375" style="2" customWidth="1"/>
    <col min="51" max="16384" width="9.140625" style="2"/>
  </cols>
  <sheetData>
    <row r="1" spans="1:51">
      <c r="A1" s="264" t="s">
        <v>167</v>
      </c>
    </row>
    <row r="2" spans="1:51" ht="31.5">
      <c r="A2" s="255" t="str">
        <f>Tally!B1766</f>
        <v>RESOURCE</v>
      </c>
    </row>
    <row r="3" spans="1:51" ht="150" customHeight="1">
      <c r="A3" s="465"/>
      <c r="B3" s="465" t="s">
        <v>138</v>
      </c>
      <c r="C3" s="429">
        <f>Tally!C1770</f>
        <v>0</v>
      </c>
      <c r="D3" s="429">
        <f>Tally!C1771</f>
        <v>0</v>
      </c>
      <c r="E3" s="429">
        <f>Tally!C1772</f>
        <v>0</v>
      </c>
      <c r="F3" s="429">
        <f>Tally!C1773</f>
        <v>0</v>
      </c>
      <c r="G3" s="429">
        <f>Tally!C1774</f>
        <v>0</v>
      </c>
      <c r="H3" s="429">
        <f>Tally!C1775</f>
        <v>0</v>
      </c>
      <c r="I3" s="429">
        <f>Tally!C1776</f>
        <v>0</v>
      </c>
      <c r="J3" s="429">
        <f>Tally!C1777</f>
        <v>0</v>
      </c>
      <c r="K3" s="429">
        <f>Tally!C1778</f>
        <v>0</v>
      </c>
      <c r="L3" s="429">
        <f>Tally!C1779</f>
        <v>0</v>
      </c>
      <c r="M3" s="429">
        <f>Tally!C1780</f>
        <v>0</v>
      </c>
      <c r="N3" s="429">
        <f>Tally!C1781</f>
        <v>0</v>
      </c>
      <c r="O3" s="429">
        <f>Tally!C1782</f>
        <v>0</v>
      </c>
      <c r="P3" s="429">
        <f>Tally!C1783</f>
        <v>0</v>
      </c>
      <c r="Q3" s="429">
        <f>Tally!C1784</f>
        <v>0</v>
      </c>
      <c r="R3" s="429">
        <f>Tally!C1785</f>
        <v>0</v>
      </c>
      <c r="S3" s="429">
        <f>Tally!C1786</f>
        <v>0</v>
      </c>
      <c r="T3" s="429">
        <f>Tally!C1787</f>
        <v>0</v>
      </c>
      <c r="U3" s="429">
        <f>Tally!C1788</f>
        <v>0</v>
      </c>
      <c r="V3" s="429">
        <f>Tally!C1789</f>
        <v>0</v>
      </c>
      <c r="W3" s="429">
        <f>Tally!C1790</f>
        <v>0</v>
      </c>
      <c r="X3" s="429">
        <f>Tally!C1791</f>
        <v>0</v>
      </c>
      <c r="Y3" s="429">
        <f>Tally!C1792</f>
        <v>0</v>
      </c>
      <c r="Z3" s="429">
        <f>Tally!C1793</f>
        <v>0</v>
      </c>
      <c r="AA3" s="429">
        <f>Tally!C1794</f>
        <v>0</v>
      </c>
      <c r="AB3" s="429">
        <f>Tally!C1795</f>
        <v>0</v>
      </c>
      <c r="AC3" s="429">
        <f>Tally!C1796</f>
        <v>0</v>
      </c>
      <c r="AD3" s="429">
        <f>Tally!C1797</f>
        <v>0</v>
      </c>
      <c r="AE3" s="429">
        <f>Tally!C1798</f>
        <v>0</v>
      </c>
      <c r="AF3" s="429">
        <f>Tally!C1799</f>
        <v>0</v>
      </c>
      <c r="AG3" s="429">
        <f>Tally!C1800</f>
        <v>0</v>
      </c>
      <c r="AH3" s="429">
        <f>Tally!C1801</f>
        <v>0</v>
      </c>
      <c r="AI3" s="429">
        <f>Tally!C1802</f>
        <v>0</v>
      </c>
      <c r="AJ3" s="429">
        <f>Tally!C1803</f>
        <v>0</v>
      </c>
      <c r="AK3" s="429">
        <f>Tally!C1804</f>
        <v>0</v>
      </c>
      <c r="AL3" s="429">
        <f>Tally!C1805</f>
        <v>0</v>
      </c>
      <c r="AM3" s="429">
        <f>Tally!C1806</f>
        <v>0</v>
      </c>
      <c r="AN3" s="429">
        <f>Tally!C1807</f>
        <v>0</v>
      </c>
      <c r="AO3" s="429">
        <f>Tally!C1808</f>
        <v>0</v>
      </c>
      <c r="AP3" s="429">
        <f>Tally!C1809</f>
        <v>0</v>
      </c>
      <c r="AQ3" s="429">
        <f>Tally!C1810</f>
        <v>0</v>
      </c>
      <c r="AR3" s="429">
        <f>Tally!C1811</f>
        <v>0</v>
      </c>
      <c r="AS3" s="429">
        <f>Tally!C1812</f>
        <v>0</v>
      </c>
      <c r="AT3" s="429">
        <f>Tally!C1813</f>
        <v>0</v>
      </c>
      <c r="AU3" s="429">
        <f>Tally!C1814</f>
        <v>0</v>
      </c>
      <c r="AV3" s="429">
        <f>Tally!C1815</f>
        <v>0</v>
      </c>
      <c r="AW3" s="429">
        <f>Tally!C1816</f>
        <v>0</v>
      </c>
      <c r="AX3" s="429">
        <f>Tally!C1817</f>
        <v>0</v>
      </c>
      <c r="AY3" s="465"/>
    </row>
    <row r="4" spans="1:51">
      <c r="A4" s="160">
        <f>Tally!C1819</f>
        <v>0</v>
      </c>
      <c r="B4" s="464">
        <f>SUM(C4:AX4)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465"/>
    </row>
    <row r="5" spans="1:51">
      <c r="A5" s="160">
        <f>Tally!C1820</f>
        <v>0</v>
      </c>
      <c r="B5" s="464">
        <f t="shared" ref="B5:B39" si="0">SUM(C5:AX5)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465"/>
    </row>
    <row r="6" spans="1:51">
      <c r="A6" s="160">
        <f>Tally!C1821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465"/>
    </row>
    <row r="7" spans="1:51">
      <c r="A7" s="160">
        <f>Tally!C1822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465"/>
    </row>
    <row r="8" spans="1:51">
      <c r="A8" s="160">
        <f>Tally!C1823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465"/>
    </row>
    <row r="9" spans="1:51">
      <c r="A9" s="160">
        <f>Tally!C1824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465"/>
    </row>
    <row r="10" spans="1:51">
      <c r="A10" s="160">
        <f>Tally!C1825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465"/>
    </row>
    <row r="11" spans="1:51">
      <c r="A11" s="160">
        <f>Tally!C1826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465"/>
    </row>
    <row r="12" spans="1:51">
      <c r="A12" s="160">
        <f>Tally!C1827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465"/>
    </row>
    <row r="13" spans="1:51">
      <c r="A13" s="160">
        <f>Tally!C1828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465"/>
    </row>
    <row r="14" spans="1:51">
      <c r="A14" s="160">
        <f>Tally!C1829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465"/>
    </row>
    <row r="15" spans="1:51">
      <c r="A15" s="160">
        <f>Tally!C1830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465"/>
    </row>
    <row r="16" spans="1:51">
      <c r="A16" s="160">
        <f>Tally!C1831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465"/>
    </row>
    <row r="17" spans="1:51">
      <c r="A17" s="160">
        <f>Tally!C1832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465"/>
    </row>
    <row r="18" spans="1:51">
      <c r="A18" s="160">
        <f>Tally!C1833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465"/>
    </row>
    <row r="19" spans="1:51">
      <c r="A19" s="160">
        <f>Tally!C1834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465"/>
    </row>
    <row r="20" spans="1:51">
      <c r="A20" s="160">
        <f>Tally!C1835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465"/>
    </row>
    <row r="21" spans="1:51">
      <c r="A21" s="160">
        <f>Tally!C1836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465"/>
    </row>
    <row r="22" spans="1:51">
      <c r="A22" s="160">
        <f>Tally!C1837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465"/>
    </row>
    <row r="23" spans="1:51">
      <c r="A23" s="160">
        <f>Tally!C1838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465"/>
    </row>
    <row r="24" spans="1:51">
      <c r="A24" s="160">
        <f>Tally!C1839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465"/>
    </row>
    <row r="25" spans="1:51">
      <c r="A25" s="160">
        <f>Tally!C1840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465"/>
    </row>
    <row r="26" spans="1:51">
      <c r="A26" s="160">
        <f>Tally!C1841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465"/>
    </row>
    <row r="27" spans="1:51">
      <c r="A27" s="160">
        <f>Tally!C1842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465"/>
    </row>
    <row r="28" spans="1:51">
      <c r="A28" s="160">
        <f>Tally!C1843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465"/>
    </row>
    <row r="29" spans="1:51">
      <c r="A29" s="160">
        <f>Tally!C1844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465"/>
    </row>
    <row r="30" spans="1:51">
      <c r="A30" s="160">
        <f>Tally!C1845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465"/>
    </row>
    <row r="31" spans="1:51">
      <c r="A31" s="160">
        <f>Tally!C1846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465"/>
    </row>
    <row r="32" spans="1:51">
      <c r="A32" s="160">
        <f>Tally!C1847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465"/>
    </row>
    <row r="33" spans="1:51">
      <c r="A33" s="160">
        <f>Tally!C1848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465"/>
    </row>
    <row r="34" spans="1:51">
      <c r="A34" s="160">
        <f>Tally!C1849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465"/>
    </row>
    <row r="35" spans="1:51">
      <c r="A35" s="160">
        <f>Tally!C1850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465"/>
    </row>
    <row r="36" spans="1:51">
      <c r="A36" s="160">
        <f>Tally!C1851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465"/>
    </row>
    <row r="37" spans="1:51">
      <c r="A37" s="160">
        <f>Tally!C1852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465"/>
    </row>
    <row r="38" spans="1:51">
      <c r="A38" s="160">
        <f>Tally!C1853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465"/>
    </row>
    <row r="39" spans="1:51" ht="13.5" thickBot="1">
      <c r="A39" s="160">
        <f>Tally!C1854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465"/>
    </row>
    <row r="40" spans="1:51" ht="26.25" thickBot="1">
      <c r="A40" s="159" t="s">
        <v>205</v>
      </c>
      <c r="B40" s="169">
        <f>SUM(B4:B39)</f>
        <v>0</v>
      </c>
      <c r="C40" s="160">
        <f t="shared" ref="C40:AX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  <c r="AQ40" s="160">
        <f t="shared" si="1"/>
        <v>0</v>
      </c>
      <c r="AR40" s="160">
        <f t="shared" si="1"/>
        <v>0</v>
      </c>
      <c r="AS40" s="160">
        <f t="shared" si="1"/>
        <v>0</v>
      </c>
      <c r="AT40" s="160">
        <f t="shared" si="1"/>
        <v>0</v>
      </c>
      <c r="AU40" s="160">
        <f t="shared" si="1"/>
        <v>0</v>
      </c>
      <c r="AV40" s="160">
        <f t="shared" si="1"/>
        <v>0</v>
      </c>
      <c r="AW40" s="160">
        <f t="shared" si="1"/>
        <v>0</v>
      </c>
      <c r="AX40" s="160">
        <f t="shared" si="1"/>
        <v>0</v>
      </c>
      <c r="AY40" s="465"/>
    </row>
    <row r="41" spans="1:51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</row>
    <row r="42" spans="1:51" ht="39" thickBot="1">
      <c r="A42" s="159" t="s">
        <v>139</v>
      </c>
      <c r="B42" s="169">
        <f>Tally!N1854</f>
        <v>0</v>
      </c>
      <c r="C42" s="160">
        <f>Tally!R1770</f>
        <v>0</v>
      </c>
      <c r="D42" s="160">
        <f>Tally!R1771</f>
        <v>0</v>
      </c>
      <c r="E42" s="160">
        <f>Tally!R1772</f>
        <v>0</v>
      </c>
      <c r="F42" s="160">
        <f>Tally!R1773</f>
        <v>0</v>
      </c>
      <c r="G42" s="160">
        <f>Tally!R1774</f>
        <v>0</v>
      </c>
      <c r="H42" s="160">
        <f>Tally!R1775</f>
        <v>0</v>
      </c>
      <c r="I42" s="160">
        <f>Tally!R1776</f>
        <v>0</v>
      </c>
      <c r="J42" s="160">
        <f>Tally!R1777</f>
        <v>0</v>
      </c>
      <c r="K42" s="160">
        <f>Tally!R1778</f>
        <v>0</v>
      </c>
      <c r="L42" s="160">
        <f>Tally!R1779</f>
        <v>0</v>
      </c>
      <c r="M42" s="160">
        <f>Tally!R1780</f>
        <v>0</v>
      </c>
      <c r="N42" s="160">
        <f>Tally!R1781</f>
        <v>0</v>
      </c>
      <c r="O42" s="160">
        <f>Tally!R1782</f>
        <v>0</v>
      </c>
      <c r="P42" s="160">
        <f>Tally!R1783</f>
        <v>0</v>
      </c>
      <c r="Q42" s="160">
        <f>Tally!R1784</f>
        <v>0</v>
      </c>
      <c r="R42" s="160">
        <f>Tally!R1785</f>
        <v>0</v>
      </c>
      <c r="S42" s="160">
        <f>Tally!R1786</f>
        <v>0</v>
      </c>
      <c r="T42" s="160">
        <f>Tally!R1787</f>
        <v>0</v>
      </c>
      <c r="U42" s="160">
        <f>Tally!R1788</f>
        <v>0</v>
      </c>
      <c r="V42" s="160">
        <f>Tally!R1789</f>
        <v>0</v>
      </c>
      <c r="W42" s="160">
        <f>Tally!R1790</f>
        <v>0</v>
      </c>
      <c r="X42" s="160">
        <f>Tally!R1791</f>
        <v>0</v>
      </c>
      <c r="Y42" s="160">
        <f>Tally!R1792</f>
        <v>0</v>
      </c>
      <c r="Z42" s="160">
        <f>Tally!R1793</f>
        <v>0</v>
      </c>
      <c r="AA42" s="160">
        <f>Tally!R1794</f>
        <v>0</v>
      </c>
      <c r="AB42" s="160">
        <f>Tally!R1795</f>
        <v>0</v>
      </c>
      <c r="AC42" s="160">
        <f>Tally!R1796</f>
        <v>0</v>
      </c>
      <c r="AD42" s="160">
        <f>Tally!R1797</f>
        <v>0</v>
      </c>
      <c r="AE42" s="160">
        <f>Tally!R1798</f>
        <v>0</v>
      </c>
      <c r="AF42" s="160">
        <f>Tally!R1799</f>
        <v>0</v>
      </c>
      <c r="AG42" s="160">
        <f>Tally!R1800</f>
        <v>0</v>
      </c>
      <c r="AH42" s="160">
        <f>Tally!R1801</f>
        <v>0</v>
      </c>
      <c r="AI42" s="160">
        <f>Tally!R1802</f>
        <v>0</v>
      </c>
      <c r="AJ42" s="160">
        <f>Tally!R1803</f>
        <v>0</v>
      </c>
      <c r="AK42" s="160">
        <f>Tally!R1804</f>
        <v>0</v>
      </c>
      <c r="AL42" s="160">
        <f>Tally!R1805</f>
        <v>0</v>
      </c>
      <c r="AM42" s="160">
        <f>Tally!R1806</f>
        <v>0</v>
      </c>
      <c r="AN42" s="160">
        <f>Tally!R1807</f>
        <v>0</v>
      </c>
      <c r="AO42" s="160">
        <f>Tally!R1808</f>
        <v>0</v>
      </c>
      <c r="AP42" s="160">
        <f>Tally!R1809</f>
        <v>0</v>
      </c>
      <c r="AQ42" s="160">
        <f>Tally!R1810</f>
        <v>0</v>
      </c>
      <c r="AR42" s="160">
        <f>Tally!R1811</f>
        <v>0</v>
      </c>
      <c r="AS42" s="160">
        <f>Tally!R1812</f>
        <v>0</v>
      </c>
      <c r="AT42" s="160">
        <f>Tally!R1813</f>
        <v>0</v>
      </c>
      <c r="AU42" s="160">
        <f>Tally!R1814</f>
        <v>0</v>
      </c>
      <c r="AV42" s="160">
        <f>Tally!R1815</f>
        <v>0</v>
      </c>
      <c r="AW42" s="160">
        <f>Tally!R1816</f>
        <v>0</v>
      </c>
      <c r="AX42" s="160">
        <f>Tally!R1817</f>
        <v>0</v>
      </c>
      <c r="AY42" s="465"/>
    </row>
    <row r="43" spans="1:51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465"/>
    </row>
    <row r="44" spans="1:51" ht="13.5" thickBot="1">
      <c r="A44" s="465" t="s">
        <v>141</v>
      </c>
      <c r="B44" s="169">
        <f>B42-B40</f>
        <v>0</v>
      </c>
      <c r="C44" s="160">
        <f t="shared" ref="C44:AX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  <c r="AQ44" s="160">
        <f t="shared" si="2"/>
        <v>0</v>
      </c>
      <c r="AR44" s="160">
        <f t="shared" si="2"/>
        <v>0</v>
      </c>
      <c r="AS44" s="160">
        <f t="shared" si="2"/>
        <v>0</v>
      </c>
      <c r="AT44" s="160">
        <f t="shared" si="2"/>
        <v>0</v>
      </c>
      <c r="AU44" s="160">
        <f t="shared" si="2"/>
        <v>0</v>
      </c>
      <c r="AV44" s="160">
        <f t="shared" si="2"/>
        <v>0</v>
      </c>
      <c r="AW44" s="160">
        <f t="shared" si="2"/>
        <v>0</v>
      </c>
      <c r="AX44" s="160">
        <f t="shared" si="2"/>
        <v>0</v>
      </c>
      <c r="AY44" s="465"/>
    </row>
    <row r="45" spans="1:51">
      <c r="A45" s="465"/>
      <c r="B45" s="166" t="str">
        <f>IF(B44=0,"","FIX")</f>
        <v/>
      </c>
      <c r="C45" s="166" t="str">
        <f t="shared" ref="C45:AX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  <c r="AQ45" s="166" t="str">
        <f t="shared" si="3"/>
        <v/>
      </c>
      <c r="AR45" s="166" t="str">
        <f t="shared" si="3"/>
        <v/>
      </c>
      <c r="AS45" s="166" t="str">
        <f t="shared" si="3"/>
        <v/>
      </c>
      <c r="AT45" s="166" t="str">
        <f t="shared" si="3"/>
        <v/>
      </c>
      <c r="AU45" s="166" t="str">
        <f t="shared" si="3"/>
        <v/>
      </c>
      <c r="AV45" s="166" t="str">
        <f t="shared" si="3"/>
        <v/>
      </c>
      <c r="AW45" s="166" t="str">
        <f t="shared" si="3"/>
        <v/>
      </c>
      <c r="AX45" s="166" t="str">
        <f t="shared" si="3"/>
        <v/>
      </c>
      <c r="AY45" s="465"/>
    </row>
    <row r="46" spans="1:51">
      <c r="A46" s="465"/>
      <c r="B46" s="465"/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</row>
  </sheetData>
  <sheetProtection algorithmName="SHA-512" hashValue="5MeAGWTqPYVA3QVf6MDS+mEqf4EC+htC2dJvY/DMMcBkZ7XxhB11sxg0UtHUWzgd9XgW/8AtwXmsp4W9yOItrQ==" saltValue="E1byZehPEhiyLOK527Mxyg==" spinCount="100000" sheet="1" objects="1" scenarios="1" formatCells="0" formatColumns="0" formatRows="0"/>
  <hyperlinks>
    <hyperlink ref="A1" location="Tally!B1818" tooltip="Click here to return to Tally" display="Back to Tally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X95"/>
  <sheetViews>
    <sheetView zoomScale="90" zoomScaleNormal="90" workbookViewId="0">
      <pane ySplit="3735" topLeftCell="A4"/>
      <selection activeCell="A2" sqref="A2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465"/>
    <col min="3" max="11" width="4.7109375" style="465" customWidth="1"/>
    <col min="12" max="50" width="4.7109375" style="2" customWidth="1"/>
    <col min="51" max="16384" width="9.140625" style="2"/>
  </cols>
  <sheetData>
    <row r="1" spans="1:50">
      <c r="A1" s="264" t="s">
        <v>167</v>
      </c>
    </row>
    <row r="2" spans="1:50" ht="31.5">
      <c r="A2" s="255" t="str">
        <f>Tally!B1861</f>
        <v>SPECIAL EDUCATION</v>
      </c>
    </row>
    <row r="3" spans="1:50" ht="150" customHeight="1">
      <c r="B3" s="465" t="s">
        <v>138</v>
      </c>
      <c r="C3" s="429">
        <f>Tally!C1865</f>
        <v>0</v>
      </c>
      <c r="D3" s="429">
        <f>Tally!C1866</f>
        <v>0</v>
      </c>
      <c r="E3" s="429">
        <f>Tally!C1867</f>
        <v>0</v>
      </c>
      <c r="F3" s="429">
        <f>Tally!C1868</f>
        <v>0</v>
      </c>
      <c r="G3" s="429">
        <f>Tally!C1869</f>
        <v>0</v>
      </c>
      <c r="H3" s="429">
        <f>Tally!C1870</f>
        <v>0</v>
      </c>
      <c r="I3" s="429">
        <f>Tally!C1871</f>
        <v>0</v>
      </c>
      <c r="J3" s="429">
        <f>Tally!C1872</f>
        <v>0</v>
      </c>
      <c r="K3" s="429">
        <f>Tally!C1873</f>
        <v>0</v>
      </c>
      <c r="L3" s="429">
        <f>Tally!C1874</f>
        <v>0</v>
      </c>
      <c r="M3" s="429">
        <f>Tally!C1875</f>
        <v>0</v>
      </c>
      <c r="N3" s="429">
        <f>Tally!C1876</f>
        <v>0</v>
      </c>
      <c r="O3" s="429">
        <f>Tally!C1877</f>
        <v>0</v>
      </c>
      <c r="P3" s="429">
        <f>Tally!C1878</f>
        <v>0</v>
      </c>
      <c r="Q3" s="429">
        <f>Tally!C1879</f>
        <v>0</v>
      </c>
      <c r="R3" s="429">
        <f>Tally!C1880</f>
        <v>0</v>
      </c>
      <c r="S3" s="429">
        <f>Tally!C1881</f>
        <v>0</v>
      </c>
      <c r="T3" s="429">
        <f>Tally!C1882</f>
        <v>0</v>
      </c>
      <c r="U3" s="429">
        <f>Tally!C1883</f>
        <v>0</v>
      </c>
      <c r="V3" s="429">
        <f>Tally!C1884</f>
        <v>0</v>
      </c>
      <c r="W3" s="429">
        <f>Tally!C1885</f>
        <v>0</v>
      </c>
      <c r="X3" s="429">
        <f>Tally!C1886</f>
        <v>0</v>
      </c>
      <c r="Y3" s="429">
        <f>Tally!C1887</f>
        <v>0</v>
      </c>
      <c r="Z3" s="429">
        <f>Tally!C1888</f>
        <v>0</v>
      </c>
      <c r="AA3" s="429">
        <f>Tally!C1889</f>
        <v>0</v>
      </c>
      <c r="AB3" s="429">
        <f>Tally!C1890</f>
        <v>0</v>
      </c>
      <c r="AC3" s="429">
        <f>Tally!C1891</f>
        <v>0</v>
      </c>
      <c r="AD3" s="429">
        <f>Tally!C1892</f>
        <v>0</v>
      </c>
      <c r="AE3" s="429">
        <f>Tally!C1893</f>
        <v>0</v>
      </c>
      <c r="AF3" s="429">
        <f>Tally!C1894</f>
        <v>0</v>
      </c>
      <c r="AG3" s="429">
        <f>Tally!C1895</f>
        <v>0</v>
      </c>
      <c r="AH3" s="429">
        <f>Tally!C1896</f>
        <v>0</v>
      </c>
      <c r="AI3" s="429">
        <f>Tally!C1897</f>
        <v>0</v>
      </c>
      <c r="AJ3" s="429">
        <f>Tally!C1898</f>
        <v>0</v>
      </c>
      <c r="AK3" s="429">
        <f>Tally!C1899</f>
        <v>0</v>
      </c>
      <c r="AL3" s="429">
        <f>Tally!C1900</f>
        <v>0</v>
      </c>
      <c r="AM3" s="429">
        <f>Tally!C1901</f>
        <v>0</v>
      </c>
      <c r="AN3" s="429">
        <f>Tally!C1902</f>
        <v>0</v>
      </c>
      <c r="AO3" s="429">
        <f>Tally!C1903</f>
        <v>0</v>
      </c>
      <c r="AP3" s="429">
        <f>Tally!C1904</f>
        <v>0</v>
      </c>
      <c r="AQ3" s="429">
        <f>Tally!C1905</f>
        <v>0</v>
      </c>
      <c r="AR3" s="429">
        <f>Tally!C1906</f>
        <v>0</v>
      </c>
      <c r="AS3" s="429">
        <f>Tally!C1907</f>
        <v>0</v>
      </c>
      <c r="AT3" s="429">
        <f>Tally!C1908</f>
        <v>0</v>
      </c>
      <c r="AU3" s="429">
        <f>Tally!C1909</f>
        <v>0</v>
      </c>
      <c r="AV3" s="429">
        <f>Tally!C1910</f>
        <v>0</v>
      </c>
      <c r="AW3" s="429">
        <f>Tally!C1911</f>
        <v>0</v>
      </c>
      <c r="AX3" s="429">
        <f>Tally!C1912</f>
        <v>0</v>
      </c>
    </row>
    <row r="4" spans="1:50">
      <c r="A4" s="160">
        <f>Tally!C1914</f>
        <v>0</v>
      </c>
      <c r="B4" s="464">
        <f>SUM(C4:AX4)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</row>
    <row r="5" spans="1:50">
      <c r="A5" s="160">
        <f>Tally!C1915</f>
        <v>0</v>
      </c>
      <c r="B5" s="464">
        <f t="shared" ref="B5:B39" si="0">SUM(C5:AX5)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</row>
    <row r="6" spans="1:50">
      <c r="A6" s="160">
        <f>Tally!C1916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</row>
    <row r="7" spans="1:50">
      <c r="A7" s="160">
        <f>Tally!C1917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</row>
    <row r="8" spans="1:50">
      <c r="A8" s="160">
        <f>Tally!C1918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</row>
    <row r="9" spans="1:50">
      <c r="A9" s="160">
        <f>Tally!C1919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</row>
    <row r="10" spans="1:50">
      <c r="A10" s="160">
        <f>Tally!C1920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</row>
    <row r="11" spans="1:50">
      <c r="A11" s="160">
        <f>Tally!C1921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</row>
    <row r="12" spans="1:50">
      <c r="A12" s="160">
        <f>Tally!C1922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1:50">
      <c r="A13" s="160">
        <f>Tally!C1923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1:50">
      <c r="A14" s="160">
        <f>Tally!C1924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1:50">
      <c r="A15" s="160">
        <f>Tally!C1925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1:50">
      <c r="A16" s="160">
        <f>Tally!C1926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1:50">
      <c r="A17" s="160">
        <f>Tally!C1927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1:50">
      <c r="A18" s="160">
        <f>Tally!C1928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1:50">
      <c r="A19" s="160">
        <f>Tally!C1929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1:50">
      <c r="A20" s="160">
        <f>Tally!C1930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1:50">
      <c r="A21" s="160">
        <f>Tally!C1931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1:50">
      <c r="A22" s="160">
        <f>Tally!C1932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</row>
    <row r="23" spans="1:50">
      <c r="A23" s="160">
        <f>Tally!C1933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</row>
    <row r="24" spans="1:50">
      <c r="A24" s="160">
        <f>Tally!C1934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</row>
    <row r="25" spans="1:50">
      <c r="A25" s="160">
        <f>Tally!C1935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</row>
    <row r="26" spans="1:50">
      <c r="A26" s="160">
        <f>Tally!C1936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</row>
    <row r="27" spans="1:50">
      <c r="A27" s="160">
        <f>Tally!C1937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</row>
    <row r="28" spans="1:50">
      <c r="A28" s="160">
        <f>Tally!C1938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1:50">
      <c r="A29" s="160">
        <f>Tally!C1939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1:50">
      <c r="A30" s="160">
        <f>Tally!C1940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1:50">
      <c r="A31" s="160">
        <f>Tally!C1941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1:50">
      <c r="A32" s="160">
        <f>Tally!C1942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1:50">
      <c r="A33" s="160">
        <f>Tally!C1943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1:50">
      <c r="A34" s="160">
        <f>Tally!C1944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</row>
    <row r="35" spans="1:50">
      <c r="A35" s="160">
        <f>Tally!C1945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1:50">
      <c r="A36" s="160">
        <f>Tally!C1946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1:50">
      <c r="A37" s="160">
        <f>Tally!C1947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1:50">
      <c r="A38" s="160">
        <f>Tally!C1948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1:50" ht="13.5" thickBot="1">
      <c r="A39" s="160">
        <f>Tally!C1949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1:50" ht="26.25" thickBot="1">
      <c r="A40" s="290" t="s">
        <v>206</v>
      </c>
      <c r="B40" s="164">
        <f t="shared" ref="B40:AX40" si="1">SUM(B4:B39)</f>
        <v>0</v>
      </c>
      <c r="C40" s="160">
        <f t="shared" si="1"/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  <c r="AQ40" s="160">
        <f t="shared" si="1"/>
        <v>0</v>
      </c>
      <c r="AR40" s="160">
        <f t="shared" si="1"/>
        <v>0</v>
      </c>
      <c r="AS40" s="160">
        <f t="shared" si="1"/>
        <v>0</v>
      </c>
      <c r="AT40" s="160">
        <f t="shared" si="1"/>
        <v>0</v>
      </c>
      <c r="AU40" s="160">
        <f t="shared" si="1"/>
        <v>0</v>
      </c>
      <c r="AV40" s="160">
        <f t="shared" si="1"/>
        <v>0</v>
      </c>
      <c r="AW40" s="160">
        <f t="shared" si="1"/>
        <v>0</v>
      </c>
      <c r="AX40" s="160">
        <f t="shared" si="1"/>
        <v>0</v>
      </c>
    </row>
    <row r="41" spans="1:50" ht="13.5" thickBot="1">
      <c r="A41" s="15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</row>
    <row r="42" spans="1:50" ht="39" thickBot="1">
      <c r="A42" s="290" t="s">
        <v>139</v>
      </c>
      <c r="B42" s="164">
        <f>Tally!N1949</f>
        <v>0</v>
      </c>
      <c r="C42" s="160">
        <f>Tally!R1865</f>
        <v>0</v>
      </c>
      <c r="D42" s="160">
        <f>Tally!R1866</f>
        <v>0</v>
      </c>
      <c r="E42" s="160">
        <f>Tally!R1867</f>
        <v>0</v>
      </c>
      <c r="F42" s="160">
        <f>Tally!R1868</f>
        <v>0</v>
      </c>
      <c r="G42" s="160">
        <f>Tally!R1869</f>
        <v>0</v>
      </c>
      <c r="H42" s="160">
        <f>Tally!R1870</f>
        <v>0</v>
      </c>
      <c r="I42" s="160">
        <f>Tally!R1871</f>
        <v>0</v>
      </c>
      <c r="J42" s="160">
        <f>Tally!R1872</f>
        <v>0</v>
      </c>
      <c r="K42" s="160">
        <f>Tally!R1873</f>
        <v>0</v>
      </c>
      <c r="L42" s="160">
        <f>Tally!R1874</f>
        <v>0</v>
      </c>
      <c r="M42" s="160">
        <f>Tally!R1875</f>
        <v>0</v>
      </c>
      <c r="N42" s="160">
        <f>Tally!R1876</f>
        <v>0</v>
      </c>
      <c r="O42" s="160">
        <f>Tally!R1877</f>
        <v>0</v>
      </c>
      <c r="P42" s="160">
        <f>Tally!R1878</f>
        <v>0</v>
      </c>
      <c r="Q42" s="160">
        <f>Tally!R1879</f>
        <v>0</v>
      </c>
      <c r="R42" s="160">
        <f>Tally!R1880</f>
        <v>0</v>
      </c>
      <c r="S42" s="160">
        <f>Tally!R1881</f>
        <v>0</v>
      </c>
      <c r="T42" s="160">
        <f>Tally!R1882</f>
        <v>0</v>
      </c>
      <c r="U42" s="160">
        <f>Tally!R1883</f>
        <v>0</v>
      </c>
      <c r="V42" s="160">
        <f>Tally!R1884</f>
        <v>0</v>
      </c>
      <c r="W42" s="160">
        <f>Tally!R1885</f>
        <v>0</v>
      </c>
      <c r="X42" s="160">
        <f>Tally!R1886</f>
        <v>0</v>
      </c>
      <c r="Y42" s="160">
        <f>Tally!R1887</f>
        <v>0</v>
      </c>
      <c r="Z42" s="160">
        <f>Tally!R1888</f>
        <v>0</v>
      </c>
      <c r="AA42" s="160">
        <f>Tally!R1889</f>
        <v>0</v>
      </c>
      <c r="AB42" s="160">
        <f>Tally!R1890</f>
        <v>0</v>
      </c>
      <c r="AC42" s="160">
        <f>Tally!R1891</f>
        <v>0</v>
      </c>
      <c r="AD42" s="160">
        <f>Tally!R1892</f>
        <v>0</v>
      </c>
      <c r="AE42" s="160">
        <f>Tally!R1893</f>
        <v>0</v>
      </c>
      <c r="AF42" s="160">
        <f>Tally!R1894</f>
        <v>0</v>
      </c>
      <c r="AG42" s="160">
        <f>Tally!R1895</f>
        <v>0</v>
      </c>
      <c r="AH42" s="160">
        <f>Tally!R1896</f>
        <v>0</v>
      </c>
      <c r="AI42" s="160">
        <f>Tally!R1897</f>
        <v>0</v>
      </c>
      <c r="AJ42" s="160">
        <f>Tally!R1898</f>
        <v>0</v>
      </c>
      <c r="AK42" s="160">
        <f>Tally!R1899</f>
        <v>0</v>
      </c>
      <c r="AL42" s="160">
        <f>Tally!R1900</f>
        <v>0</v>
      </c>
      <c r="AM42" s="160">
        <f>Tally!R1901</f>
        <v>0</v>
      </c>
      <c r="AN42" s="160">
        <f>Tally!R1902</f>
        <v>0</v>
      </c>
      <c r="AO42" s="160">
        <f>Tally!R1903</f>
        <v>0</v>
      </c>
      <c r="AP42" s="160">
        <f>Tally!R1904</f>
        <v>0</v>
      </c>
      <c r="AQ42" s="160">
        <f>Tally!R1905</f>
        <v>0</v>
      </c>
      <c r="AR42" s="160">
        <f>Tally!R1906</f>
        <v>0</v>
      </c>
      <c r="AS42" s="160">
        <f>Tally!R1907</f>
        <v>0</v>
      </c>
      <c r="AT42" s="160">
        <f>Tally!R1908</f>
        <v>0</v>
      </c>
      <c r="AU42" s="160">
        <f>Tally!R1909</f>
        <v>0</v>
      </c>
      <c r="AV42" s="160">
        <f>Tally!R1910</f>
        <v>0</v>
      </c>
      <c r="AW42" s="160">
        <f>Tally!R1911</f>
        <v>0</v>
      </c>
      <c r="AX42" s="160">
        <f>Tally!R1912</f>
        <v>0</v>
      </c>
    </row>
    <row r="43" spans="1:50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</row>
    <row r="44" spans="1:50" ht="13.5" thickBot="1">
      <c r="A44" s="465" t="s">
        <v>141</v>
      </c>
      <c r="B44" s="165">
        <f>B42-B40</f>
        <v>0</v>
      </c>
      <c r="C44" s="160">
        <f>C42-C40</f>
        <v>0</v>
      </c>
      <c r="D44" s="160">
        <f t="shared" ref="D44:AX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  <c r="AQ44" s="160">
        <f t="shared" si="2"/>
        <v>0</v>
      </c>
      <c r="AR44" s="160">
        <f t="shared" si="2"/>
        <v>0</v>
      </c>
      <c r="AS44" s="160">
        <f t="shared" si="2"/>
        <v>0</v>
      </c>
      <c r="AT44" s="160">
        <f t="shared" si="2"/>
        <v>0</v>
      </c>
      <c r="AU44" s="160">
        <f t="shared" si="2"/>
        <v>0</v>
      </c>
      <c r="AV44" s="160">
        <f t="shared" si="2"/>
        <v>0</v>
      </c>
      <c r="AW44" s="160">
        <f t="shared" si="2"/>
        <v>0</v>
      </c>
      <c r="AX44" s="160">
        <f t="shared" si="2"/>
        <v>0</v>
      </c>
    </row>
    <row r="45" spans="1:50">
      <c r="B45" s="166" t="str">
        <f>IF(B44=0,"","FIX")</f>
        <v/>
      </c>
      <c r="C45" s="166" t="str">
        <f t="shared" ref="C45:AX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  <c r="AQ45" s="166" t="str">
        <f t="shared" si="3"/>
        <v/>
      </c>
      <c r="AR45" s="166" t="str">
        <f t="shared" si="3"/>
        <v/>
      </c>
      <c r="AS45" s="166" t="str">
        <f t="shared" si="3"/>
        <v/>
      </c>
      <c r="AT45" s="166" t="str">
        <f t="shared" si="3"/>
        <v/>
      </c>
      <c r="AU45" s="166" t="str">
        <f t="shared" si="3"/>
        <v/>
      </c>
      <c r="AV45" s="166" t="str">
        <f t="shared" si="3"/>
        <v/>
      </c>
      <c r="AW45" s="166" t="str">
        <f t="shared" si="3"/>
        <v/>
      </c>
      <c r="AX45" s="166" t="str">
        <f t="shared" si="3"/>
        <v/>
      </c>
    </row>
    <row r="83" spans="36:36">
      <c r="AJ83" s="465"/>
    </row>
    <row r="84" spans="36:36">
      <c r="AJ84" s="465"/>
    </row>
    <row r="85" spans="36:36">
      <c r="AJ85" s="465"/>
    </row>
    <row r="86" spans="36:36">
      <c r="AJ86" s="465"/>
    </row>
    <row r="87" spans="36:36">
      <c r="AJ87" s="465"/>
    </row>
    <row r="88" spans="36:36">
      <c r="AJ88" s="465"/>
    </row>
    <row r="89" spans="36:36">
      <c r="AJ89" s="465"/>
    </row>
    <row r="90" spans="36:36">
      <c r="AJ90" s="465"/>
    </row>
    <row r="91" spans="36:36">
      <c r="AJ91" s="465"/>
    </row>
    <row r="92" spans="36:36">
      <c r="AJ92" s="465"/>
    </row>
    <row r="93" spans="36:36">
      <c r="AJ93" s="465"/>
    </row>
    <row r="94" spans="36:36">
      <c r="AJ94" s="465"/>
    </row>
    <row r="95" spans="36:36">
      <c r="AJ95" s="465"/>
    </row>
  </sheetData>
  <sheetProtection algorithmName="SHA-512" hashValue="jRRup1tsIknjRu7vDKiq2yB67HgsoYXhWkbaZowwPobJ38K5S35tMTfJ8JjJemtU9RdUBB2fvTBYZk+Wtyd/Ag==" saltValue="CO4Mb10WHz/V0bJe5DR9ZQ==" spinCount="100000" sheet="1" objects="1" scenarios="1" formatCells="0" formatColumns="0" formatRows="0"/>
  <hyperlinks>
    <hyperlink ref="A1" location="Tally!B1913" tooltip="Click here to return to Tally" display="Back to Tally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4"/>
  <sheetViews>
    <sheetView workbookViewId="0"/>
  </sheetViews>
  <sheetFormatPr defaultRowHeight="12.75"/>
  <cols>
    <col min="1" max="16384" width="9.140625" style="167"/>
  </cols>
  <sheetData>
    <row r="1" spans="1:10" ht="15.75">
      <c r="A1" s="298" t="s">
        <v>175</v>
      </c>
      <c r="B1" s="299"/>
      <c r="C1" s="299"/>
      <c r="D1" s="299"/>
      <c r="E1" s="300"/>
      <c r="F1" s="301"/>
      <c r="G1" s="302"/>
      <c r="H1" s="302"/>
      <c r="I1" s="303"/>
      <c r="J1" s="300"/>
    </row>
    <row r="2" spans="1:10" ht="15.75">
      <c r="A2" s="298" t="s">
        <v>176</v>
      </c>
      <c r="B2" s="299"/>
      <c r="C2" s="299"/>
      <c r="D2" s="299"/>
      <c r="E2" s="300"/>
      <c r="F2" s="301"/>
      <c r="G2" s="302"/>
      <c r="H2" s="302"/>
      <c r="I2" s="303"/>
      <c r="J2" s="300"/>
    </row>
    <row r="3" spans="1:10" ht="15.75">
      <c r="J3" s="300"/>
    </row>
    <row r="4" spans="1:10" ht="15.75">
      <c r="J4" s="299"/>
    </row>
    <row r="5" spans="1:10" ht="15.75">
      <c r="J5" s="299"/>
    </row>
    <row r="6" spans="1:10" ht="15.75">
      <c r="J6" s="299"/>
    </row>
    <row r="7" spans="1:10" ht="15.75">
      <c r="J7" s="299"/>
    </row>
    <row r="8" spans="1:10" ht="15.75">
      <c r="A8" s="299"/>
      <c r="B8" s="299"/>
      <c r="D8" s="299"/>
      <c r="E8" s="299"/>
      <c r="F8" s="299"/>
      <c r="G8" s="299"/>
      <c r="H8" s="299"/>
      <c r="I8" s="299"/>
      <c r="J8" s="299"/>
    </row>
    <row r="9" spans="1:10" ht="15.75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5.75">
      <c r="A10" s="299"/>
      <c r="B10" s="299"/>
      <c r="C10" s="298" t="s">
        <v>177</v>
      </c>
      <c r="D10" s="299"/>
      <c r="E10" s="300"/>
      <c r="F10" s="301"/>
      <c r="G10" s="302"/>
      <c r="H10" s="302"/>
      <c r="I10" s="303"/>
      <c r="J10" s="299"/>
    </row>
    <row r="11" spans="1:10" ht="15.75">
      <c r="B11" s="299" t="s">
        <v>178</v>
      </c>
      <c r="C11" s="299"/>
      <c r="D11" s="299"/>
      <c r="E11" s="299"/>
      <c r="F11" s="299"/>
      <c r="G11" s="299"/>
      <c r="H11" s="299"/>
      <c r="I11" s="299"/>
      <c r="J11" s="299"/>
    </row>
    <row r="12" spans="1:10" ht="15.75">
      <c r="A12" s="299"/>
      <c r="B12" s="299"/>
      <c r="C12" s="299" t="s">
        <v>179</v>
      </c>
      <c r="E12" s="299"/>
      <c r="F12" s="299"/>
      <c r="G12" s="299"/>
      <c r="H12" s="299"/>
      <c r="I12" s="299"/>
    </row>
    <row r="13" spans="1:10" ht="15.75">
      <c r="A13" s="299"/>
      <c r="B13" s="167" t="s">
        <v>180</v>
      </c>
      <c r="C13" s="299"/>
      <c r="D13" s="299"/>
      <c r="E13" s="299"/>
      <c r="F13" s="299"/>
      <c r="G13" s="299"/>
      <c r="H13" s="299"/>
      <c r="I13" s="299"/>
    </row>
    <row r="14" spans="1:10" ht="15.75">
      <c r="A14" s="299"/>
      <c r="C14" s="299"/>
      <c r="D14" s="304" t="s">
        <v>181</v>
      </c>
      <c r="E14" s="299"/>
      <c r="F14" s="299"/>
      <c r="G14" s="299"/>
      <c r="H14" s="299"/>
      <c r="I14" s="299"/>
    </row>
  </sheetData>
  <sheetProtection algorithmName="SHA-512" hashValue="lQ9HgYsE4sT1/lhapGxRQETJ8wPaDoVvaBoPe2RCmiWxEv4Q8B2xLZu5m5WngSbTuAJufDXzwBMgmn0ow3OITA==" saltValue="6yxaAqcoJUEOAbLqvz5zMw==" spinCount="100000" sheet="1" objects="1" scenarios="1" selectLockedCells="1" selectUnlockedCells="1"/>
  <hyperlinks>
    <hyperlink ref="D14" r:id="rId1" xr:uid="{00000000-0004-0000-16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5"/>
  <sheetViews>
    <sheetView zoomScale="90" zoomScaleNormal="90" workbookViewId="0">
      <pane ySplit="3735" topLeftCell="A4"/>
      <selection activeCell="C3" sqref="C3"/>
      <selection pane="bottomLeft" activeCell="A39" sqref="A39"/>
    </sheetView>
  </sheetViews>
  <sheetFormatPr defaultColWidth="9.140625" defaultRowHeight="12.75"/>
  <cols>
    <col min="1" max="1" width="20.7109375" style="465" customWidth="1"/>
    <col min="2" max="2" width="9.140625" style="465"/>
    <col min="3" max="11" width="4.7109375" style="465" customWidth="1"/>
    <col min="12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Tally!B86</f>
        <v>Input Section 1</v>
      </c>
    </row>
    <row r="3" spans="1:42" ht="150" customHeight="1">
      <c r="B3" s="465" t="s">
        <v>138</v>
      </c>
      <c r="C3" s="429">
        <f>Tally!C90</f>
        <v>0</v>
      </c>
      <c r="D3" s="429">
        <f>Tally!C91</f>
        <v>0</v>
      </c>
      <c r="E3" s="429">
        <f>Tally!C92</f>
        <v>0</v>
      </c>
      <c r="F3" s="429">
        <f>Tally!C93</f>
        <v>0</v>
      </c>
      <c r="G3" s="429">
        <f>Tally!C94</f>
        <v>0</v>
      </c>
      <c r="H3" s="429">
        <f>Tally!C95</f>
        <v>0</v>
      </c>
      <c r="I3" s="429">
        <f>Tally!C96</f>
        <v>0</v>
      </c>
      <c r="J3" s="429">
        <f>Tally!C97</f>
        <v>0</v>
      </c>
      <c r="K3" s="429">
        <f>Tally!C98</f>
        <v>0</v>
      </c>
      <c r="L3" s="429">
        <f>Tally!C99</f>
        <v>0</v>
      </c>
      <c r="M3" s="429">
        <f>Tally!C100</f>
        <v>0</v>
      </c>
      <c r="N3" s="429">
        <f>Tally!C101</f>
        <v>0</v>
      </c>
      <c r="O3" s="429">
        <f>Tally!C102</f>
        <v>0</v>
      </c>
      <c r="P3" s="429">
        <f>Tally!C103</f>
        <v>0</v>
      </c>
      <c r="Q3" s="429">
        <f>Tally!C104</f>
        <v>0</v>
      </c>
      <c r="R3" s="429">
        <f>Tally!C105</f>
        <v>0</v>
      </c>
      <c r="S3" s="429">
        <f>Tally!C106</f>
        <v>0</v>
      </c>
      <c r="T3" s="429">
        <f>Tally!C107</f>
        <v>0</v>
      </c>
      <c r="U3" s="429">
        <f>Tally!C108</f>
        <v>0</v>
      </c>
      <c r="V3" s="429">
        <f>Tally!C109</f>
        <v>0</v>
      </c>
      <c r="W3" s="429">
        <f>Tally!C110</f>
        <v>0</v>
      </c>
      <c r="X3" s="429">
        <f>Tally!C111</f>
        <v>0</v>
      </c>
      <c r="Y3" s="429">
        <f>Tally!C112</f>
        <v>0</v>
      </c>
      <c r="Z3" s="429">
        <f>Tally!C113</f>
        <v>0</v>
      </c>
      <c r="AA3" s="429">
        <f>Tally!C114</f>
        <v>0</v>
      </c>
      <c r="AB3" s="429">
        <f>Tally!C115</f>
        <v>0</v>
      </c>
      <c r="AC3" s="429">
        <f>Tally!C116</f>
        <v>0</v>
      </c>
      <c r="AD3" s="429">
        <f>Tally!C117</f>
        <v>0</v>
      </c>
      <c r="AE3" s="429">
        <f>Tally!C118</f>
        <v>0</v>
      </c>
      <c r="AF3" s="429">
        <f>Tally!C119</f>
        <v>0</v>
      </c>
      <c r="AG3" s="429">
        <f>Tally!C120</f>
        <v>0</v>
      </c>
      <c r="AH3" s="429">
        <f>Tally!C121</f>
        <v>0</v>
      </c>
      <c r="AI3" s="429">
        <f>Tally!C122</f>
        <v>0</v>
      </c>
      <c r="AJ3" s="429">
        <f>Tally!C123</f>
        <v>0</v>
      </c>
      <c r="AK3" s="429">
        <f>Tally!C124</f>
        <v>0</v>
      </c>
      <c r="AL3" s="429">
        <f>Tally!C125</f>
        <v>0</v>
      </c>
      <c r="AM3" s="429">
        <f>Tally!C126</f>
        <v>0</v>
      </c>
      <c r="AN3" s="429">
        <f>Tally!C127</f>
        <v>0</v>
      </c>
      <c r="AO3" s="429">
        <f>Tally!C128</f>
        <v>0</v>
      </c>
      <c r="AP3" s="429">
        <f>Tally!C129</f>
        <v>0</v>
      </c>
    </row>
    <row r="4" spans="1:42">
      <c r="A4" s="160">
        <f>Tally!C131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Tally!C132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Tally!C133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Tally!C134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Tally!C135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Tally!C136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Tally!C137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Tally!C138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Tally!C139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Tally!C140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Tally!C141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Tally!C142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Tally!C143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Tally!C144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Tally!C145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Tally!C146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Tally!C147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Tally!C148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Tally!C149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Tally!C150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Tally!C151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Tally!C152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Tally!C153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Tally!C154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Tally!C155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Tally!C156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Tally!C157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Tally!C158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Tally!C159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Tally!C160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Tally!C161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Tally!C162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Tally!C163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Tally!C164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Tally!C165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Tally!C166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142</v>
      </c>
      <c r="B40" s="164">
        <f t="shared" ref="B40:AP40" si="1">SUM(B4:B39)</f>
        <v>0</v>
      </c>
      <c r="C40" s="160">
        <f t="shared" si="1"/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</row>
    <row r="42" spans="1:42" ht="39" thickBot="1">
      <c r="A42" s="290" t="s">
        <v>139</v>
      </c>
      <c r="B42" s="164">
        <f>Tally!N166</f>
        <v>0</v>
      </c>
      <c r="C42" s="160">
        <f>Tally!R90</f>
        <v>0</v>
      </c>
      <c r="D42" s="160">
        <f>Tally!R91</f>
        <v>0</v>
      </c>
      <c r="E42" s="160">
        <f>Tally!R92</f>
        <v>0</v>
      </c>
      <c r="F42" s="160">
        <f>Tally!R93</f>
        <v>0</v>
      </c>
      <c r="G42" s="160">
        <f>Tally!R94</f>
        <v>0</v>
      </c>
      <c r="H42" s="160">
        <f>Tally!R95</f>
        <v>0</v>
      </c>
      <c r="I42" s="160">
        <f>Tally!R96</f>
        <v>0</v>
      </c>
      <c r="J42" s="160">
        <f>Tally!R97</f>
        <v>0</v>
      </c>
      <c r="K42" s="160">
        <f>Tally!R98</f>
        <v>0</v>
      </c>
      <c r="L42" s="160">
        <f>Tally!R99</f>
        <v>0</v>
      </c>
      <c r="M42" s="160">
        <f>Tally!R100</f>
        <v>0</v>
      </c>
      <c r="N42" s="160">
        <f>Tally!R101</f>
        <v>0</v>
      </c>
      <c r="O42" s="160">
        <f>Tally!R102</f>
        <v>0</v>
      </c>
      <c r="P42" s="160">
        <f>Tally!R103</f>
        <v>0</v>
      </c>
      <c r="Q42" s="160">
        <f>Tally!R104</f>
        <v>0</v>
      </c>
      <c r="R42" s="160">
        <f>Tally!R105</f>
        <v>0</v>
      </c>
      <c r="S42" s="160">
        <f>Tally!R106</f>
        <v>0</v>
      </c>
      <c r="T42" s="160">
        <f>Tally!R107</f>
        <v>0</v>
      </c>
      <c r="U42" s="160">
        <f>Tally!R108</f>
        <v>0</v>
      </c>
      <c r="V42" s="160">
        <f>Tally!R109</f>
        <v>0</v>
      </c>
      <c r="W42" s="160">
        <f>Tally!R110</f>
        <v>0</v>
      </c>
      <c r="X42" s="160">
        <f>Tally!R111</f>
        <v>0</v>
      </c>
      <c r="Y42" s="160">
        <f>Tally!R112</f>
        <v>0</v>
      </c>
      <c r="Z42" s="160">
        <f>Tally!R113</f>
        <v>0</v>
      </c>
      <c r="AA42" s="160">
        <f>Tally!R114</f>
        <v>0</v>
      </c>
      <c r="AB42" s="160">
        <f>Tally!R115</f>
        <v>0</v>
      </c>
      <c r="AC42" s="160">
        <f>Tally!R116</f>
        <v>0</v>
      </c>
      <c r="AD42" s="160">
        <f>Tally!R117</f>
        <v>0</v>
      </c>
      <c r="AE42" s="160">
        <f>Tally!R118</f>
        <v>0</v>
      </c>
      <c r="AF42" s="160">
        <f>Tally!R119</f>
        <v>0</v>
      </c>
      <c r="AG42" s="160">
        <f>Tally!R120</f>
        <v>0</v>
      </c>
      <c r="AH42" s="160">
        <f>Tally!R121</f>
        <v>0</v>
      </c>
      <c r="AI42" s="160">
        <f>Tally!R122</f>
        <v>0</v>
      </c>
      <c r="AJ42" s="160">
        <f>Tally!R123</f>
        <v>0</v>
      </c>
      <c r="AK42" s="160">
        <f>Tally!R124</f>
        <v>0</v>
      </c>
      <c r="AL42" s="160">
        <f>Tally!R125</f>
        <v>0</v>
      </c>
      <c r="AM42" s="160">
        <f>Tally!R126</f>
        <v>0</v>
      </c>
      <c r="AN42" s="160">
        <f>Tally!R127</f>
        <v>0</v>
      </c>
      <c r="AO42" s="160">
        <f>Tally!R128</f>
        <v>0</v>
      </c>
      <c r="AP42" s="160">
        <f>Tally!R129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5">
        <f>B42-B40</f>
        <v>0</v>
      </c>
      <c r="C44" s="160">
        <f>C42-C40</f>
        <v>0</v>
      </c>
      <c r="D44" s="160">
        <f t="shared" ref="D44:AP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</row>
    <row r="45" spans="1:42">
      <c r="B45" s="166" t="str">
        <f>IF(B44=0,"","FIX")</f>
        <v/>
      </c>
      <c r="C45" s="166" t="str">
        <f t="shared" ref="C45:AP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</row>
  </sheetData>
  <sheetProtection algorithmName="SHA-512" hashValue="W+uMbv5kH3TgAUGPsTNK7ZOfk6TI2gwFzqIHyNBCIXbhuj+B39vm16BzzgLodsPcUIfsDoJ1PfgV4VCFo9eXqg==" saltValue="R6AX6bPXOkknodgZJwItzw==" spinCount="100000" sheet="1" objects="1" scenarios="1" formatCells="0" formatColumns="0" formatRows="0"/>
  <hyperlinks>
    <hyperlink ref="A1" location="Tally!B130" tooltip="Click here to return to Tally" display="Back to Tally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5"/>
  <sheetViews>
    <sheetView zoomScale="90" zoomScaleNormal="90" workbookViewId="0">
      <pane ySplit="3735" topLeftCell="A4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Tally!B173</f>
        <v>Input Section 2</v>
      </c>
    </row>
    <row r="3" spans="1:42" ht="150" customHeight="1">
      <c r="B3" s="2" t="s">
        <v>138</v>
      </c>
      <c r="C3" s="429">
        <f>Tally!C177</f>
        <v>0</v>
      </c>
      <c r="D3" s="429">
        <f>Tally!C178</f>
        <v>0</v>
      </c>
      <c r="E3" s="429">
        <f>Tally!C179</f>
        <v>0</v>
      </c>
      <c r="F3" s="429">
        <f>Tally!C180</f>
        <v>0</v>
      </c>
      <c r="G3" s="429">
        <f>Tally!C181</f>
        <v>0</v>
      </c>
      <c r="H3" s="429">
        <f>Tally!C182</f>
        <v>0</v>
      </c>
      <c r="I3" s="429">
        <f>Tally!C183</f>
        <v>0</v>
      </c>
      <c r="J3" s="429">
        <f>Tally!C184</f>
        <v>0</v>
      </c>
      <c r="K3" s="429">
        <f>Tally!C185</f>
        <v>0</v>
      </c>
      <c r="L3" s="429">
        <f>Tally!C186</f>
        <v>0</v>
      </c>
      <c r="M3" s="429">
        <f>Tally!C187</f>
        <v>0</v>
      </c>
      <c r="N3" s="429">
        <f>Tally!C188</f>
        <v>0</v>
      </c>
      <c r="O3" s="429">
        <f>Tally!C189</f>
        <v>0</v>
      </c>
      <c r="P3" s="429">
        <f>Tally!C190</f>
        <v>0</v>
      </c>
      <c r="Q3" s="429">
        <f>Tally!$C191</f>
        <v>0</v>
      </c>
      <c r="R3" s="429">
        <f>Tally!$C192</f>
        <v>0</v>
      </c>
      <c r="S3" s="429">
        <f>Tally!$C193</f>
        <v>0</v>
      </c>
      <c r="T3" s="429">
        <f>Tally!$C194</f>
        <v>0</v>
      </c>
      <c r="U3" s="429">
        <f>Tally!$C195</f>
        <v>0</v>
      </c>
      <c r="V3" s="429">
        <f>Tally!$C196</f>
        <v>0</v>
      </c>
      <c r="W3" s="429">
        <f>Tally!$C197</f>
        <v>0</v>
      </c>
      <c r="X3" s="429">
        <f>Tally!$C198</f>
        <v>0</v>
      </c>
      <c r="Y3" s="429">
        <f>Tally!$C199</f>
        <v>0</v>
      </c>
      <c r="Z3" s="429">
        <f>Tally!$C200</f>
        <v>0</v>
      </c>
      <c r="AA3" s="429">
        <f>Tally!$C201</f>
        <v>0</v>
      </c>
      <c r="AB3" s="429">
        <f>Tally!$C202</f>
        <v>0</v>
      </c>
      <c r="AC3" s="429">
        <f>Tally!$C203</f>
        <v>0</v>
      </c>
      <c r="AD3" s="429">
        <f>Tally!$C204</f>
        <v>0</v>
      </c>
      <c r="AE3" s="429">
        <f>Tally!$C205</f>
        <v>0</v>
      </c>
      <c r="AF3" s="429">
        <f>Tally!$C206</f>
        <v>0</v>
      </c>
      <c r="AG3" s="429">
        <f>Tally!$C207</f>
        <v>0</v>
      </c>
      <c r="AH3" s="429">
        <f>Tally!$C208</f>
        <v>0</v>
      </c>
      <c r="AI3" s="429">
        <f>Tally!$C209</f>
        <v>0</v>
      </c>
      <c r="AJ3" s="429">
        <f>Tally!$C210</f>
        <v>0</v>
      </c>
      <c r="AK3" s="429">
        <f>Tally!$C211</f>
        <v>0</v>
      </c>
      <c r="AL3" s="429">
        <f>Tally!$C212</f>
        <v>0</v>
      </c>
      <c r="AM3" s="429">
        <f>Tally!$C213</f>
        <v>0</v>
      </c>
      <c r="AN3" s="429">
        <f>Tally!$C214</f>
        <v>0</v>
      </c>
      <c r="AO3" s="429">
        <f>Tally!$C215</f>
        <v>0</v>
      </c>
      <c r="AP3" s="429">
        <f>Tally!$C216</f>
        <v>0</v>
      </c>
    </row>
    <row r="4" spans="1:42">
      <c r="A4" s="160">
        <f>Tally!C218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Tally!C219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Tally!C220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Tally!C221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Tally!C222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Tally!C223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Tally!C224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Tally!C225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Tally!C226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Tally!C227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Tally!C228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Tally!C229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Tally!C230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Tally!C231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Tally!C232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Tally!C233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Tally!C234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Tally!C235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Tally!C236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Tally!C237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Tally!C238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Tally!C239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Tally!C240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Tally!C241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Tally!C242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Tally!C243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Tally!C244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Tally!C245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Tally!C246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Tally!C247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Tally!C248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Tally!C249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Tally!C250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Tally!C251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Tally!C252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Tally!C253</f>
        <v>0</v>
      </c>
      <c r="B39" s="305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143</v>
      </c>
      <c r="B40" s="169">
        <f>SUM(B4:B39)</f>
        <v>0</v>
      </c>
      <c r="C40" s="160">
        <f>SUM(C4:C39)</f>
        <v>0</v>
      </c>
      <c r="D40" s="160">
        <f t="shared" ref="D40:AP40" si="1">SUM(D4:D39)</f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</row>
    <row r="42" spans="1:42" ht="39" thickBot="1">
      <c r="A42" s="290" t="s">
        <v>139</v>
      </c>
      <c r="B42" s="169">
        <f>Tally!N253</f>
        <v>0</v>
      </c>
      <c r="C42" s="160">
        <f>Tally!R177</f>
        <v>0</v>
      </c>
      <c r="D42" s="160">
        <f>Tally!R178</f>
        <v>0</v>
      </c>
      <c r="E42" s="160">
        <f>Tally!R179</f>
        <v>0</v>
      </c>
      <c r="F42" s="160">
        <f>Tally!R180</f>
        <v>0</v>
      </c>
      <c r="G42" s="160">
        <f>Tally!R181</f>
        <v>0</v>
      </c>
      <c r="H42" s="160">
        <f>Tally!R182</f>
        <v>0</v>
      </c>
      <c r="I42" s="160">
        <f>Tally!R183</f>
        <v>0</v>
      </c>
      <c r="J42" s="160">
        <f>Tally!R184</f>
        <v>0</v>
      </c>
      <c r="K42" s="160">
        <f>Tally!R185</f>
        <v>0</v>
      </c>
      <c r="L42" s="160">
        <f>Tally!R186</f>
        <v>0</v>
      </c>
      <c r="M42" s="160">
        <f>Tally!R187</f>
        <v>0</v>
      </c>
      <c r="N42" s="160">
        <f>Tally!R188</f>
        <v>0</v>
      </c>
      <c r="O42" s="160">
        <f>Tally!R189</f>
        <v>0</v>
      </c>
      <c r="P42" s="160">
        <f>Tally!R190</f>
        <v>0</v>
      </c>
      <c r="Q42" s="160">
        <f>Tally!$R191</f>
        <v>0</v>
      </c>
      <c r="R42" s="160">
        <f>Tally!$R192</f>
        <v>0</v>
      </c>
      <c r="S42" s="160">
        <f>Tally!$R193</f>
        <v>0</v>
      </c>
      <c r="T42" s="160">
        <f>Tally!$R194</f>
        <v>0</v>
      </c>
      <c r="U42" s="160">
        <f>Tally!$R195</f>
        <v>0</v>
      </c>
      <c r="V42" s="160">
        <f>Tally!$R196</f>
        <v>0</v>
      </c>
      <c r="W42" s="160">
        <f>Tally!$R197</f>
        <v>0</v>
      </c>
      <c r="X42" s="160">
        <f>Tally!$R198</f>
        <v>0</v>
      </c>
      <c r="Y42" s="160">
        <f>Tally!$R199</f>
        <v>0</v>
      </c>
      <c r="Z42" s="160">
        <f>Tally!$R200</f>
        <v>0</v>
      </c>
      <c r="AA42" s="160">
        <f>Tally!$R201</f>
        <v>0</v>
      </c>
      <c r="AB42" s="160">
        <f>Tally!$R202</f>
        <v>0</v>
      </c>
      <c r="AC42" s="160">
        <f>Tally!$R203</f>
        <v>0</v>
      </c>
      <c r="AD42" s="160">
        <f>Tally!$R204</f>
        <v>0</v>
      </c>
      <c r="AE42" s="160">
        <f>Tally!$R205</f>
        <v>0</v>
      </c>
      <c r="AF42" s="160">
        <f>Tally!$R206</f>
        <v>0</v>
      </c>
      <c r="AG42" s="160">
        <f>Tally!$R207</f>
        <v>0</v>
      </c>
      <c r="AH42" s="160">
        <f>Tally!$R208</f>
        <v>0</v>
      </c>
      <c r="AI42" s="160">
        <f>Tally!$R209</f>
        <v>0</v>
      </c>
      <c r="AJ42" s="160">
        <f>Tally!$R210</f>
        <v>0</v>
      </c>
      <c r="AK42" s="160">
        <f>Tally!$R211</f>
        <v>0</v>
      </c>
      <c r="AL42" s="160">
        <f>Tally!$R212</f>
        <v>0</v>
      </c>
      <c r="AM42" s="160">
        <f>Tally!$R213</f>
        <v>0</v>
      </c>
      <c r="AN42" s="160">
        <f>Tally!$R214</f>
        <v>0</v>
      </c>
      <c r="AO42" s="160">
        <f>Tally!$R215</f>
        <v>0</v>
      </c>
      <c r="AP42" s="160">
        <f>Tally!$R216</f>
        <v>0</v>
      </c>
    </row>
    <row r="43" spans="1:42" ht="13.5" thickBot="1">
      <c r="A43" s="284"/>
      <c r="B43" s="35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S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ref="T44:AP44" si="3">T42-T40</f>
        <v>0</v>
      </c>
      <c r="U44" s="160">
        <f t="shared" si="3"/>
        <v>0</v>
      </c>
      <c r="V44" s="160">
        <f t="shared" si="3"/>
        <v>0</v>
      </c>
      <c r="W44" s="160">
        <f t="shared" si="3"/>
        <v>0</v>
      </c>
      <c r="X44" s="160">
        <f t="shared" si="3"/>
        <v>0</v>
      </c>
      <c r="Y44" s="160">
        <f t="shared" si="3"/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P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si="4"/>
        <v/>
      </c>
      <c r="AN45" s="166" t="str">
        <f t="shared" si="4"/>
        <v/>
      </c>
      <c r="AO45" s="166" t="str">
        <f t="shared" si="4"/>
        <v/>
      </c>
      <c r="AP45" s="166" t="str">
        <f t="shared" si="4"/>
        <v/>
      </c>
    </row>
  </sheetData>
  <sheetProtection algorithmName="SHA-512" hashValue="gPWdfv87cwK1NCfmBjNSGVewHUUx/Abct0v30/ve5Ivx0dKYZ5uE+2wzUvRHvE92gwnqFJs29TnrZ43pkpCrgA==" saltValue="z691AyAfdlcEW3J2WeSgIw==" spinCount="100000" sheet="1" objects="1" scenarios="1" formatCells="0" formatColumns="0" formatRows="0"/>
  <hyperlinks>
    <hyperlink ref="A1" location="Tally!B217" tooltip="Click here to return to Tally" display="Back to Tally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465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Tally!B260</f>
        <v>Input Section 3</v>
      </c>
    </row>
    <row r="3" spans="1:42" ht="150" customHeight="1">
      <c r="B3" s="465" t="s">
        <v>138</v>
      </c>
      <c r="C3" s="429">
        <f>Tally!C264</f>
        <v>0</v>
      </c>
      <c r="D3" s="429">
        <f>Tally!C265</f>
        <v>0</v>
      </c>
      <c r="E3" s="429">
        <f>Tally!C266</f>
        <v>0</v>
      </c>
      <c r="F3" s="429">
        <f>Tally!C267</f>
        <v>0</v>
      </c>
      <c r="G3" s="429">
        <f>Tally!C268</f>
        <v>0</v>
      </c>
      <c r="H3" s="429">
        <f>Tally!C269</f>
        <v>0</v>
      </c>
      <c r="I3" s="429">
        <f>Tally!C270</f>
        <v>0</v>
      </c>
      <c r="J3" s="429">
        <f>Tally!C271</f>
        <v>0</v>
      </c>
      <c r="K3" s="429">
        <f>Tally!C272</f>
        <v>0</v>
      </c>
      <c r="L3" s="429">
        <f>Tally!C273</f>
        <v>0</v>
      </c>
      <c r="M3" s="429">
        <f>Tally!C274</f>
        <v>0</v>
      </c>
      <c r="N3" s="429">
        <f>Tally!C275</f>
        <v>0</v>
      </c>
      <c r="O3" s="429">
        <f>Tally!C276</f>
        <v>0</v>
      </c>
      <c r="P3" s="429">
        <f>Tally!C277</f>
        <v>0</v>
      </c>
      <c r="Q3" s="429">
        <f>Tally!C278</f>
        <v>0</v>
      </c>
      <c r="R3" s="429">
        <f>Tally!C279</f>
        <v>0</v>
      </c>
      <c r="S3" s="429">
        <f>Tally!C280</f>
        <v>0</v>
      </c>
      <c r="T3" s="429">
        <f>Tally!C281</f>
        <v>0</v>
      </c>
      <c r="U3" s="429">
        <f>Tally!C282</f>
        <v>0</v>
      </c>
      <c r="V3" s="429">
        <f>Tally!C283</f>
        <v>0</v>
      </c>
      <c r="W3" s="429">
        <f>Tally!C284</f>
        <v>0</v>
      </c>
      <c r="X3" s="429">
        <f>Tally!C285</f>
        <v>0</v>
      </c>
      <c r="Y3" s="429">
        <f>Tally!C286</f>
        <v>0</v>
      </c>
      <c r="Z3" s="429">
        <f>Tally!C287</f>
        <v>0</v>
      </c>
      <c r="AA3" s="429">
        <f>Tally!C288</f>
        <v>0</v>
      </c>
      <c r="AB3" s="429">
        <f>Tally!C289</f>
        <v>0</v>
      </c>
      <c r="AC3" s="429">
        <f>Tally!C290</f>
        <v>0</v>
      </c>
      <c r="AD3" s="429">
        <f>Tally!C291</f>
        <v>0</v>
      </c>
      <c r="AE3" s="429">
        <f>Tally!C292</f>
        <v>0</v>
      </c>
      <c r="AF3" s="429">
        <f>Tally!C293</f>
        <v>0</v>
      </c>
      <c r="AG3" s="429">
        <f>Tally!C294</f>
        <v>0</v>
      </c>
      <c r="AH3" s="429">
        <f>Tally!C295</f>
        <v>0</v>
      </c>
      <c r="AI3" s="429">
        <f>Tally!C296</f>
        <v>0</v>
      </c>
      <c r="AJ3" s="429">
        <f>Tally!C297</f>
        <v>0</v>
      </c>
      <c r="AK3" s="429">
        <f>Tally!C298</f>
        <v>0</v>
      </c>
      <c r="AL3" s="429">
        <f>Tally!C299</f>
        <v>0</v>
      </c>
      <c r="AM3" s="429">
        <f>Tally!$C300</f>
        <v>0</v>
      </c>
      <c r="AN3" s="429">
        <f>Tally!$C301</f>
        <v>0</v>
      </c>
      <c r="AO3" s="429">
        <f>Tally!$C302</f>
        <v>0</v>
      </c>
      <c r="AP3" s="429">
        <f>Tally!$C303</f>
        <v>0</v>
      </c>
    </row>
    <row r="4" spans="1:42">
      <c r="A4" s="160">
        <f>Tally!C305</f>
        <v>0</v>
      </c>
      <c r="B4" s="170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Tally!C306</f>
        <v>0</v>
      </c>
      <c r="B5" s="170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Tally!C307</f>
        <v>0</v>
      </c>
      <c r="B6" s="170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Tally!C308</f>
        <v>0</v>
      </c>
      <c r="B7" s="170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Tally!C309</f>
        <v>0</v>
      </c>
      <c r="B8" s="170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Tally!C310</f>
        <v>0</v>
      </c>
      <c r="B9" s="170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Tally!C311</f>
        <v>0</v>
      </c>
      <c r="B10" s="170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Tally!C312</f>
        <v>0</v>
      </c>
      <c r="B11" s="170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Tally!C313</f>
        <v>0</v>
      </c>
      <c r="B12" s="170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Tally!C314</f>
        <v>0</v>
      </c>
      <c r="B13" s="170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Tally!C315</f>
        <v>0</v>
      </c>
      <c r="B14" s="170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Tally!C316</f>
        <v>0</v>
      </c>
      <c r="B15" s="170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Tally!C317</f>
        <v>0</v>
      </c>
      <c r="B16" s="170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Tally!C318</f>
        <v>0</v>
      </c>
      <c r="B17" s="170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Tally!C319</f>
        <v>0</v>
      </c>
      <c r="B18" s="170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Tally!C320</f>
        <v>0</v>
      </c>
      <c r="B19" s="170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Tally!C321</f>
        <v>0</v>
      </c>
      <c r="B20" s="170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Tally!C322</f>
        <v>0</v>
      </c>
      <c r="B21" s="170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Tally!C323</f>
        <v>0</v>
      </c>
      <c r="B22" s="170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Tally!C324</f>
        <v>0</v>
      </c>
      <c r="B23" s="170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Tally!C325</f>
        <v>0</v>
      </c>
      <c r="B24" s="170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Tally!C326</f>
        <v>0</v>
      </c>
      <c r="B25" s="170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Tally!C327</f>
        <v>0</v>
      </c>
      <c r="B26" s="170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Tally!C328</f>
        <v>0</v>
      </c>
      <c r="B27" s="170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Tally!C329</f>
        <v>0</v>
      </c>
      <c r="B28" s="170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Tally!C330</f>
        <v>0</v>
      </c>
      <c r="B29" s="170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Tally!C331</f>
        <v>0</v>
      </c>
      <c r="B30" s="170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Tally!C332</f>
        <v>0</v>
      </c>
      <c r="B31" s="170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Tally!C333</f>
        <v>0</v>
      </c>
      <c r="B32" s="170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Tally!C334</f>
        <v>0</v>
      </c>
      <c r="B33" s="170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Tally!C335</f>
        <v>0</v>
      </c>
      <c r="B34" s="170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Tally!C336</f>
        <v>0</v>
      </c>
      <c r="B35" s="170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Tally!C337</f>
        <v>0</v>
      </c>
      <c r="B36" s="170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Tally!C338</f>
        <v>0</v>
      </c>
      <c r="B37" s="170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Tally!C339</f>
        <v>0</v>
      </c>
      <c r="B38" s="170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Tally!C340</f>
        <v>0</v>
      </c>
      <c r="B39" s="170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144</v>
      </c>
      <c r="B40" s="169">
        <f>SUM(B4:B39)</f>
        <v>0</v>
      </c>
      <c r="C40" s="160">
        <f>SUM(C4:C39)</f>
        <v>0</v>
      </c>
      <c r="D40" s="160">
        <f t="shared" ref="D40:AP40" si="1">SUM(D4:D39)</f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</row>
    <row r="42" spans="1:42" ht="39" thickBot="1">
      <c r="A42" s="159" t="s">
        <v>139</v>
      </c>
      <c r="B42" s="169">
        <f>Tally!N340</f>
        <v>0</v>
      </c>
      <c r="C42" s="160">
        <f>Tally!R264</f>
        <v>0</v>
      </c>
      <c r="D42" s="160">
        <f>Tally!R265</f>
        <v>0</v>
      </c>
      <c r="E42" s="160">
        <f>Tally!R266</f>
        <v>0</v>
      </c>
      <c r="F42" s="160">
        <f>Tally!R267</f>
        <v>0</v>
      </c>
      <c r="G42" s="160">
        <f>Tally!R268</f>
        <v>0</v>
      </c>
      <c r="H42" s="160">
        <f>Tally!R269</f>
        <v>0</v>
      </c>
      <c r="I42" s="160">
        <f>Tally!R270</f>
        <v>0</v>
      </c>
      <c r="J42" s="160">
        <f>Tally!R271</f>
        <v>0</v>
      </c>
      <c r="K42" s="160">
        <f>Tally!R272</f>
        <v>0</v>
      </c>
      <c r="L42" s="160">
        <f>Tally!R273</f>
        <v>0</v>
      </c>
      <c r="M42" s="160">
        <f>Tally!R274</f>
        <v>0</v>
      </c>
      <c r="N42" s="160">
        <f>Tally!R275</f>
        <v>0</v>
      </c>
      <c r="O42" s="160">
        <f>Tally!R276</f>
        <v>0</v>
      </c>
      <c r="P42" s="160">
        <f>Tally!R277</f>
        <v>0</v>
      </c>
      <c r="Q42" s="160">
        <f>Tally!R278</f>
        <v>0</v>
      </c>
      <c r="R42" s="160">
        <f>Tally!R279</f>
        <v>0</v>
      </c>
      <c r="S42" s="160">
        <f>Tally!R280</f>
        <v>0</v>
      </c>
      <c r="T42" s="160">
        <f>Tally!R281</f>
        <v>0</v>
      </c>
      <c r="U42" s="160">
        <f>Tally!R282</f>
        <v>0</v>
      </c>
      <c r="V42" s="160">
        <f>Tally!R283</f>
        <v>0</v>
      </c>
      <c r="W42" s="160">
        <f>Tally!R284</f>
        <v>0</v>
      </c>
      <c r="X42" s="160">
        <f>Tally!R285</f>
        <v>0</v>
      </c>
      <c r="Y42" s="160">
        <f>Tally!R286</f>
        <v>0</v>
      </c>
      <c r="Z42" s="160">
        <f>Tally!R287</f>
        <v>0</v>
      </c>
      <c r="AA42" s="160">
        <f>Tally!R288</f>
        <v>0</v>
      </c>
      <c r="AB42" s="160">
        <f>Tally!R289</f>
        <v>0</v>
      </c>
      <c r="AC42" s="160">
        <f>Tally!R290</f>
        <v>0</v>
      </c>
      <c r="AD42" s="160">
        <f>Tally!R291</f>
        <v>0</v>
      </c>
      <c r="AE42" s="160">
        <f>Tally!R292</f>
        <v>0</v>
      </c>
      <c r="AF42" s="160">
        <f>Tally!R293</f>
        <v>0</v>
      </c>
      <c r="AG42" s="160">
        <f>Tally!R294</f>
        <v>0</v>
      </c>
      <c r="AH42" s="160">
        <f>Tally!R295</f>
        <v>0</v>
      </c>
      <c r="AI42" s="160">
        <f>Tally!R296</f>
        <v>0</v>
      </c>
      <c r="AJ42" s="160">
        <f>Tally!R297</f>
        <v>0</v>
      </c>
      <c r="AK42" s="160">
        <f>Tally!R298</f>
        <v>0</v>
      </c>
      <c r="AL42" s="160">
        <f>Tally!R299</f>
        <v>0</v>
      </c>
      <c r="AM42" s="160">
        <f>Tally!$R300</f>
        <v>0</v>
      </c>
      <c r="AN42" s="160">
        <f>Tally!$R301</f>
        <v>0</v>
      </c>
      <c r="AO42" s="160">
        <f>Tally!$R302</f>
        <v>0</v>
      </c>
      <c r="AP42" s="160">
        <f>Tally!$R303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M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ref="AN44:AP44" si="3">AN42-AN40</f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M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si="4"/>
        <v/>
      </c>
      <c r="AE45" s="166" t="str">
        <f t="shared" si="4"/>
        <v/>
      </c>
      <c r="AF45" s="166" t="str">
        <f t="shared" si="4"/>
        <v/>
      </c>
      <c r="AG45" s="166" t="str">
        <f t="shared" si="4"/>
        <v/>
      </c>
      <c r="AH45" s="166" t="str">
        <f t="shared" si="4"/>
        <v/>
      </c>
      <c r="AI45" s="166" t="str">
        <f t="shared" si="4"/>
        <v/>
      </c>
      <c r="AJ45" s="166" t="str">
        <f t="shared" si="4"/>
        <v/>
      </c>
      <c r="AK45" s="166" t="str">
        <f t="shared" si="4"/>
        <v/>
      </c>
      <c r="AL45" s="166" t="str">
        <f t="shared" si="4"/>
        <v/>
      </c>
      <c r="AM45" s="166" t="str">
        <f t="shared" si="4"/>
        <v/>
      </c>
      <c r="AN45" s="166" t="str">
        <f t="shared" ref="AN45:AP45" si="5">IF(AN44=0,"","FIX")</f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3LKP4czGNAWCudTa852UxOTn6VD9bUzehIGj+1PksI9Wazj4nC3/4ZAbzCx3TCQNG61m9NosZxVphd5WjCZYyQ==" saltValue="4dX2K6TXJwXXi6CKgFJ/2Q==" spinCount="100000" sheet="1" objects="1" scenarios="1" formatCells="0" formatColumns="0" formatRows="0"/>
  <hyperlinks>
    <hyperlink ref="A1" location="Tally!B304" tooltip="Click here to return to Tally" display="Back to Tally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45"/>
  <sheetViews>
    <sheetView zoomScale="90" zoomScaleNormal="90" workbookViewId="0">
      <pane ySplit="370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465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0" customHeight="1">
      <c r="A2" s="255" t="str">
        <f>Tally!B347</f>
        <v>Input Section 4</v>
      </c>
    </row>
    <row r="3" spans="1:42" ht="150" customHeight="1">
      <c r="B3" s="465" t="s">
        <v>138</v>
      </c>
      <c r="C3" s="429">
        <f>Tally!C351</f>
        <v>0</v>
      </c>
      <c r="D3" s="429">
        <f>Tally!C352</f>
        <v>0</v>
      </c>
      <c r="E3" s="429">
        <f>Tally!C353</f>
        <v>0</v>
      </c>
      <c r="F3" s="429">
        <f>Tally!C354</f>
        <v>0</v>
      </c>
      <c r="G3" s="429">
        <f>Tally!C355</f>
        <v>0</v>
      </c>
      <c r="H3" s="429">
        <f>Tally!C356</f>
        <v>0</v>
      </c>
      <c r="I3" s="429">
        <f>Tally!C357</f>
        <v>0</v>
      </c>
      <c r="J3" s="429">
        <f>Tally!C358</f>
        <v>0</v>
      </c>
      <c r="K3" s="429">
        <f>Tally!C359</f>
        <v>0</v>
      </c>
      <c r="L3" s="429">
        <f>Tally!C360</f>
        <v>0</v>
      </c>
      <c r="M3" s="429">
        <f>Tally!C361</f>
        <v>0</v>
      </c>
      <c r="N3" s="429">
        <f>Tally!C362</f>
        <v>0</v>
      </c>
      <c r="O3" s="429">
        <f>Tally!C363</f>
        <v>0</v>
      </c>
      <c r="P3" s="429">
        <f>Tally!C364</f>
        <v>0</v>
      </c>
      <c r="Q3" s="429">
        <f>Tally!C365</f>
        <v>0</v>
      </c>
      <c r="R3" s="429">
        <f>Tally!C366</f>
        <v>0</v>
      </c>
      <c r="S3" s="429">
        <f>Tally!C367</f>
        <v>0</v>
      </c>
      <c r="T3" s="429">
        <f>Tally!C368</f>
        <v>0</v>
      </c>
      <c r="U3" s="429">
        <f>Tally!C369</f>
        <v>0</v>
      </c>
      <c r="V3" s="429">
        <f>Tally!C370</f>
        <v>0</v>
      </c>
      <c r="W3" s="429">
        <f>Tally!C371</f>
        <v>0</v>
      </c>
      <c r="X3" s="429">
        <f>Tally!$C372</f>
        <v>0</v>
      </c>
      <c r="Y3" s="429">
        <f>Tally!$C373</f>
        <v>0</v>
      </c>
      <c r="Z3" s="429">
        <f>Tally!$C374</f>
        <v>0</v>
      </c>
      <c r="AA3" s="429">
        <f>Tally!$C375</f>
        <v>0</v>
      </c>
      <c r="AB3" s="429">
        <f>Tally!$C376</f>
        <v>0</v>
      </c>
      <c r="AC3" s="429">
        <f>Tally!$C377</f>
        <v>0</v>
      </c>
      <c r="AD3" s="429">
        <f>Tally!$C378</f>
        <v>0</v>
      </c>
      <c r="AE3" s="429">
        <f>Tally!$C379</f>
        <v>0</v>
      </c>
      <c r="AF3" s="429">
        <f>Tally!$C380</f>
        <v>0</v>
      </c>
      <c r="AG3" s="429">
        <f>Tally!$C381</f>
        <v>0</v>
      </c>
      <c r="AH3" s="429">
        <f>Tally!$C382</f>
        <v>0</v>
      </c>
      <c r="AI3" s="429">
        <f>Tally!$C383</f>
        <v>0</v>
      </c>
      <c r="AJ3" s="429">
        <f>Tally!$C384</f>
        <v>0</v>
      </c>
      <c r="AK3" s="429">
        <f>Tally!$C385</f>
        <v>0</v>
      </c>
      <c r="AL3" s="429">
        <f>Tally!$C386</f>
        <v>0</v>
      </c>
      <c r="AM3" s="429">
        <f>Tally!$C387</f>
        <v>0</v>
      </c>
      <c r="AN3" s="429">
        <f>Tally!$C388</f>
        <v>0</v>
      </c>
      <c r="AO3" s="429">
        <f>Tally!$C389</f>
        <v>0</v>
      </c>
      <c r="AP3" s="429">
        <f>Tally!$C390</f>
        <v>0</v>
      </c>
    </row>
    <row r="4" spans="1:42">
      <c r="A4" s="160">
        <f>Tally!C392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Tally!C393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Tally!C394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Tally!C395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Tally!C396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Tally!C397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Tally!C398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Tally!C399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Tally!C400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Tally!C401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Tally!C402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Tally!C403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Tally!C404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Tally!C405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Tally!C406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Tally!C407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Tally!C408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Tally!C409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Tally!C410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Tally!C411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Tally!C412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Tally!C413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Tally!C414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Tally!C415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Tally!C416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Tally!C417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Tally!C418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Tally!C419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Tally!C420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Tally!C421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Tally!C422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Tally!C423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Tally!C424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Tally!C425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Tally!C426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Tally!C427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145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</row>
    <row r="42" spans="1:42" ht="39" thickBot="1">
      <c r="A42" s="290" t="s">
        <v>139</v>
      </c>
      <c r="B42" s="169">
        <f>Tally!N427</f>
        <v>0</v>
      </c>
      <c r="C42" s="160">
        <f>Tally!R351</f>
        <v>0</v>
      </c>
      <c r="D42" s="160">
        <f>Tally!R352</f>
        <v>0</v>
      </c>
      <c r="E42" s="160">
        <f>Tally!R353</f>
        <v>0</v>
      </c>
      <c r="F42" s="160">
        <f>Tally!R354</f>
        <v>0</v>
      </c>
      <c r="G42" s="160">
        <f>Tally!R355</f>
        <v>0</v>
      </c>
      <c r="H42" s="160">
        <f>Tally!R356</f>
        <v>0</v>
      </c>
      <c r="I42" s="160">
        <f>Tally!R357</f>
        <v>0</v>
      </c>
      <c r="J42" s="160">
        <f>Tally!R358</f>
        <v>0</v>
      </c>
      <c r="K42" s="160">
        <f>Tally!R359</f>
        <v>0</v>
      </c>
      <c r="L42" s="160">
        <f>Tally!R360</f>
        <v>0</v>
      </c>
      <c r="M42" s="160">
        <f>Tally!R361</f>
        <v>0</v>
      </c>
      <c r="N42" s="160">
        <f>Tally!R362</f>
        <v>0</v>
      </c>
      <c r="O42" s="160">
        <f>Tally!R363</f>
        <v>0</v>
      </c>
      <c r="P42" s="160">
        <f>Tally!R364</f>
        <v>0</v>
      </c>
      <c r="Q42" s="160">
        <f>Tally!R365</f>
        <v>0</v>
      </c>
      <c r="R42" s="160">
        <f>Tally!R366</f>
        <v>0</v>
      </c>
      <c r="S42" s="160">
        <f>Tally!R367</f>
        <v>0</v>
      </c>
      <c r="T42" s="160">
        <f>Tally!R368</f>
        <v>0</v>
      </c>
      <c r="U42" s="160">
        <f>Tally!R369</f>
        <v>0</v>
      </c>
      <c r="V42" s="160">
        <f>Tally!R370</f>
        <v>0</v>
      </c>
      <c r="W42" s="160">
        <f>Tally!R371</f>
        <v>0</v>
      </c>
      <c r="X42" s="160">
        <f>Tally!$R372</f>
        <v>0</v>
      </c>
      <c r="Y42" s="160">
        <f>Tally!$R373</f>
        <v>0</v>
      </c>
      <c r="Z42" s="160">
        <f>Tally!$R374</f>
        <v>0</v>
      </c>
      <c r="AA42" s="160">
        <f>Tally!$R375</f>
        <v>0</v>
      </c>
      <c r="AB42" s="160">
        <f>Tally!$R376</f>
        <v>0</v>
      </c>
      <c r="AC42" s="160">
        <f>Tally!$R377</f>
        <v>0</v>
      </c>
      <c r="AD42" s="160">
        <f>Tally!$R378</f>
        <v>0</v>
      </c>
      <c r="AE42" s="160">
        <f>Tally!$R379</f>
        <v>0</v>
      </c>
      <c r="AF42" s="160">
        <f>Tally!$R380</f>
        <v>0</v>
      </c>
      <c r="AG42" s="160">
        <f>Tally!$R381</f>
        <v>0</v>
      </c>
      <c r="AH42" s="160">
        <f>Tally!$R382</f>
        <v>0</v>
      </c>
      <c r="AI42" s="160">
        <f>Tally!$R383</f>
        <v>0</v>
      </c>
      <c r="AJ42" s="160">
        <f>Tally!$R384</f>
        <v>0</v>
      </c>
      <c r="AK42" s="160">
        <f>Tally!$R385</f>
        <v>0</v>
      </c>
      <c r="AL42" s="160">
        <f>Tally!$R386</f>
        <v>0</v>
      </c>
      <c r="AM42" s="160">
        <f>Tally!$R387</f>
        <v>0</v>
      </c>
      <c r="AN42" s="160">
        <f>Tally!$R388</f>
        <v>0</v>
      </c>
      <c r="AO42" s="160">
        <f>Tally!$R389</f>
        <v>0</v>
      </c>
      <c r="AP42" s="160">
        <f>Tally!$R390</f>
        <v>0</v>
      </c>
    </row>
    <row r="43" spans="1:42" ht="13.5" thickBo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T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ref="U44:AP44" si="3">U42-U40</f>
        <v>0</v>
      </c>
      <c r="V44" s="160">
        <f t="shared" si="3"/>
        <v>0</v>
      </c>
      <c r="W44" s="160">
        <f t="shared" si="3"/>
        <v>0</v>
      </c>
      <c r="X44" s="160">
        <f t="shared" si="3"/>
        <v>0</v>
      </c>
      <c r="Y44" s="160">
        <f t="shared" si="3"/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T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ref="U45:AP45" si="5">IF(U44=0,"","FIX")</f>
        <v/>
      </c>
      <c r="V45" s="166" t="str">
        <f t="shared" si="5"/>
        <v/>
      </c>
      <c r="W45" s="166" t="str">
        <f t="shared" si="5"/>
        <v/>
      </c>
      <c r="X45" s="166" t="str">
        <f t="shared" si="5"/>
        <v/>
      </c>
      <c r="Y45" s="166" t="str">
        <f t="shared" si="5"/>
        <v/>
      </c>
      <c r="Z45" s="166" t="str">
        <f t="shared" si="5"/>
        <v/>
      </c>
      <c r="AA45" s="166" t="str">
        <f t="shared" si="5"/>
        <v/>
      </c>
      <c r="AB45" s="166" t="str">
        <f t="shared" si="5"/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REiP7fDsYmRT5Z7ip+qhIPi4UI0ZOEqDFQy2ieatSiUPe+iEDDLZVHziijsA5jKVP26i8JbaS4O/0mDpvcdfjA==" saltValue="G+jGMPsQNqny4LRFE8cGOA==" spinCount="100000" sheet="1" objects="1" scenarios="1" formatCells="0" formatColumns="0" formatRows="0"/>
  <hyperlinks>
    <hyperlink ref="A1" location="Tally!B391" tooltip="Click here to return to Tally" display="Back to Tally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60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465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Tally!B434</f>
        <v>Input Section 5</v>
      </c>
    </row>
    <row r="3" spans="1:42" ht="150" customHeight="1">
      <c r="B3" s="465" t="s">
        <v>138</v>
      </c>
      <c r="C3" s="429">
        <f>Tally!C438</f>
        <v>0</v>
      </c>
      <c r="D3" s="429">
        <f>Tally!C439</f>
        <v>0</v>
      </c>
      <c r="E3" s="429">
        <f>Tally!C440</f>
        <v>0</v>
      </c>
      <c r="F3" s="429">
        <f>Tally!C441</f>
        <v>0</v>
      </c>
      <c r="G3" s="429">
        <f>Tally!C442</f>
        <v>0</v>
      </c>
      <c r="H3" s="429">
        <f>Tally!C443</f>
        <v>0</v>
      </c>
      <c r="I3" s="429">
        <f>Tally!C444</f>
        <v>0</v>
      </c>
      <c r="J3" s="429">
        <f>Tally!C445</f>
        <v>0</v>
      </c>
      <c r="K3" s="429">
        <f>Tally!C446</f>
        <v>0</v>
      </c>
      <c r="L3" s="429">
        <f>Tally!C447</f>
        <v>0</v>
      </c>
      <c r="M3" s="429">
        <f>Tally!C448</f>
        <v>0</v>
      </c>
      <c r="N3" s="429">
        <f>Tally!C449</f>
        <v>0</v>
      </c>
      <c r="O3" s="429">
        <f>Tally!C450</f>
        <v>0</v>
      </c>
      <c r="P3" s="429">
        <f>Tally!C451</f>
        <v>0</v>
      </c>
      <c r="Q3" s="429">
        <f>Tally!C452</f>
        <v>0</v>
      </c>
      <c r="R3" s="429">
        <f>Tally!C453</f>
        <v>0</v>
      </c>
      <c r="S3" s="429">
        <f>Tally!C454</f>
        <v>0</v>
      </c>
      <c r="T3" s="429">
        <f>Tally!C455</f>
        <v>0</v>
      </c>
      <c r="U3" s="429">
        <f>Tally!C456</f>
        <v>0</v>
      </c>
      <c r="V3" s="429">
        <f>Tally!C457</f>
        <v>0</v>
      </c>
      <c r="W3" s="429">
        <f>Tally!C458</f>
        <v>0</v>
      </c>
      <c r="X3" s="429">
        <f>Tally!C459</f>
        <v>0</v>
      </c>
      <c r="Y3" s="429">
        <f>Tally!C460</f>
        <v>0</v>
      </c>
      <c r="Z3" s="429">
        <f>Tally!C461</f>
        <v>0</v>
      </c>
      <c r="AA3" s="429">
        <f>Tally!C462</f>
        <v>0</v>
      </c>
      <c r="AB3" s="429">
        <f>Tally!C463</f>
        <v>0</v>
      </c>
      <c r="AC3" s="429">
        <f>Tally!C464</f>
        <v>0</v>
      </c>
      <c r="AD3" s="429">
        <f>Tally!C465</f>
        <v>0</v>
      </c>
      <c r="AE3" s="429">
        <f>Tally!C466</f>
        <v>0</v>
      </c>
      <c r="AF3" s="429">
        <f>Tally!C467</f>
        <v>0</v>
      </c>
      <c r="AG3" s="429">
        <f>Tally!C468</f>
        <v>0</v>
      </c>
      <c r="AH3" s="429">
        <f>Tally!C469</f>
        <v>0</v>
      </c>
      <c r="AI3" s="429">
        <f>Tally!C470</f>
        <v>0</v>
      </c>
      <c r="AJ3" s="429">
        <f>Tally!C471</f>
        <v>0</v>
      </c>
      <c r="AK3" s="429">
        <f>Tally!C472</f>
        <v>0</v>
      </c>
      <c r="AL3" s="429">
        <f>Tally!C473</f>
        <v>0</v>
      </c>
      <c r="AM3" s="429">
        <f>Tally!C474</f>
        <v>0</v>
      </c>
      <c r="AN3" s="429">
        <f>Tally!C475</f>
        <v>0</v>
      </c>
      <c r="AO3" s="429">
        <f>Tally!C476</f>
        <v>0</v>
      </c>
      <c r="AP3" s="429">
        <f>Tally!C477</f>
        <v>0</v>
      </c>
    </row>
    <row r="4" spans="1:42">
      <c r="A4" s="160">
        <f>Tally!C479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Tally!C480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Tally!C481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Tally!C482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Tally!C483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Tally!C484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Tally!C485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Tally!C486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Tally!C487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Tally!C488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Tally!C489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Tally!C490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Tally!C491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Tally!C492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Tally!C493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Tally!C494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Tally!C495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Tally!C496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Tally!C497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Tally!C498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Tally!C499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Tally!C500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Tally!C501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Tally!C502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Tally!C503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Tally!C504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Tally!C505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Tally!C506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Tally!C507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Tally!C508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Tally!C509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Tally!C510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Tally!C511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Tally!C512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Tally!C513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Tally!C514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149</v>
      </c>
      <c r="B40" s="169">
        <f>SUM(B4:B39)</f>
        <v>0</v>
      </c>
      <c r="C40" s="297">
        <f>SUM(C4:C39)</f>
        <v>0</v>
      </c>
      <c r="D40" s="297">
        <f>SUM(D4:D39)</f>
        <v>0</v>
      </c>
      <c r="E40" s="297">
        <f t="shared" ref="E40:AP40" si="1">SUM(E4:E39)</f>
        <v>0</v>
      </c>
      <c r="F40" s="297">
        <f t="shared" si="1"/>
        <v>0</v>
      </c>
      <c r="G40" s="297">
        <f t="shared" si="1"/>
        <v>0</v>
      </c>
      <c r="H40" s="297">
        <f t="shared" si="1"/>
        <v>0</v>
      </c>
      <c r="I40" s="297">
        <f t="shared" si="1"/>
        <v>0</v>
      </c>
      <c r="J40" s="297">
        <f t="shared" si="1"/>
        <v>0</v>
      </c>
      <c r="K40" s="297">
        <f t="shared" si="1"/>
        <v>0</v>
      </c>
      <c r="L40" s="297">
        <f t="shared" si="1"/>
        <v>0</v>
      </c>
      <c r="M40" s="297">
        <f t="shared" si="1"/>
        <v>0</v>
      </c>
      <c r="N40" s="297">
        <f t="shared" si="1"/>
        <v>0</v>
      </c>
      <c r="O40" s="297">
        <f t="shared" si="1"/>
        <v>0</v>
      </c>
      <c r="P40" s="297">
        <f t="shared" si="1"/>
        <v>0</v>
      </c>
      <c r="Q40" s="297">
        <f t="shared" si="1"/>
        <v>0</v>
      </c>
      <c r="R40" s="297">
        <f t="shared" si="1"/>
        <v>0</v>
      </c>
      <c r="S40" s="297">
        <f t="shared" si="1"/>
        <v>0</v>
      </c>
      <c r="T40" s="297">
        <f t="shared" si="1"/>
        <v>0</v>
      </c>
      <c r="U40" s="297">
        <f t="shared" si="1"/>
        <v>0</v>
      </c>
      <c r="V40" s="297">
        <f t="shared" si="1"/>
        <v>0</v>
      </c>
      <c r="W40" s="297">
        <f t="shared" si="1"/>
        <v>0</v>
      </c>
      <c r="X40" s="297">
        <f t="shared" si="1"/>
        <v>0</v>
      </c>
      <c r="Y40" s="297">
        <f t="shared" si="1"/>
        <v>0</v>
      </c>
      <c r="Z40" s="297">
        <f t="shared" si="1"/>
        <v>0</v>
      </c>
      <c r="AA40" s="297">
        <f t="shared" si="1"/>
        <v>0</v>
      </c>
      <c r="AB40" s="297">
        <f t="shared" si="1"/>
        <v>0</v>
      </c>
      <c r="AC40" s="297">
        <f t="shared" si="1"/>
        <v>0</v>
      </c>
      <c r="AD40" s="297">
        <f t="shared" si="1"/>
        <v>0</v>
      </c>
      <c r="AE40" s="297">
        <f t="shared" si="1"/>
        <v>0</v>
      </c>
      <c r="AF40" s="297">
        <f t="shared" si="1"/>
        <v>0</v>
      </c>
      <c r="AG40" s="297">
        <f t="shared" si="1"/>
        <v>0</v>
      </c>
      <c r="AH40" s="297">
        <f t="shared" si="1"/>
        <v>0</v>
      </c>
      <c r="AI40" s="297">
        <f t="shared" si="1"/>
        <v>0</v>
      </c>
      <c r="AJ40" s="297">
        <f t="shared" si="1"/>
        <v>0</v>
      </c>
      <c r="AK40" s="297">
        <f t="shared" si="1"/>
        <v>0</v>
      </c>
      <c r="AL40" s="297">
        <f t="shared" si="1"/>
        <v>0</v>
      </c>
      <c r="AM40" s="297">
        <f t="shared" si="1"/>
        <v>0</v>
      </c>
      <c r="AN40" s="297">
        <f t="shared" si="1"/>
        <v>0</v>
      </c>
      <c r="AO40" s="297">
        <f t="shared" si="1"/>
        <v>0</v>
      </c>
      <c r="AP40" s="297">
        <f t="shared" si="1"/>
        <v>0</v>
      </c>
    </row>
    <row r="41" spans="1:42" ht="13.5" thickBot="1">
      <c r="A41" s="159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</row>
    <row r="42" spans="1:42" ht="39" thickBot="1">
      <c r="A42" s="290" t="s">
        <v>139</v>
      </c>
      <c r="B42" s="169">
        <f>Tally!N514</f>
        <v>0</v>
      </c>
      <c r="C42" s="160">
        <f>Tally!R438</f>
        <v>0</v>
      </c>
      <c r="D42" s="160">
        <f>Tally!R439</f>
        <v>0</v>
      </c>
      <c r="E42" s="160">
        <f>Tally!R440</f>
        <v>0</v>
      </c>
      <c r="F42" s="160">
        <f>Tally!R441</f>
        <v>0</v>
      </c>
      <c r="G42" s="160">
        <f>Tally!R442</f>
        <v>0</v>
      </c>
      <c r="H42" s="160">
        <f>Tally!R443</f>
        <v>0</v>
      </c>
      <c r="I42" s="160">
        <f>Tally!R444</f>
        <v>0</v>
      </c>
      <c r="J42" s="160">
        <f>Tally!R445</f>
        <v>0</v>
      </c>
      <c r="K42" s="160">
        <f>Tally!R446</f>
        <v>0</v>
      </c>
      <c r="L42" s="160">
        <f>Tally!R447</f>
        <v>0</v>
      </c>
      <c r="M42" s="160">
        <f>Tally!R448</f>
        <v>0</v>
      </c>
      <c r="N42" s="160">
        <f>Tally!R449</f>
        <v>0</v>
      </c>
      <c r="O42" s="160">
        <f>Tally!R450</f>
        <v>0</v>
      </c>
      <c r="P42" s="160">
        <f>Tally!R451</f>
        <v>0</v>
      </c>
      <c r="Q42" s="160">
        <f>Tally!R452</f>
        <v>0</v>
      </c>
      <c r="R42" s="160">
        <f>Tally!R453</f>
        <v>0</v>
      </c>
      <c r="S42" s="160">
        <f>Tally!R454</f>
        <v>0</v>
      </c>
      <c r="T42" s="160">
        <f>Tally!R455</f>
        <v>0</v>
      </c>
      <c r="U42" s="160">
        <f>Tally!R456</f>
        <v>0</v>
      </c>
      <c r="V42" s="160">
        <f>Tally!R457</f>
        <v>0</v>
      </c>
      <c r="W42" s="160">
        <f>Tally!R458</f>
        <v>0</v>
      </c>
      <c r="X42" s="160">
        <f>Tally!R459</f>
        <v>0</v>
      </c>
      <c r="Y42" s="160">
        <f>Tally!R460</f>
        <v>0</v>
      </c>
      <c r="Z42" s="160">
        <f>Tally!R461</f>
        <v>0</v>
      </c>
      <c r="AA42" s="160">
        <f>Tally!R462</f>
        <v>0</v>
      </c>
      <c r="AB42" s="160">
        <f>Tally!R463</f>
        <v>0</v>
      </c>
      <c r="AC42" s="160">
        <f>Tally!R464</f>
        <v>0</v>
      </c>
      <c r="AD42" s="160">
        <f>Tally!R465</f>
        <v>0</v>
      </c>
      <c r="AE42" s="160">
        <f>Tally!R466</f>
        <v>0</v>
      </c>
      <c r="AF42" s="160">
        <f>Tally!R467</f>
        <v>0</v>
      </c>
      <c r="AG42" s="160">
        <f>Tally!R468</f>
        <v>0</v>
      </c>
      <c r="AH42" s="160">
        <f>Tally!R469</f>
        <v>0</v>
      </c>
      <c r="AI42" s="160">
        <f>Tally!R470</f>
        <v>0</v>
      </c>
      <c r="AJ42" s="160">
        <f>Tally!R471</f>
        <v>0</v>
      </c>
      <c r="AK42" s="160">
        <f>Tally!R472</f>
        <v>0</v>
      </c>
      <c r="AL42" s="160">
        <f>Tally!R473</f>
        <v>0</v>
      </c>
      <c r="AM42" s="160">
        <f>Tally!R474</f>
        <v>0</v>
      </c>
      <c r="AN42" s="160">
        <f>Tally!R475</f>
        <v>0</v>
      </c>
      <c r="AO42" s="160">
        <f>Tally!R476</f>
        <v>0</v>
      </c>
      <c r="AP42" s="160">
        <f>Tally!R477</f>
        <v>0</v>
      </c>
    </row>
    <row r="43" spans="1:42" ht="13.5" thickBot="1">
      <c r="A43" s="284"/>
      <c r="B43" s="284"/>
      <c r="C43" s="35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>C42-C40</f>
        <v>0</v>
      </c>
      <c r="D44" s="160">
        <f t="shared" ref="D44:AP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si="2"/>
        <v>0</v>
      </c>
      <c r="AE44" s="160">
        <f t="shared" si="2"/>
        <v>0</v>
      </c>
      <c r="AF44" s="160">
        <f t="shared" si="2"/>
        <v>0</v>
      </c>
      <c r="AG44" s="160">
        <f t="shared" si="2"/>
        <v>0</v>
      </c>
      <c r="AH44" s="160">
        <f t="shared" si="2"/>
        <v>0</v>
      </c>
      <c r="AI44" s="160">
        <f t="shared" si="2"/>
        <v>0</v>
      </c>
      <c r="AJ44" s="160">
        <f t="shared" si="2"/>
        <v>0</v>
      </c>
      <c r="AK44" s="160">
        <f t="shared" si="2"/>
        <v>0</v>
      </c>
      <c r="AL44" s="160">
        <f t="shared" si="2"/>
        <v>0</v>
      </c>
      <c r="AM44" s="160">
        <f t="shared" si="2"/>
        <v>0</v>
      </c>
      <c r="AN44" s="160">
        <f t="shared" si="2"/>
        <v>0</v>
      </c>
      <c r="AO44" s="160">
        <f t="shared" si="2"/>
        <v>0</v>
      </c>
      <c r="AP44" s="160">
        <f t="shared" si="2"/>
        <v>0</v>
      </c>
    </row>
    <row r="45" spans="1:42">
      <c r="B45" s="166" t="str">
        <f>IF(B44=0,"","FIX")</f>
        <v/>
      </c>
      <c r="C45" s="166" t="str">
        <f t="shared" ref="C45:AP45" si="3">IF(C44=0,"","FIX")</f>
        <v/>
      </c>
      <c r="D45" s="166" t="str">
        <f t="shared" si="3"/>
        <v/>
      </c>
      <c r="E45" s="166" t="str">
        <f t="shared" si="3"/>
        <v/>
      </c>
      <c r="F45" s="166" t="str">
        <f t="shared" si="3"/>
        <v/>
      </c>
      <c r="G45" s="166" t="str">
        <f t="shared" si="3"/>
        <v/>
      </c>
      <c r="H45" s="166" t="str">
        <f t="shared" si="3"/>
        <v/>
      </c>
      <c r="I45" s="166" t="str">
        <f t="shared" si="3"/>
        <v/>
      </c>
      <c r="J45" s="166" t="str">
        <f t="shared" si="3"/>
        <v/>
      </c>
      <c r="K45" s="166" t="str">
        <f t="shared" si="3"/>
        <v/>
      </c>
      <c r="L45" s="166" t="str">
        <f t="shared" si="3"/>
        <v/>
      </c>
      <c r="M45" s="166" t="str">
        <f t="shared" si="3"/>
        <v/>
      </c>
      <c r="N45" s="166" t="str">
        <f t="shared" si="3"/>
        <v/>
      </c>
      <c r="O45" s="166" t="str">
        <f t="shared" si="3"/>
        <v/>
      </c>
      <c r="P45" s="166" t="str">
        <f t="shared" si="3"/>
        <v/>
      </c>
      <c r="Q45" s="166" t="str">
        <f t="shared" si="3"/>
        <v/>
      </c>
      <c r="R45" s="166" t="str">
        <f t="shared" si="3"/>
        <v/>
      </c>
      <c r="S45" s="166" t="str">
        <f t="shared" si="3"/>
        <v/>
      </c>
      <c r="T45" s="166" t="str">
        <f t="shared" si="3"/>
        <v/>
      </c>
      <c r="U45" s="166" t="str">
        <f t="shared" si="3"/>
        <v/>
      </c>
      <c r="V45" s="166" t="str">
        <f t="shared" si="3"/>
        <v/>
      </c>
      <c r="W45" s="166" t="str">
        <f t="shared" si="3"/>
        <v/>
      </c>
      <c r="X45" s="166" t="str">
        <f t="shared" si="3"/>
        <v/>
      </c>
      <c r="Y45" s="166" t="str">
        <f t="shared" si="3"/>
        <v/>
      </c>
      <c r="Z45" s="166" t="str">
        <f t="shared" si="3"/>
        <v/>
      </c>
      <c r="AA45" s="166" t="str">
        <f t="shared" si="3"/>
        <v/>
      </c>
      <c r="AB45" s="166" t="str">
        <f t="shared" si="3"/>
        <v/>
      </c>
      <c r="AC45" s="166" t="str">
        <f t="shared" si="3"/>
        <v/>
      </c>
      <c r="AD45" s="166" t="str">
        <f t="shared" si="3"/>
        <v/>
      </c>
      <c r="AE45" s="166" t="str">
        <f t="shared" si="3"/>
        <v/>
      </c>
      <c r="AF45" s="166" t="str">
        <f t="shared" si="3"/>
        <v/>
      </c>
      <c r="AG45" s="166" t="str">
        <f t="shared" si="3"/>
        <v/>
      </c>
      <c r="AH45" s="166" t="str">
        <f t="shared" si="3"/>
        <v/>
      </c>
      <c r="AI45" s="166" t="str">
        <f t="shared" si="3"/>
        <v/>
      </c>
      <c r="AJ45" s="166" t="str">
        <f t="shared" si="3"/>
        <v/>
      </c>
      <c r="AK45" s="166" t="str">
        <f t="shared" si="3"/>
        <v/>
      </c>
      <c r="AL45" s="166" t="str">
        <f t="shared" si="3"/>
        <v/>
      </c>
      <c r="AM45" s="166" t="str">
        <f t="shared" si="3"/>
        <v/>
      </c>
      <c r="AN45" s="166" t="str">
        <f t="shared" si="3"/>
        <v/>
      </c>
      <c r="AO45" s="166" t="str">
        <f t="shared" si="3"/>
        <v/>
      </c>
      <c r="AP45" s="166" t="str">
        <f t="shared" si="3"/>
        <v/>
      </c>
    </row>
    <row r="59" spans="28:28">
      <c r="AB59" s="465"/>
    </row>
    <row r="60" spans="28:28">
      <c r="AB60" s="465"/>
    </row>
  </sheetData>
  <sheetProtection algorithmName="SHA-512" hashValue="K/BlmgvICnJAewh7c3qJRHRZ6pDg5eRCFDky+Je5GZK0MgesKU4f/dS2bUDSHPzpa09xGBHkXjRA0CdkXYk8rg==" saltValue="OrdoWk4ePfJx0RimPkxHvQ==" spinCount="100000" sheet="1" objects="1" scenarios="1" formatCells="0" formatColumns="0" formatRows="0"/>
  <hyperlinks>
    <hyperlink ref="A1" location="Tally!B478" tooltip="Click here to return to Tally" display="Back to Tally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9.140625" style="2"/>
    <col min="3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Tally!B521</f>
        <v>Input Section 6</v>
      </c>
    </row>
    <row r="3" spans="1:42" ht="150" customHeight="1">
      <c r="B3" s="465" t="s">
        <v>138</v>
      </c>
      <c r="C3" s="429">
        <f>Tally!C525</f>
        <v>0</v>
      </c>
      <c r="D3" s="429">
        <f>Tally!C526</f>
        <v>0</v>
      </c>
      <c r="E3" s="429">
        <f>Tally!C527</f>
        <v>0</v>
      </c>
      <c r="F3" s="429">
        <f>Tally!C528</f>
        <v>0</v>
      </c>
      <c r="G3" s="429">
        <f>Tally!C529</f>
        <v>0</v>
      </c>
      <c r="H3" s="429">
        <f>Tally!C530</f>
        <v>0</v>
      </c>
      <c r="I3" s="429">
        <f>Tally!C531</f>
        <v>0</v>
      </c>
      <c r="J3" s="429">
        <f>Tally!C532</f>
        <v>0</v>
      </c>
      <c r="K3" s="429">
        <f>Tally!C533</f>
        <v>0</v>
      </c>
      <c r="L3" s="429">
        <f>Tally!C534</f>
        <v>0</v>
      </c>
      <c r="M3" s="429">
        <f>Tally!C535</f>
        <v>0</v>
      </c>
      <c r="N3" s="429">
        <f>Tally!C536</f>
        <v>0</v>
      </c>
      <c r="O3" s="429">
        <f>Tally!C537</f>
        <v>0</v>
      </c>
      <c r="P3" s="429">
        <f>Tally!C538</f>
        <v>0</v>
      </c>
      <c r="Q3" s="429">
        <f>Tally!C539</f>
        <v>0</v>
      </c>
      <c r="R3" s="429">
        <f>Tally!C540</f>
        <v>0</v>
      </c>
      <c r="S3" s="429">
        <f>Tally!C541</f>
        <v>0</v>
      </c>
      <c r="T3" s="429">
        <f>Tally!C542</f>
        <v>0</v>
      </c>
      <c r="U3" s="429">
        <f>Tally!C543</f>
        <v>0</v>
      </c>
      <c r="V3" s="429">
        <f>Tally!C544</f>
        <v>0</v>
      </c>
      <c r="W3" s="429">
        <f>Tally!C545</f>
        <v>0</v>
      </c>
      <c r="X3" s="429">
        <f>Tally!$C546</f>
        <v>0</v>
      </c>
      <c r="Y3" s="429">
        <f>Tally!$C547</f>
        <v>0</v>
      </c>
      <c r="Z3" s="429">
        <f>Tally!$C548</f>
        <v>0</v>
      </c>
      <c r="AA3" s="429">
        <f>Tally!$C549</f>
        <v>0</v>
      </c>
      <c r="AB3" s="429">
        <f>Tally!$C550</f>
        <v>0</v>
      </c>
      <c r="AC3" s="429">
        <f>Tally!$C551</f>
        <v>0</v>
      </c>
      <c r="AD3" s="429">
        <f>Tally!$C552</f>
        <v>0</v>
      </c>
      <c r="AE3" s="429">
        <f>Tally!$C553</f>
        <v>0</v>
      </c>
      <c r="AF3" s="429">
        <f>Tally!$C554</f>
        <v>0</v>
      </c>
      <c r="AG3" s="429">
        <f>Tally!$C555</f>
        <v>0</v>
      </c>
      <c r="AH3" s="429">
        <f>Tally!$C556</f>
        <v>0</v>
      </c>
      <c r="AI3" s="429">
        <f>Tally!$C557</f>
        <v>0</v>
      </c>
      <c r="AJ3" s="429">
        <f>Tally!$C558</f>
        <v>0</v>
      </c>
      <c r="AK3" s="429">
        <f>Tally!$C559</f>
        <v>0</v>
      </c>
      <c r="AL3" s="429">
        <f>Tally!$C560</f>
        <v>0</v>
      </c>
      <c r="AM3" s="429">
        <f>Tally!$C561</f>
        <v>0</v>
      </c>
      <c r="AN3" s="429">
        <f>Tally!$C562</f>
        <v>0</v>
      </c>
      <c r="AO3" s="429">
        <f>Tally!$C563</f>
        <v>0</v>
      </c>
      <c r="AP3" s="429">
        <f>Tally!$C564</f>
        <v>0</v>
      </c>
    </row>
    <row r="4" spans="1:42">
      <c r="A4" s="160">
        <f>Tally!C566</f>
        <v>0</v>
      </c>
      <c r="B4" s="464">
        <f>SUM(C4:AP4)</f>
        <v>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Tally!C567</f>
        <v>0</v>
      </c>
      <c r="B5" s="464">
        <f t="shared" ref="B5:B39" si="0">SUM(C5:AP5)</f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Tally!C568</f>
        <v>0</v>
      </c>
      <c r="B6" s="464">
        <f t="shared" si="0"/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Tally!C569</f>
        <v>0</v>
      </c>
      <c r="B7" s="464">
        <f t="shared" si="0"/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Tally!C570</f>
        <v>0</v>
      </c>
      <c r="B8" s="464">
        <f t="shared" si="0"/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Tally!C571</f>
        <v>0</v>
      </c>
      <c r="B9" s="464">
        <f t="shared" si="0"/>
        <v>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Tally!C572</f>
        <v>0</v>
      </c>
      <c r="B10" s="464">
        <f t="shared" si="0"/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Tally!C573</f>
        <v>0</v>
      </c>
      <c r="B11" s="464">
        <f t="shared" si="0"/>
        <v>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Tally!C574</f>
        <v>0</v>
      </c>
      <c r="B12" s="464">
        <f t="shared" si="0"/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Tally!C575</f>
        <v>0</v>
      </c>
      <c r="B13" s="464">
        <f t="shared" si="0"/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Tally!C576</f>
        <v>0</v>
      </c>
      <c r="B14" s="464">
        <f t="shared" si="0"/>
        <v>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Tally!C577</f>
        <v>0</v>
      </c>
      <c r="B15" s="464">
        <f t="shared" si="0"/>
        <v>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Tally!C578</f>
        <v>0</v>
      </c>
      <c r="B16" s="464">
        <f t="shared" si="0"/>
        <v>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Tally!C579</f>
        <v>0</v>
      </c>
      <c r="B17" s="464">
        <f t="shared" si="0"/>
        <v>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Tally!C580</f>
        <v>0</v>
      </c>
      <c r="B18" s="464">
        <f t="shared" si="0"/>
        <v>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Tally!C581</f>
        <v>0</v>
      </c>
      <c r="B19" s="464">
        <f t="shared" si="0"/>
        <v>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Tally!C582</f>
        <v>0</v>
      </c>
      <c r="B20" s="464">
        <f t="shared" si="0"/>
        <v>0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Tally!C583</f>
        <v>0</v>
      </c>
      <c r="B21" s="464">
        <f t="shared" si="0"/>
        <v>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Tally!C584</f>
        <v>0</v>
      </c>
      <c r="B22" s="464">
        <f t="shared" si="0"/>
        <v>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Tally!C585</f>
        <v>0</v>
      </c>
      <c r="B23" s="464">
        <f t="shared" si="0"/>
        <v>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Tally!C586</f>
        <v>0</v>
      </c>
      <c r="B24" s="464">
        <f t="shared" si="0"/>
        <v>0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Tally!C587</f>
        <v>0</v>
      </c>
      <c r="B25" s="464">
        <f t="shared" si="0"/>
        <v>0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Tally!C588</f>
        <v>0</v>
      </c>
      <c r="B26" s="464">
        <f t="shared" si="0"/>
        <v>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Tally!C589</f>
        <v>0</v>
      </c>
      <c r="B27" s="464">
        <f t="shared" si="0"/>
        <v>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Tally!C590</f>
        <v>0</v>
      </c>
      <c r="B28" s="464">
        <f t="shared" si="0"/>
        <v>0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Tally!C591</f>
        <v>0</v>
      </c>
      <c r="B29" s="464">
        <f t="shared" si="0"/>
        <v>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Tally!C592</f>
        <v>0</v>
      </c>
      <c r="B30" s="464">
        <f t="shared" si="0"/>
        <v>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Tally!C593</f>
        <v>0</v>
      </c>
      <c r="B31" s="464">
        <f t="shared" si="0"/>
        <v>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Tally!C594</f>
        <v>0</v>
      </c>
      <c r="B32" s="464">
        <f t="shared" si="0"/>
        <v>0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Tally!C595</f>
        <v>0</v>
      </c>
      <c r="B33" s="464">
        <f t="shared" si="0"/>
        <v>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Tally!C596</f>
        <v>0</v>
      </c>
      <c r="B34" s="464">
        <f t="shared" si="0"/>
        <v>0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Tally!C597</f>
        <v>0</v>
      </c>
      <c r="B35" s="464">
        <f t="shared" si="0"/>
        <v>0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Tally!C598</f>
        <v>0</v>
      </c>
      <c r="B36" s="464">
        <f t="shared" si="0"/>
        <v>0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Tally!C599</f>
        <v>0</v>
      </c>
      <c r="B37" s="464">
        <f t="shared" si="0"/>
        <v>0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Tally!C600</f>
        <v>0</v>
      </c>
      <c r="B38" s="464">
        <f t="shared" si="0"/>
        <v>0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Tally!C601</f>
        <v>0</v>
      </c>
      <c r="B39" s="464">
        <f t="shared" si="0"/>
        <v>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0" t="s">
        <v>148</v>
      </c>
      <c r="B40" s="169">
        <f>SUM(B4:B39)</f>
        <v>0</v>
      </c>
      <c r="C40" s="160">
        <f t="shared" ref="C40:AP40" si="1">SUM(C4:C39)</f>
        <v>0</v>
      </c>
      <c r="D40" s="160">
        <f t="shared" si="1"/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59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</row>
    <row r="42" spans="1:42" ht="39" thickBot="1">
      <c r="A42" s="290" t="s">
        <v>139</v>
      </c>
      <c r="B42" s="169">
        <f>Tally!N601</f>
        <v>0</v>
      </c>
      <c r="C42" s="160">
        <f>Tally!R525</f>
        <v>0</v>
      </c>
      <c r="D42" s="160">
        <f>Tally!R526</f>
        <v>0</v>
      </c>
      <c r="E42" s="160">
        <f>Tally!R527</f>
        <v>0</v>
      </c>
      <c r="F42" s="160">
        <f>Tally!R528</f>
        <v>0</v>
      </c>
      <c r="G42" s="160">
        <f>Tally!R529</f>
        <v>0</v>
      </c>
      <c r="H42" s="160">
        <f>Tally!R530</f>
        <v>0</v>
      </c>
      <c r="I42" s="160">
        <f>Tally!R531</f>
        <v>0</v>
      </c>
      <c r="J42" s="160">
        <f>Tally!R532</f>
        <v>0</v>
      </c>
      <c r="K42" s="160">
        <f>Tally!R533</f>
        <v>0</v>
      </c>
      <c r="L42" s="160">
        <f>Tally!R534</f>
        <v>0</v>
      </c>
      <c r="M42" s="160">
        <f>Tally!R535</f>
        <v>0</v>
      </c>
      <c r="N42" s="160">
        <f>Tally!R536</f>
        <v>0</v>
      </c>
      <c r="O42" s="160">
        <f>Tally!R537</f>
        <v>0</v>
      </c>
      <c r="P42" s="160">
        <f>Tally!R538</f>
        <v>0</v>
      </c>
      <c r="Q42" s="160">
        <f>Tally!R539</f>
        <v>0</v>
      </c>
      <c r="R42" s="160">
        <f>Tally!R540</f>
        <v>0</v>
      </c>
      <c r="S42" s="160">
        <f>Tally!R541</f>
        <v>0</v>
      </c>
      <c r="T42" s="160">
        <f>Tally!R542</f>
        <v>0</v>
      </c>
      <c r="U42" s="160">
        <f>Tally!R543</f>
        <v>0</v>
      </c>
      <c r="V42" s="160">
        <f>Tally!R544</f>
        <v>0</v>
      </c>
      <c r="W42" s="160">
        <f>Tally!R545</f>
        <v>0</v>
      </c>
      <c r="X42" s="160">
        <f>Tally!$R546</f>
        <v>0</v>
      </c>
      <c r="Y42" s="160">
        <f>Tally!$R547</f>
        <v>0</v>
      </c>
      <c r="Z42" s="160">
        <f>Tally!$R548</f>
        <v>0</v>
      </c>
      <c r="AA42" s="160">
        <f>Tally!$R549</f>
        <v>0</v>
      </c>
      <c r="AB42" s="160">
        <f>Tally!$R550</f>
        <v>0</v>
      </c>
      <c r="AC42" s="160">
        <f>Tally!$R551</f>
        <v>0</v>
      </c>
      <c r="AD42" s="160">
        <f>Tally!$R552</f>
        <v>0</v>
      </c>
      <c r="AE42" s="160">
        <f>Tally!$R553</f>
        <v>0</v>
      </c>
      <c r="AF42" s="160">
        <f>Tally!$R554</f>
        <v>0</v>
      </c>
      <c r="AG42" s="160">
        <f>Tally!$R555</f>
        <v>0</v>
      </c>
      <c r="AH42" s="160">
        <f>Tally!$R556</f>
        <v>0</v>
      </c>
      <c r="AI42" s="160">
        <f>Tally!$R557</f>
        <v>0</v>
      </c>
      <c r="AJ42" s="160">
        <f>Tally!$R558</f>
        <v>0</v>
      </c>
      <c r="AK42" s="160">
        <f>Tally!$R559</f>
        <v>0</v>
      </c>
      <c r="AL42" s="160">
        <f>Tally!$R560</f>
        <v>0</v>
      </c>
      <c r="AM42" s="160">
        <f>Tally!$R561</f>
        <v>0</v>
      </c>
      <c r="AN42" s="160">
        <f>Tally!$R562</f>
        <v>0</v>
      </c>
      <c r="AO42" s="160">
        <f>Tally!$R563</f>
        <v>0</v>
      </c>
      <c r="AP42" s="160">
        <f>Tally!$R564</f>
        <v>0</v>
      </c>
    </row>
    <row r="43" spans="1:42" ht="13.5" thickBot="1">
      <c r="A43" s="284"/>
      <c r="B43" s="284"/>
      <c r="C43" s="35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465" t="s">
        <v>141</v>
      </c>
      <c r="B44" s="169">
        <f>B42-B40</f>
        <v>0</v>
      </c>
      <c r="C44" s="160">
        <f t="shared" ref="C44:AC44" si="2">C42-C40</f>
        <v>0</v>
      </c>
      <c r="D44" s="160">
        <f t="shared" si="2"/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si="2"/>
        <v>0</v>
      </c>
      <c r="Z44" s="160">
        <f t="shared" si="2"/>
        <v>0</v>
      </c>
      <c r="AA44" s="160">
        <f t="shared" si="2"/>
        <v>0</v>
      </c>
      <c r="AB44" s="160">
        <f t="shared" si="2"/>
        <v>0</v>
      </c>
      <c r="AC44" s="160">
        <f t="shared" si="2"/>
        <v>0</v>
      </c>
      <c r="AD44" s="160">
        <f t="shared" ref="AD44:AP44" si="3">AD42-AD40</f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AC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si="4"/>
        <v/>
      </c>
      <c r="Z45" s="166" t="str">
        <f t="shared" si="4"/>
        <v/>
      </c>
      <c r="AA45" s="166" t="str">
        <f t="shared" si="4"/>
        <v/>
      </c>
      <c r="AB45" s="166" t="str">
        <f t="shared" si="4"/>
        <v/>
      </c>
      <c r="AC45" s="166" t="str">
        <f t="shared" si="4"/>
        <v/>
      </c>
      <c r="AD45" s="166" t="str">
        <f t="shared" ref="AD45:AP45" si="5">IF(AD44=0,"","FIX")</f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MUMzg73MxeWhmJkoR102FngZWvBqs76zD08BlpA0mQosf0IbIdUo0RjMMWTgBn3vxKiPL8mgPoqC9I96vpOljQ==" saltValue="sxkeF8cYEchGj+lxtYMJDA==" spinCount="100000" sheet="1" objects="1" scenarios="1" formatCells="0" formatColumns="0" formatRows="0"/>
  <hyperlinks>
    <hyperlink ref="A1" location="Tally!B565" tooltip="Click here to return to Tally" display="Back to Tally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45"/>
  <sheetViews>
    <sheetView zoomScale="90" zoomScaleNormal="90" workbookViewId="0">
      <pane ySplit="3735" topLeftCell="A4"/>
      <selection activeCell="M12" sqref="M12"/>
      <selection pane="bottomLeft" activeCell="M12" sqref="M12"/>
    </sheetView>
  </sheetViews>
  <sheetFormatPr defaultColWidth="9.140625" defaultRowHeight="12.75"/>
  <cols>
    <col min="1" max="1" width="20.7109375" style="2" customWidth="1"/>
    <col min="2" max="2" width="7.42578125" style="465" customWidth="1"/>
    <col min="3" max="24" width="4.7109375" style="465" customWidth="1"/>
    <col min="25" max="42" width="4.7109375" style="2" customWidth="1"/>
    <col min="43" max="16384" width="9.140625" style="2"/>
  </cols>
  <sheetData>
    <row r="1" spans="1:42">
      <c r="A1" s="264" t="s">
        <v>167</v>
      </c>
    </row>
    <row r="2" spans="1:42" ht="31.5">
      <c r="A2" s="255" t="str">
        <f>Tally!B608</f>
        <v>Input Section 7</v>
      </c>
    </row>
    <row r="3" spans="1:42" ht="150" customHeight="1">
      <c r="B3" s="465" t="s">
        <v>138</v>
      </c>
      <c r="C3" s="429">
        <f>Tally!C612</f>
        <v>0</v>
      </c>
      <c r="D3" s="429">
        <f>Tally!C613</f>
        <v>0</v>
      </c>
      <c r="E3" s="429">
        <f>Tally!C614</f>
        <v>0</v>
      </c>
      <c r="F3" s="429">
        <f>Tally!C615</f>
        <v>0</v>
      </c>
      <c r="G3" s="429">
        <f>Tally!C616</f>
        <v>0</v>
      </c>
      <c r="H3" s="429">
        <f>Tally!C617</f>
        <v>0</v>
      </c>
      <c r="I3" s="429">
        <f>Tally!$C618</f>
        <v>0</v>
      </c>
      <c r="J3" s="429">
        <f>Tally!$C619</f>
        <v>0</v>
      </c>
      <c r="K3" s="429">
        <f>Tally!$C620</f>
        <v>0</v>
      </c>
      <c r="L3" s="429">
        <f>Tally!$C621</f>
        <v>0</v>
      </c>
      <c r="M3" s="429">
        <f>Tally!$C622</f>
        <v>0</v>
      </c>
      <c r="N3" s="429">
        <f>Tally!$C623</f>
        <v>0</v>
      </c>
      <c r="O3" s="429">
        <f>Tally!$C624</f>
        <v>0</v>
      </c>
      <c r="P3" s="429">
        <f>Tally!$C625</f>
        <v>0</v>
      </c>
      <c r="Q3" s="429">
        <f>Tally!$C626</f>
        <v>0</v>
      </c>
      <c r="R3" s="429">
        <f>Tally!$C627</f>
        <v>0</v>
      </c>
      <c r="S3" s="429">
        <f>Tally!$C628</f>
        <v>0</v>
      </c>
      <c r="T3" s="429">
        <f>Tally!$C629</f>
        <v>0</v>
      </c>
      <c r="U3" s="429">
        <f>Tally!$C630</f>
        <v>0</v>
      </c>
      <c r="V3" s="429">
        <f>Tally!$C631</f>
        <v>0</v>
      </c>
      <c r="W3" s="429">
        <f>Tally!$C632</f>
        <v>0</v>
      </c>
      <c r="X3" s="429">
        <f>Tally!$C633</f>
        <v>0</v>
      </c>
      <c r="Y3" s="429">
        <f>Tally!$C634</f>
        <v>0</v>
      </c>
      <c r="Z3" s="429">
        <f>Tally!$C635</f>
        <v>0</v>
      </c>
      <c r="AA3" s="429">
        <f>Tally!$C636</f>
        <v>0</v>
      </c>
      <c r="AB3" s="429">
        <f>Tally!$C637</f>
        <v>0</v>
      </c>
      <c r="AC3" s="429">
        <f>Tally!$C638</f>
        <v>0</v>
      </c>
      <c r="AD3" s="429">
        <f>Tally!$C639</f>
        <v>0</v>
      </c>
      <c r="AE3" s="429">
        <f>Tally!$C640</f>
        <v>0</v>
      </c>
      <c r="AF3" s="429">
        <f>Tally!$C641</f>
        <v>0</v>
      </c>
      <c r="AG3" s="429">
        <f>Tally!$C642</f>
        <v>0</v>
      </c>
      <c r="AH3" s="429">
        <f>Tally!$C643</f>
        <v>0</v>
      </c>
      <c r="AI3" s="429">
        <f>Tally!$C644</f>
        <v>0</v>
      </c>
      <c r="AJ3" s="429">
        <f>Tally!$C645</f>
        <v>0</v>
      </c>
      <c r="AK3" s="429">
        <f>Tally!$C646</f>
        <v>0</v>
      </c>
      <c r="AL3" s="429">
        <f>Tally!$C647</f>
        <v>0</v>
      </c>
      <c r="AM3" s="429">
        <f>Tally!$C648</f>
        <v>0</v>
      </c>
      <c r="AN3" s="429">
        <f>Tally!$C649</f>
        <v>0</v>
      </c>
      <c r="AO3" s="429">
        <f>Tally!$C650</f>
        <v>0</v>
      </c>
      <c r="AP3" s="429">
        <f>Tally!$C651</f>
        <v>0</v>
      </c>
    </row>
    <row r="4" spans="1:42">
      <c r="A4" s="160">
        <f>Tally!C653</f>
        <v>0</v>
      </c>
      <c r="B4" s="464">
        <f>SUM(C4:AP4)</f>
        <v>0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>
      <c r="A5" s="160">
        <f>Tally!C654</f>
        <v>0</v>
      </c>
      <c r="B5" s="464">
        <f t="shared" ref="B5:B39" si="0">SUM(C5:AP5)</f>
        <v>0</v>
      </c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>
      <c r="A6" s="160">
        <f>Tally!C655</f>
        <v>0</v>
      </c>
      <c r="B6" s="464">
        <f t="shared" si="0"/>
        <v>0</v>
      </c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</row>
    <row r="7" spans="1:42">
      <c r="A7" s="160">
        <f>Tally!C656</f>
        <v>0</v>
      </c>
      <c r="B7" s="464">
        <f t="shared" si="0"/>
        <v>0</v>
      </c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</row>
    <row r="8" spans="1:42">
      <c r="A8" s="160">
        <f>Tally!C657</f>
        <v>0</v>
      </c>
      <c r="B8" s="464">
        <f t="shared" si="0"/>
        <v>0</v>
      </c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</row>
    <row r="9" spans="1:42">
      <c r="A9" s="160">
        <f>Tally!C658</f>
        <v>0</v>
      </c>
      <c r="B9" s="464">
        <f t="shared" si="0"/>
        <v>0</v>
      </c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</row>
    <row r="10" spans="1:42">
      <c r="A10" s="160">
        <f>Tally!C659</f>
        <v>0</v>
      </c>
      <c r="B10" s="464">
        <f t="shared" si="0"/>
        <v>0</v>
      </c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</row>
    <row r="11" spans="1:42">
      <c r="A11" s="160">
        <f>Tally!C660</f>
        <v>0</v>
      </c>
      <c r="B11" s="464">
        <f t="shared" si="0"/>
        <v>0</v>
      </c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</row>
    <row r="12" spans="1:42">
      <c r="A12" s="160">
        <f>Tally!C661</f>
        <v>0</v>
      </c>
      <c r="B12" s="464">
        <f t="shared" si="0"/>
        <v>0</v>
      </c>
      <c r="C12" s="15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</row>
    <row r="13" spans="1:42">
      <c r="A13" s="160">
        <f>Tally!C662</f>
        <v>0</v>
      </c>
      <c r="B13" s="464">
        <f t="shared" si="0"/>
        <v>0</v>
      </c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</row>
    <row r="14" spans="1:42">
      <c r="A14" s="160">
        <f>Tally!C663</f>
        <v>0</v>
      </c>
      <c r="B14" s="464">
        <f t="shared" si="0"/>
        <v>0</v>
      </c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</row>
    <row r="15" spans="1:42">
      <c r="A15" s="160">
        <f>Tally!C664</f>
        <v>0</v>
      </c>
      <c r="B15" s="464">
        <f t="shared" si="0"/>
        <v>0</v>
      </c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1:42">
      <c r="A16" s="160">
        <f>Tally!C665</f>
        <v>0</v>
      </c>
      <c r="B16" s="464">
        <f t="shared" si="0"/>
        <v>0</v>
      </c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1:42">
      <c r="A17" s="160">
        <f>Tally!C666</f>
        <v>0</v>
      </c>
      <c r="B17" s="464">
        <f t="shared" si="0"/>
        <v>0</v>
      </c>
      <c r="C17" s="157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1:42">
      <c r="A18" s="160">
        <f>Tally!C667</f>
        <v>0</v>
      </c>
      <c r="B18" s="464">
        <f t="shared" si="0"/>
        <v>0</v>
      </c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</row>
    <row r="19" spans="1:42">
      <c r="A19" s="160">
        <f>Tally!C668</f>
        <v>0</v>
      </c>
      <c r="B19" s="464">
        <f t="shared" si="0"/>
        <v>0</v>
      </c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</row>
    <row r="20" spans="1:42">
      <c r="A20" s="160">
        <f>Tally!C669</f>
        <v>0</v>
      </c>
      <c r="B20" s="464">
        <f t="shared" si="0"/>
        <v>0</v>
      </c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</row>
    <row r="21" spans="1:42">
      <c r="A21" s="160">
        <f>Tally!C670</f>
        <v>0</v>
      </c>
      <c r="B21" s="464">
        <f t="shared" si="0"/>
        <v>0</v>
      </c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</row>
    <row r="22" spans="1:42">
      <c r="A22" s="160">
        <f>Tally!C671</f>
        <v>0</v>
      </c>
      <c r="B22" s="464">
        <f t="shared" si="0"/>
        <v>0</v>
      </c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</row>
    <row r="23" spans="1:42">
      <c r="A23" s="160">
        <f>Tally!C672</f>
        <v>0</v>
      </c>
      <c r="B23" s="464">
        <f t="shared" si="0"/>
        <v>0</v>
      </c>
      <c r="C23" s="157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</row>
    <row r="24" spans="1:42">
      <c r="A24" s="160">
        <f>Tally!C673</f>
        <v>0</v>
      </c>
      <c r="B24" s="464">
        <f t="shared" si="0"/>
        <v>0</v>
      </c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</row>
    <row r="25" spans="1:42">
      <c r="A25" s="160">
        <f>Tally!C674</f>
        <v>0</v>
      </c>
      <c r="B25" s="464">
        <f t="shared" si="0"/>
        <v>0</v>
      </c>
      <c r="C25" s="157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</row>
    <row r="26" spans="1:42">
      <c r="A26" s="160">
        <f>Tally!C675</f>
        <v>0</v>
      </c>
      <c r="B26" s="464">
        <f t="shared" si="0"/>
        <v>0</v>
      </c>
      <c r="C26" s="157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2">
      <c r="A27" s="160">
        <f>Tally!C676</f>
        <v>0</v>
      </c>
      <c r="B27" s="464">
        <f t="shared" si="0"/>
        <v>0</v>
      </c>
      <c r="C27" s="157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2">
      <c r="A28" s="160">
        <f>Tally!C677</f>
        <v>0</v>
      </c>
      <c r="B28" s="464">
        <f t="shared" si="0"/>
        <v>0</v>
      </c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2">
      <c r="A29" s="160">
        <f>Tally!C678</f>
        <v>0</v>
      </c>
      <c r="B29" s="464">
        <f t="shared" si="0"/>
        <v>0</v>
      </c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</row>
    <row r="30" spans="1:42">
      <c r="A30" s="160">
        <f>Tally!C679</f>
        <v>0</v>
      </c>
      <c r="B30" s="464">
        <f t="shared" si="0"/>
        <v>0</v>
      </c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</row>
    <row r="31" spans="1:42">
      <c r="A31" s="160">
        <f>Tally!C680</f>
        <v>0</v>
      </c>
      <c r="B31" s="464">
        <f t="shared" si="0"/>
        <v>0</v>
      </c>
      <c r="C31" s="157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</row>
    <row r="32" spans="1:42">
      <c r="A32" s="160">
        <f>Tally!C681</f>
        <v>0</v>
      </c>
      <c r="B32" s="464">
        <f t="shared" si="0"/>
        <v>0</v>
      </c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</row>
    <row r="33" spans="1:42">
      <c r="A33" s="160">
        <f>Tally!C682</f>
        <v>0</v>
      </c>
      <c r="B33" s="464">
        <f t="shared" si="0"/>
        <v>0</v>
      </c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</row>
    <row r="34" spans="1:42">
      <c r="A34" s="160">
        <f>Tally!C683</f>
        <v>0</v>
      </c>
      <c r="B34" s="464">
        <f t="shared" si="0"/>
        <v>0</v>
      </c>
      <c r="C34" s="157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</row>
    <row r="35" spans="1:42">
      <c r="A35" s="160">
        <f>Tally!C684</f>
        <v>0</v>
      </c>
      <c r="B35" s="464">
        <f t="shared" si="0"/>
        <v>0</v>
      </c>
      <c r="C35" s="157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</row>
    <row r="36" spans="1:42">
      <c r="A36" s="160">
        <f>Tally!C685</f>
        <v>0</v>
      </c>
      <c r="B36" s="464">
        <f t="shared" si="0"/>
        <v>0</v>
      </c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</row>
    <row r="37" spans="1:42">
      <c r="A37" s="160">
        <f>Tally!C686</f>
        <v>0</v>
      </c>
      <c r="B37" s="464">
        <f t="shared" si="0"/>
        <v>0</v>
      </c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</row>
    <row r="38" spans="1:42">
      <c r="A38" s="160">
        <f>Tally!C687</f>
        <v>0</v>
      </c>
      <c r="B38" s="464">
        <f t="shared" si="0"/>
        <v>0</v>
      </c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</row>
    <row r="39" spans="1:42" ht="13.5" thickBot="1">
      <c r="A39" s="160">
        <f>Tally!C688</f>
        <v>0</v>
      </c>
      <c r="B39" s="305">
        <f t="shared" si="0"/>
        <v>0</v>
      </c>
      <c r="C39" s="157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</row>
    <row r="40" spans="1:42" ht="26.25" thickBot="1">
      <c r="A40" s="294" t="s">
        <v>140</v>
      </c>
      <c r="B40" s="164">
        <f>SUM(B4:B39)</f>
        <v>0</v>
      </c>
      <c r="C40" s="160">
        <f>SUM(C4:C39)</f>
        <v>0</v>
      </c>
      <c r="D40" s="160">
        <f t="shared" ref="D40:AP40" si="1">SUM(D4:D39)</f>
        <v>0</v>
      </c>
      <c r="E40" s="160">
        <f t="shared" si="1"/>
        <v>0</v>
      </c>
      <c r="F40" s="160">
        <f t="shared" si="1"/>
        <v>0</v>
      </c>
      <c r="G40" s="160">
        <f t="shared" si="1"/>
        <v>0</v>
      </c>
      <c r="H40" s="160">
        <f t="shared" si="1"/>
        <v>0</v>
      </c>
      <c r="I40" s="160">
        <f t="shared" si="1"/>
        <v>0</v>
      </c>
      <c r="J40" s="160">
        <f t="shared" si="1"/>
        <v>0</v>
      </c>
      <c r="K40" s="160">
        <f t="shared" si="1"/>
        <v>0</v>
      </c>
      <c r="L40" s="160">
        <f t="shared" si="1"/>
        <v>0</v>
      </c>
      <c r="M40" s="160">
        <f t="shared" si="1"/>
        <v>0</v>
      </c>
      <c r="N40" s="160">
        <f t="shared" si="1"/>
        <v>0</v>
      </c>
      <c r="O40" s="160">
        <f t="shared" si="1"/>
        <v>0</v>
      </c>
      <c r="P40" s="160">
        <f t="shared" si="1"/>
        <v>0</v>
      </c>
      <c r="Q40" s="160">
        <f t="shared" si="1"/>
        <v>0</v>
      </c>
      <c r="R40" s="160">
        <f t="shared" si="1"/>
        <v>0</v>
      </c>
      <c r="S40" s="160">
        <f t="shared" si="1"/>
        <v>0</v>
      </c>
      <c r="T40" s="160">
        <f t="shared" si="1"/>
        <v>0</v>
      </c>
      <c r="U40" s="160">
        <f t="shared" si="1"/>
        <v>0</v>
      </c>
      <c r="V40" s="160">
        <f t="shared" si="1"/>
        <v>0</v>
      </c>
      <c r="W40" s="160">
        <f t="shared" si="1"/>
        <v>0</v>
      </c>
      <c r="X40" s="160">
        <f t="shared" si="1"/>
        <v>0</v>
      </c>
      <c r="Y40" s="160">
        <f t="shared" si="1"/>
        <v>0</v>
      </c>
      <c r="Z40" s="160">
        <f t="shared" si="1"/>
        <v>0</v>
      </c>
      <c r="AA40" s="160">
        <f t="shared" si="1"/>
        <v>0</v>
      </c>
      <c r="AB40" s="160">
        <f t="shared" si="1"/>
        <v>0</v>
      </c>
      <c r="AC40" s="160">
        <f t="shared" si="1"/>
        <v>0</v>
      </c>
      <c r="AD40" s="160">
        <f t="shared" si="1"/>
        <v>0</v>
      </c>
      <c r="AE40" s="160">
        <f t="shared" si="1"/>
        <v>0</v>
      </c>
      <c r="AF40" s="160">
        <f t="shared" si="1"/>
        <v>0</v>
      </c>
      <c r="AG40" s="160">
        <f t="shared" si="1"/>
        <v>0</v>
      </c>
      <c r="AH40" s="160">
        <f t="shared" si="1"/>
        <v>0</v>
      </c>
      <c r="AI40" s="160">
        <f t="shared" si="1"/>
        <v>0</v>
      </c>
      <c r="AJ40" s="160">
        <f t="shared" si="1"/>
        <v>0</v>
      </c>
      <c r="AK40" s="160">
        <f t="shared" si="1"/>
        <v>0</v>
      </c>
      <c r="AL40" s="160">
        <f t="shared" si="1"/>
        <v>0</v>
      </c>
      <c r="AM40" s="160">
        <f t="shared" si="1"/>
        <v>0</v>
      </c>
      <c r="AN40" s="160">
        <f t="shared" si="1"/>
        <v>0</v>
      </c>
      <c r="AO40" s="160">
        <f t="shared" si="1"/>
        <v>0</v>
      </c>
      <c r="AP40" s="160">
        <f t="shared" si="1"/>
        <v>0</v>
      </c>
    </row>
    <row r="41" spans="1:42" ht="13.5" thickBot="1">
      <c r="A41" s="171"/>
    </row>
    <row r="42" spans="1:42" ht="39" thickBot="1">
      <c r="A42" s="295" t="s">
        <v>139</v>
      </c>
      <c r="B42" s="164">
        <f>Tally!N688</f>
        <v>0</v>
      </c>
      <c r="C42" s="160">
        <f>Tally!R612</f>
        <v>0</v>
      </c>
      <c r="D42" s="160">
        <f>Tally!R613</f>
        <v>0</v>
      </c>
      <c r="E42" s="160">
        <f>Tally!R614</f>
        <v>0</v>
      </c>
      <c r="F42" s="160">
        <f>Tally!R615</f>
        <v>0</v>
      </c>
      <c r="G42" s="160">
        <f>Tally!R616</f>
        <v>0</v>
      </c>
      <c r="H42" s="160">
        <f>Tally!R617</f>
        <v>0</v>
      </c>
      <c r="I42" s="160">
        <f>Tally!$R618</f>
        <v>0</v>
      </c>
      <c r="J42" s="160">
        <f>Tally!$R619</f>
        <v>0</v>
      </c>
      <c r="K42" s="160">
        <f>Tally!$R620</f>
        <v>0</v>
      </c>
      <c r="L42" s="160">
        <f>Tally!$R621</f>
        <v>0</v>
      </c>
      <c r="M42" s="160">
        <f>Tally!$R622</f>
        <v>0</v>
      </c>
      <c r="N42" s="160">
        <f>Tally!$R623</f>
        <v>0</v>
      </c>
      <c r="O42" s="160">
        <f>Tally!$R624</f>
        <v>0</v>
      </c>
      <c r="P42" s="160">
        <f>Tally!$R625</f>
        <v>0</v>
      </c>
      <c r="Q42" s="160">
        <f>Tally!$R626</f>
        <v>0</v>
      </c>
      <c r="R42" s="160">
        <f>Tally!$R627</f>
        <v>0</v>
      </c>
      <c r="S42" s="160">
        <f>Tally!$R628</f>
        <v>0</v>
      </c>
      <c r="T42" s="160">
        <f>Tally!$R629</f>
        <v>0</v>
      </c>
      <c r="U42" s="160">
        <f>Tally!$R630</f>
        <v>0</v>
      </c>
      <c r="V42" s="160">
        <f>Tally!$R631</f>
        <v>0</v>
      </c>
      <c r="W42" s="160">
        <f>Tally!$R632</f>
        <v>0</v>
      </c>
      <c r="X42" s="160">
        <f>Tally!$R633</f>
        <v>0</v>
      </c>
      <c r="Y42" s="160">
        <f>Tally!$R634</f>
        <v>0</v>
      </c>
      <c r="Z42" s="160">
        <f>Tally!$R635</f>
        <v>0</v>
      </c>
      <c r="AA42" s="160">
        <f>Tally!$R636</f>
        <v>0</v>
      </c>
      <c r="AB42" s="160">
        <f>Tally!$R637</f>
        <v>0</v>
      </c>
      <c r="AC42" s="160">
        <f>Tally!$R638</f>
        <v>0</v>
      </c>
      <c r="AD42" s="160">
        <f>Tally!$R639</f>
        <v>0</v>
      </c>
      <c r="AE42" s="160">
        <f>Tally!$R640</f>
        <v>0</v>
      </c>
      <c r="AF42" s="160">
        <f>Tally!$R641</f>
        <v>0</v>
      </c>
      <c r="AG42" s="160">
        <f>Tally!$R642</f>
        <v>0</v>
      </c>
      <c r="AH42" s="160">
        <f>Tally!$R643</f>
        <v>0</v>
      </c>
      <c r="AI42" s="160">
        <f>Tally!$R644</f>
        <v>0</v>
      </c>
      <c r="AJ42" s="160">
        <f>Tally!$R645</f>
        <v>0</v>
      </c>
      <c r="AK42" s="160">
        <f>Tally!$R646</f>
        <v>0</v>
      </c>
      <c r="AL42" s="160">
        <f>Tally!$R647</f>
        <v>0</v>
      </c>
      <c r="AM42" s="160">
        <f>Tally!$R648</f>
        <v>0</v>
      </c>
      <c r="AN42" s="160">
        <f>Tally!$R649</f>
        <v>0</v>
      </c>
      <c r="AO42" s="160">
        <f>Tally!$R650</f>
        <v>0</v>
      </c>
      <c r="AP42" s="160">
        <f>Tally!$R651</f>
        <v>0</v>
      </c>
    </row>
    <row r="43" spans="1:42" ht="13.5" thickBot="1">
      <c r="A43" s="35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3.5" thickBot="1">
      <c r="A44" s="2" t="s">
        <v>141</v>
      </c>
      <c r="B44" s="164">
        <f>B42-B40</f>
        <v>0</v>
      </c>
      <c r="C44" s="160">
        <f>C42-C40</f>
        <v>0</v>
      </c>
      <c r="D44" s="160">
        <f t="shared" ref="D44:X44" si="2">D42-D40</f>
        <v>0</v>
      </c>
      <c r="E44" s="160">
        <f t="shared" si="2"/>
        <v>0</v>
      </c>
      <c r="F44" s="160">
        <f t="shared" si="2"/>
        <v>0</v>
      </c>
      <c r="G44" s="160">
        <f t="shared" si="2"/>
        <v>0</v>
      </c>
      <c r="H44" s="160">
        <f t="shared" si="2"/>
        <v>0</v>
      </c>
      <c r="I44" s="160">
        <f t="shared" si="2"/>
        <v>0</v>
      </c>
      <c r="J44" s="160">
        <f t="shared" si="2"/>
        <v>0</v>
      </c>
      <c r="K44" s="160">
        <f t="shared" si="2"/>
        <v>0</v>
      </c>
      <c r="L44" s="160">
        <f t="shared" si="2"/>
        <v>0</v>
      </c>
      <c r="M44" s="160">
        <f t="shared" si="2"/>
        <v>0</v>
      </c>
      <c r="N44" s="160">
        <f t="shared" si="2"/>
        <v>0</v>
      </c>
      <c r="O44" s="160">
        <f t="shared" si="2"/>
        <v>0</v>
      </c>
      <c r="P44" s="160">
        <f t="shared" si="2"/>
        <v>0</v>
      </c>
      <c r="Q44" s="160">
        <f t="shared" si="2"/>
        <v>0</v>
      </c>
      <c r="R44" s="160">
        <f t="shared" si="2"/>
        <v>0</v>
      </c>
      <c r="S44" s="160">
        <f t="shared" si="2"/>
        <v>0</v>
      </c>
      <c r="T44" s="160">
        <f t="shared" si="2"/>
        <v>0</v>
      </c>
      <c r="U44" s="160">
        <f t="shared" si="2"/>
        <v>0</v>
      </c>
      <c r="V44" s="160">
        <f t="shared" si="2"/>
        <v>0</v>
      </c>
      <c r="W44" s="160">
        <f t="shared" si="2"/>
        <v>0</v>
      </c>
      <c r="X44" s="160">
        <f t="shared" si="2"/>
        <v>0</v>
      </c>
      <c r="Y44" s="160">
        <f t="shared" ref="Y44:AP44" si="3">Y42-Y40</f>
        <v>0</v>
      </c>
      <c r="Z44" s="160">
        <f t="shared" si="3"/>
        <v>0</v>
      </c>
      <c r="AA44" s="160">
        <f t="shared" si="3"/>
        <v>0</v>
      </c>
      <c r="AB44" s="160">
        <f t="shared" si="3"/>
        <v>0</v>
      </c>
      <c r="AC44" s="160">
        <f t="shared" si="3"/>
        <v>0</v>
      </c>
      <c r="AD44" s="160">
        <f t="shared" si="3"/>
        <v>0</v>
      </c>
      <c r="AE44" s="160">
        <f t="shared" si="3"/>
        <v>0</v>
      </c>
      <c r="AF44" s="160">
        <f t="shared" si="3"/>
        <v>0</v>
      </c>
      <c r="AG44" s="160">
        <f t="shared" si="3"/>
        <v>0</v>
      </c>
      <c r="AH44" s="160">
        <f t="shared" si="3"/>
        <v>0</v>
      </c>
      <c r="AI44" s="160">
        <f t="shared" si="3"/>
        <v>0</v>
      </c>
      <c r="AJ44" s="160">
        <f t="shared" si="3"/>
        <v>0</v>
      </c>
      <c r="AK44" s="160">
        <f t="shared" si="3"/>
        <v>0</v>
      </c>
      <c r="AL44" s="160">
        <f t="shared" si="3"/>
        <v>0</v>
      </c>
      <c r="AM44" s="160">
        <f t="shared" si="3"/>
        <v>0</v>
      </c>
      <c r="AN44" s="160">
        <f t="shared" si="3"/>
        <v>0</v>
      </c>
      <c r="AO44" s="160">
        <f t="shared" si="3"/>
        <v>0</v>
      </c>
      <c r="AP44" s="160">
        <f t="shared" si="3"/>
        <v>0</v>
      </c>
    </row>
    <row r="45" spans="1:42">
      <c r="B45" s="166" t="str">
        <f>IF(B44=0,"","FIX")</f>
        <v/>
      </c>
      <c r="C45" s="166" t="str">
        <f t="shared" ref="C45:X45" si="4">IF(C44=0,"","FIX")</f>
        <v/>
      </c>
      <c r="D45" s="166" t="str">
        <f t="shared" si="4"/>
        <v/>
      </c>
      <c r="E45" s="166" t="str">
        <f t="shared" si="4"/>
        <v/>
      </c>
      <c r="F45" s="166" t="str">
        <f t="shared" si="4"/>
        <v/>
      </c>
      <c r="G45" s="166" t="str">
        <f t="shared" si="4"/>
        <v/>
      </c>
      <c r="H45" s="166" t="str">
        <f t="shared" si="4"/>
        <v/>
      </c>
      <c r="I45" s="166" t="str">
        <f t="shared" si="4"/>
        <v/>
      </c>
      <c r="J45" s="166" t="str">
        <f t="shared" si="4"/>
        <v/>
      </c>
      <c r="K45" s="166" t="str">
        <f t="shared" si="4"/>
        <v/>
      </c>
      <c r="L45" s="166" t="str">
        <f t="shared" si="4"/>
        <v/>
      </c>
      <c r="M45" s="166" t="str">
        <f t="shared" si="4"/>
        <v/>
      </c>
      <c r="N45" s="166" t="str">
        <f t="shared" si="4"/>
        <v/>
      </c>
      <c r="O45" s="166" t="str">
        <f t="shared" si="4"/>
        <v/>
      </c>
      <c r="P45" s="166" t="str">
        <f t="shared" si="4"/>
        <v/>
      </c>
      <c r="Q45" s="166" t="str">
        <f t="shared" si="4"/>
        <v/>
      </c>
      <c r="R45" s="166" t="str">
        <f t="shared" si="4"/>
        <v/>
      </c>
      <c r="S45" s="166" t="str">
        <f t="shared" si="4"/>
        <v/>
      </c>
      <c r="T45" s="166" t="str">
        <f t="shared" si="4"/>
        <v/>
      </c>
      <c r="U45" s="166" t="str">
        <f t="shared" si="4"/>
        <v/>
      </c>
      <c r="V45" s="166" t="str">
        <f t="shared" si="4"/>
        <v/>
      </c>
      <c r="W45" s="166" t="str">
        <f t="shared" si="4"/>
        <v/>
      </c>
      <c r="X45" s="166" t="str">
        <f t="shared" si="4"/>
        <v/>
      </c>
      <c r="Y45" s="166" t="str">
        <f t="shared" ref="Y45:AP45" si="5">IF(Y44=0,"","FIX")</f>
        <v/>
      </c>
      <c r="Z45" s="166" t="str">
        <f t="shared" si="5"/>
        <v/>
      </c>
      <c r="AA45" s="166" t="str">
        <f t="shared" si="5"/>
        <v/>
      </c>
      <c r="AB45" s="166" t="str">
        <f t="shared" si="5"/>
        <v/>
      </c>
      <c r="AC45" s="166" t="str">
        <f t="shared" si="5"/>
        <v/>
      </c>
      <c r="AD45" s="166" t="str">
        <f t="shared" si="5"/>
        <v/>
      </c>
      <c r="AE45" s="166" t="str">
        <f t="shared" si="5"/>
        <v/>
      </c>
      <c r="AF45" s="166" t="str">
        <f t="shared" si="5"/>
        <v/>
      </c>
      <c r="AG45" s="166" t="str">
        <f t="shared" si="5"/>
        <v/>
      </c>
      <c r="AH45" s="166" t="str">
        <f t="shared" si="5"/>
        <v/>
      </c>
      <c r="AI45" s="166" t="str">
        <f t="shared" si="5"/>
        <v/>
      </c>
      <c r="AJ45" s="166" t="str">
        <f t="shared" si="5"/>
        <v/>
      </c>
      <c r="AK45" s="166" t="str">
        <f t="shared" si="5"/>
        <v/>
      </c>
      <c r="AL45" s="166" t="str">
        <f t="shared" si="5"/>
        <v/>
      </c>
      <c r="AM45" s="166" t="str">
        <f t="shared" si="5"/>
        <v/>
      </c>
      <c r="AN45" s="166" t="str">
        <f t="shared" si="5"/>
        <v/>
      </c>
      <c r="AO45" s="166" t="str">
        <f t="shared" si="5"/>
        <v/>
      </c>
      <c r="AP45" s="166" t="str">
        <f t="shared" si="5"/>
        <v/>
      </c>
    </row>
  </sheetData>
  <sheetProtection algorithmName="SHA-512" hashValue="CbJiggCyMk6u2yz9t/HkmV9rWWZegRFNY1SrrNy2nE3IFYrG71eEXpgDGD0wbjiHMRiLNec+mkivuxrZFR6GNQ==" saltValue="/637Nq5AD+6QBrvzjAo+1Q==" spinCount="100000" sheet="1" objects="1" scenarios="1" formatCells="0" formatColumns="0" formatRows="0"/>
  <hyperlinks>
    <hyperlink ref="A1" location="Tally!B652" tooltip="Click here to return to Tally" display="Back to Tally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Tally</vt:lpstr>
      <vt:lpstr>Costs</vt:lpstr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Sheet 9</vt:lpstr>
      <vt:lpstr>Sheet 10</vt:lpstr>
      <vt:lpstr>Sheet 11</vt:lpstr>
      <vt:lpstr>Sheet 12</vt:lpstr>
      <vt:lpstr>Sheet 13</vt:lpstr>
      <vt:lpstr>Sheet 14</vt:lpstr>
      <vt:lpstr>Sheet 15</vt:lpstr>
      <vt:lpstr>Sheet 16</vt:lpstr>
      <vt:lpstr>Sheet17</vt:lpstr>
      <vt:lpstr>Sheet18</vt:lpstr>
      <vt:lpstr>Sheet 19</vt:lpstr>
      <vt:lpstr>Sheet 20</vt:lpstr>
      <vt:lpstr>Attribution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cp:lastPrinted>2016-06-18T20:20:36Z</cp:lastPrinted>
  <dcterms:created xsi:type="dcterms:W3CDTF">2002-05-13T20:54:50Z</dcterms:created>
  <dcterms:modified xsi:type="dcterms:W3CDTF">2018-04-19T15:13:54Z</dcterms:modified>
</cp:coreProperties>
</file>